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510" windowWidth="20730" windowHeight="11445"/>
  </bookViews>
  <sheets>
    <sheet name="Кондиционирование" sheetId="1" r:id="rId1"/>
    <sheet name="Daikin быт" sheetId="23" r:id="rId2"/>
    <sheet name="ME быт" sheetId="2" r:id="rId3"/>
    <sheet name="Fujitsu быт" sheetId="4" r:id="rId4"/>
    <sheet name="M Heavy быт" sheetId="5" r:id="rId5"/>
    <sheet name="Panasonic быт" sheetId="6" r:id="rId6"/>
    <sheet name="TOSHIBA быт" sheetId="7" r:id="rId7"/>
    <sheet name="LG быт" sheetId="8" r:id="rId8"/>
    <sheet name="C&amp;H быт" sheetId="9" r:id="rId9"/>
    <sheet name="Gree быт" sheetId="10" r:id="rId10"/>
    <sheet name="Haier" sheetId="11" r:id="rId11"/>
    <sheet name="Tosot" sheetId="12" r:id="rId12"/>
    <sheet name="Carrier быт" sheetId="13" r:id="rId13"/>
    <sheet name="Airwell быт" sheetId="14" r:id="rId14"/>
    <sheet name="Samsung" sheetId="15" r:id="rId15"/>
    <sheet name="Kentatsu" sheetId="16" r:id="rId16"/>
    <sheet name="Lessar быт " sheetId="17" r:id="rId17"/>
    <sheet name="Hoapp" sheetId="19" r:id="rId18"/>
    <sheet name="OLMO быт" sheetId="20" r:id="rId19"/>
    <sheet name="Sensei" sheetId="21" r:id="rId20"/>
    <sheet name="TCL" sheetId="22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Billingplan">'[1]ZFI101 Billingplan'!$B:$B</definedName>
    <definedName name="Customer">[1]ZFI28!$A:$A</definedName>
    <definedName name="DATA3">'[2]MY 2pcsx40HC'!#REF!</definedName>
    <definedName name="DATA7">'[2]MY 2pcsx40HC'!#REF!</definedName>
    <definedName name="DATA8">'[2]MY 2pcsx40HC'!#REF!</definedName>
    <definedName name="DATA9">'[2]MY 2pcsx40HC'!#REF!</definedName>
    <definedName name="e_fan">'[3]e-kurs'!$B$12</definedName>
    <definedName name="e_spl" localSheetId="1">#REF!</definedName>
    <definedName name="e_spl">#REF!</definedName>
    <definedName name="e_spl09" localSheetId="1">#REF!</definedName>
    <definedName name="e_spl09">#REF!</definedName>
    <definedName name="Excel_BuiltIn_Print_Area_0" localSheetId="1">#REF!</definedName>
    <definedName name="Excel_BuiltIn_Print_Area_0">#REF!</definedName>
    <definedName name="Excel_BuiltIn_Print_Area_0_20" localSheetId="1">#REF!</definedName>
    <definedName name="Excel_BuiltIn_Print_Area_0_20">#REF!</definedName>
    <definedName name="Excel_BuiltIn_Print_Area_10_1_1" localSheetId="11">Tosot!$A$1:$G$1</definedName>
    <definedName name="f">'[4]FCU from 01.06.2014'!#REF!</definedName>
    <definedName name="gckgc" localSheetId="1">#REF!</definedName>
    <definedName name="gckgc">#REF!</definedName>
    <definedName name="hjj">'[4]FCU from 01.06.2014'!#REF!</definedName>
    <definedName name="jffg" localSheetId="1">#REF!</definedName>
    <definedName name="jffg">#REF!</definedName>
    <definedName name="kurs_f" localSheetId="1">#REF!</definedName>
    <definedName name="kurs_f">#REF!</definedName>
    <definedName name="kurs_fan" localSheetId="1">#REF!</definedName>
    <definedName name="kurs_fan">#REF!</definedName>
    <definedName name="kurs_fil">'[5]Split from LeaConD'!$AE$8</definedName>
    <definedName name="kurs_spl" localSheetId="1">#REF!</definedName>
    <definedName name="kurs_spl">#REF!</definedName>
    <definedName name="Loadingplan">[1]Pivtoloadingplan!$A:$A</definedName>
    <definedName name="q_">'[4]FCU from 01.06.2014'!#REF!</definedName>
    <definedName name="q_18">'[6]2000-fancoil'!$H$8</definedName>
    <definedName name="q_dspl" localSheetId="1">#REF!</definedName>
    <definedName name="q_dspl">#REF!</definedName>
    <definedName name="q_fan200">'[4]FCU from 01.06.2014'!#REF!</definedName>
    <definedName name="q_fan240">'[4]FCU from 01.06.2014'!#REF!</definedName>
    <definedName name="q_fan2400">'[4]FCU from 01.06.2014'!#REF!</definedName>
    <definedName name="q_risk">'[7]150904'!$X$3</definedName>
    <definedName name="q_s">'[4]FCU from 01.06.2014'!#REF!</definedName>
    <definedName name="q_sept">'[4]FCU from 01.06.2014'!#REF!</definedName>
    <definedName name="q_skid">[5]Split_1_HP!$S$5</definedName>
    <definedName name="q_spind" localSheetId="1">#REF!</definedName>
    <definedName name="q_spind">#REF!</definedName>
    <definedName name="q_spind_n" localSheetId="1">#REF!</definedName>
    <definedName name="q_spind_n">#REF!</definedName>
    <definedName name="q_spkur" localSheetId="1">#REF!</definedName>
    <definedName name="q_spkur">#REF!</definedName>
    <definedName name="q_spkur_n" localSheetId="1">#REF!</definedName>
    <definedName name="q_spkur_n">#REF!</definedName>
    <definedName name="q_spout" localSheetId="1">#REF!</definedName>
    <definedName name="q_spout">#REF!</definedName>
    <definedName name="q_spout_n" localSheetId="1">#REF!</definedName>
    <definedName name="q_spout_n">#REF!</definedName>
    <definedName name="s_disc" localSheetId="1">'Daikin быт'!#REF!</definedName>
    <definedName name="s_disc">#REF!</definedName>
    <definedName name="s_f">'[4]FCU from 01.06.2014'!#REF!</definedName>
    <definedName name="s_fcu">'[4]FCU from 01.06.2014'!#REF!</definedName>
    <definedName name="s_split" localSheetId="1">'Daikin быт'!#REF!</definedName>
    <definedName name="s_split">#REF!</definedName>
    <definedName name="Selection">'[1]Input file'!$H$2:$H$3</definedName>
    <definedName name="ue_cr" localSheetId="1">#REF!</definedName>
    <definedName name="ue_cr">#REF!</definedName>
    <definedName name="ue_cross" localSheetId="1">#REF!</definedName>
    <definedName name="ue_cross">#REF!</definedName>
    <definedName name="v_d">'[4]FCU from 01.06.2014'!#REF!</definedName>
    <definedName name="v_disc">'[4]FCU from 01.06.2014'!#REF!</definedName>
    <definedName name="_xlnm.Print_Titles" localSheetId="1">'Daikin быт'!$2:$4</definedName>
    <definedName name="льоит" localSheetId="1">#REF!</definedName>
    <definedName name="льоит">#REF!</definedName>
    <definedName name="роррро" localSheetId="1">#REF!</definedName>
    <definedName name="роррро">#REF!</definedName>
    <definedName name="ьтриь" localSheetId="1">#REF!</definedName>
    <definedName name="ьтриь">#REF!</definedName>
  </definedNames>
  <calcPr calcId="124519" refMode="R1C1"/>
</workbook>
</file>

<file path=xl/calcChain.xml><?xml version="1.0" encoding="utf-8"?>
<calcChain xmlns="http://schemas.openxmlformats.org/spreadsheetml/2006/main">
  <c r="H19" i="7"/>
  <c r="H18"/>
  <c r="H17"/>
  <c r="H16"/>
  <c r="F36" i="21"/>
  <c r="F35"/>
  <c r="F34"/>
  <c r="F33"/>
  <c r="F31"/>
  <c r="F30"/>
  <c r="F29"/>
  <c r="F28"/>
  <c r="F27"/>
  <c r="F26"/>
  <c r="F25"/>
  <c r="F23"/>
  <c r="F22"/>
  <c r="F21"/>
  <c r="F20"/>
  <c r="F19"/>
  <c r="E5"/>
  <c r="E4"/>
  <c r="H5" s="1"/>
  <c r="E3"/>
  <c r="L23" i="19"/>
  <c r="L22"/>
  <c r="L21"/>
  <c r="L20"/>
  <c r="L19"/>
  <c r="L17"/>
  <c r="L16"/>
  <c r="L15"/>
  <c r="L14"/>
  <c r="L13"/>
  <c r="L11"/>
  <c r="L10"/>
  <c r="L9"/>
  <c r="F84" i="17"/>
  <c r="G41" i="16"/>
  <c r="G40"/>
  <c r="G39"/>
  <c r="G38"/>
  <c r="G37"/>
  <c r="G35"/>
  <c r="G34"/>
  <c r="G33"/>
  <c r="G32"/>
  <c r="G30"/>
  <c r="G29"/>
  <c r="G28"/>
  <c r="G27"/>
  <c r="G25"/>
  <c r="G24"/>
  <c r="G23"/>
  <c r="G22"/>
  <c r="G21"/>
  <c r="G19"/>
  <c r="E19"/>
  <c r="G18"/>
  <c r="G17"/>
  <c r="G16"/>
  <c r="G15"/>
  <c r="G14"/>
  <c r="G12"/>
  <c r="G10"/>
  <c r="G9"/>
  <c r="G8"/>
  <c r="G7"/>
  <c r="G6"/>
  <c r="G5"/>
  <c r="G22" i="14"/>
  <c r="G21"/>
  <c r="G20"/>
  <c r="G19"/>
  <c r="M78" i="11"/>
  <c r="M76"/>
  <c r="M74"/>
  <c r="M73"/>
  <c r="M72"/>
  <c r="M70"/>
  <c r="M69"/>
  <c r="M67"/>
  <c r="M66"/>
  <c r="M65"/>
  <c r="M64"/>
  <c r="M62"/>
  <c r="M61"/>
  <c r="M60"/>
  <c r="M59"/>
  <c r="M57"/>
  <c r="M56"/>
  <c r="M55"/>
  <c r="M54"/>
  <c r="M51"/>
  <c r="M50"/>
  <c r="M49"/>
  <c r="M48"/>
  <c r="M47"/>
  <c r="M45"/>
  <c r="M44"/>
  <c r="M43"/>
  <c r="M42"/>
  <c r="M41"/>
  <c r="M37"/>
  <c r="M36"/>
  <c r="M35"/>
  <c r="M34"/>
  <c r="M33"/>
  <c r="M30"/>
  <c r="M29"/>
  <c r="M28"/>
  <c r="M27"/>
  <c r="M26"/>
  <c r="M24"/>
  <c r="M23"/>
  <c r="M22"/>
  <c r="M21"/>
  <c r="M20"/>
  <c r="M18"/>
  <c r="M17"/>
  <c r="M16"/>
  <c r="M15"/>
  <c r="M13"/>
  <c r="M12"/>
  <c r="M10"/>
  <c r="M9"/>
  <c r="L92" i="10"/>
  <c r="L88"/>
  <c r="L87"/>
  <c r="L86"/>
  <c r="L84"/>
  <c r="L83"/>
  <c r="L82"/>
  <c r="L80"/>
  <c r="L79"/>
  <c r="L77"/>
  <c r="L76"/>
  <c r="L75"/>
  <c r="L74"/>
  <c r="L72"/>
  <c r="L71"/>
  <c r="L70"/>
  <c r="L69"/>
  <c r="L67"/>
  <c r="L66"/>
  <c r="L65"/>
  <c r="L64"/>
  <c r="L63"/>
  <c r="L61"/>
  <c r="L60"/>
  <c r="L59"/>
  <c r="L58"/>
  <c r="L57"/>
  <c r="L55"/>
  <c r="L54"/>
  <c r="L53"/>
  <c r="L52"/>
  <c r="L50"/>
  <c r="L49"/>
  <c r="L48"/>
  <c r="L47"/>
  <c r="L46"/>
  <c r="L44"/>
  <c r="L43"/>
  <c r="L42"/>
  <c r="L41"/>
  <c r="L40"/>
  <c r="L39"/>
  <c r="L37"/>
  <c r="L36"/>
  <c r="L35"/>
  <c r="L33"/>
  <c r="L32"/>
  <c r="L31"/>
  <c r="L29"/>
  <c r="L28"/>
  <c r="L27"/>
  <c r="L26"/>
  <c r="L25"/>
  <c r="L23"/>
  <c r="L22"/>
  <c r="L21"/>
  <c r="L20"/>
  <c r="L19"/>
  <c r="L17"/>
  <c r="L16"/>
  <c r="L15"/>
  <c r="L14"/>
  <c r="L13"/>
  <c r="L12"/>
  <c r="L10"/>
  <c r="L9"/>
  <c r="L8"/>
  <c r="R133" i="9"/>
  <c r="R132"/>
  <c r="R131"/>
  <c r="R127"/>
  <c r="P127"/>
  <c r="R126"/>
  <c r="P126"/>
  <c r="R95"/>
  <c r="P95"/>
  <c r="R94"/>
  <c r="P94"/>
  <c r="R93"/>
  <c r="P93"/>
  <c r="R90"/>
  <c r="P90"/>
  <c r="R89"/>
  <c r="P89"/>
  <c r="R88"/>
  <c r="P88"/>
  <c r="R87"/>
  <c r="P87"/>
  <c r="R83"/>
  <c r="P83"/>
  <c r="R82"/>
  <c r="P82"/>
  <c r="R81"/>
  <c r="P81"/>
  <c r="R80"/>
  <c r="P80"/>
  <c r="R77"/>
  <c r="P77"/>
  <c r="R76"/>
  <c r="P76"/>
  <c r="R75"/>
  <c r="P75"/>
  <c r="R74"/>
  <c r="P74"/>
  <c r="R73"/>
  <c r="P73"/>
  <c r="R70"/>
  <c r="P70"/>
  <c r="R69"/>
  <c r="P69"/>
  <c r="R64"/>
  <c r="P64"/>
  <c r="R63"/>
  <c r="P63"/>
  <c r="R62"/>
  <c r="P62"/>
  <c r="R61"/>
  <c r="P61"/>
  <c r="R60"/>
  <c r="P60"/>
  <c r="R59"/>
  <c r="P59"/>
  <c r="R56"/>
  <c r="P56"/>
  <c r="R55"/>
  <c r="P55"/>
  <c r="R54"/>
  <c r="P54"/>
  <c r="R53"/>
  <c r="P53"/>
  <c r="R52"/>
  <c r="P52"/>
  <c r="R51"/>
  <c r="P51"/>
  <c r="R50"/>
  <c r="P50"/>
  <c r="R47"/>
  <c r="P47"/>
  <c r="R46"/>
  <c r="P46"/>
  <c r="R45"/>
  <c r="P45"/>
  <c r="R44"/>
  <c r="P44"/>
  <c r="R43"/>
  <c r="Q43"/>
  <c r="P43"/>
  <c r="R19"/>
  <c r="P19"/>
  <c r="R18"/>
  <c r="P18"/>
  <c r="R17"/>
  <c r="P17"/>
  <c r="R16"/>
  <c r="P16"/>
  <c r="P13"/>
  <c r="P12"/>
  <c r="R11"/>
  <c r="P11"/>
  <c r="R10"/>
  <c r="P10"/>
  <c r="R9"/>
  <c r="P9"/>
  <c r="F205" i="2"/>
  <c r="G205" s="1"/>
  <c r="F203"/>
  <c r="G203" s="1"/>
  <c r="F201"/>
  <c r="G201" s="1"/>
  <c r="F200"/>
  <c r="G200" s="1"/>
  <c r="F198"/>
  <c r="G198" s="1"/>
  <c r="F197"/>
  <c r="G197" s="1"/>
  <c r="F196"/>
  <c r="G196" s="1"/>
  <c r="F194"/>
  <c r="G194" s="1"/>
  <c r="F191"/>
  <c r="G191" s="1"/>
  <c r="G189"/>
  <c r="G188"/>
  <c r="G187"/>
  <c r="F184"/>
  <c r="G184" s="1"/>
  <c r="G183"/>
  <c r="F182"/>
  <c r="G182" s="1"/>
  <c r="F181"/>
  <c r="G181" s="1"/>
  <c r="G180"/>
  <c r="F179"/>
  <c r="G179" s="1"/>
  <c r="G178"/>
  <c r="F178"/>
  <c r="F177"/>
  <c r="G177" s="1"/>
  <c r="F176"/>
  <c r="G176" s="1"/>
  <c r="F175"/>
  <c r="G175" s="1"/>
  <c r="F174"/>
  <c r="G174" s="1"/>
  <c r="G173"/>
  <c r="F173"/>
  <c r="F172"/>
  <c r="G172" s="1"/>
  <c r="F171"/>
  <c r="G171" s="1"/>
  <c r="G168"/>
  <c r="F168"/>
  <c r="F166"/>
  <c r="G166" s="1"/>
  <c r="F164"/>
  <c r="G164" s="1"/>
  <c r="F161"/>
  <c r="G161" s="1"/>
  <c r="F159"/>
  <c r="G159" s="1"/>
  <c r="G157"/>
  <c r="F157"/>
  <c r="F155"/>
  <c r="G155" s="1"/>
  <c r="F151"/>
  <c r="G151" s="1"/>
  <c r="G149"/>
  <c r="F149"/>
  <c r="F147"/>
  <c r="G147" s="1"/>
  <c r="F144"/>
  <c r="G144" s="1"/>
  <c r="F142"/>
  <c r="G142" s="1"/>
  <c r="F140"/>
  <c r="G140" s="1"/>
  <c r="G138"/>
  <c r="F138"/>
  <c r="F134"/>
  <c r="G134" s="1"/>
  <c r="F132"/>
  <c r="G132" s="1"/>
  <c r="G130"/>
  <c r="F130"/>
  <c r="F127"/>
  <c r="G127" s="1"/>
  <c r="F125"/>
  <c r="G125" s="1"/>
  <c r="F123"/>
  <c r="G123" s="1"/>
  <c r="G121"/>
  <c r="F121"/>
  <c r="G117"/>
  <c r="F117"/>
  <c r="F115"/>
  <c r="G115" s="1"/>
  <c r="F113"/>
  <c r="G113" s="1"/>
  <c r="G110"/>
  <c r="F110"/>
  <c r="G108"/>
  <c r="F108"/>
  <c r="F106"/>
  <c r="G106" s="1"/>
  <c r="F104"/>
  <c r="G104" s="1"/>
  <c r="G99"/>
  <c r="F99"/>
  <c r="G97"/>
  <c r="F97"/>
  <c r="F95"/>
  <c r="G95" s="1"/>
  <c r="F92"/>
  <c r="G92" s="1"/>
  <c r="G90"/>
  <c r="F90"/>
  <c r="G88"/>
  <c r="F88"/>
  <c r="F85"/>
  <c r="G85" s="1"/>
  <c r="F83"/>
  <c r="G83" s="1"/>
  <c r="G81"/>
  <c r="F81"/>
  <c r="G79"/>
  <c r="F79"/>
  <c r="F78"/>
  <c r="G78" s="1"/>
  <c r="F74"/>
  <c r="G74" s="1"/>
  <c r="G72"/>
  <c r="F72"/>
  <c r="G70"/>
  <c r="F70"/>
  <c r="F68"/>
  <c r="G68" s="1"/>
  <c r="F67"/>
  <c r="G67" s="1"/>
  <c r="G64"/>
  <c r="F64"/>
  <c r="G62"/>
  <c r="F62"/>
  <c r="F60"/>
  <c r="G60" s="1"/>
  <c r="F58"/>
  <c r="G58" s="1"/>
  <c r="G57"/>
  <c r="F57"/>
  <c r="G54"/>
  <c r="F54"/>
  <c r="F52"/>
  <c r="G52" s="1"/>
  <c r="F50"/>
  <c r="G50" s="1"/>
  <c r="G48"/>
  <c r="F48"/>
  <c r="G46"/>
  <c r="F46"/>
  <c r="F44"/>
  <c r="G44" s="1"/>
  <c r="F42"/>
  <c r="G42" s="1"/>
  <c r="G41"/>
  <c r="F41"/>
  <c r="G38"/>
  <c r="F38"/>
  <c r="F36"/>
  <c r="G36" s="1"/>
  <c r="F34"/>
  <c r="G34" s="1"/>
  <c r="G32"/>
  <c r="F32"/>
  <c r="G30"/>
  <c r="F30"/>
  <c r="F27"/>
  <c r="G27" s="1"/>
  <c r="F25"/>
  <c r="G25" s="1"/>
  <c r="G23"/>
  <c r="F23"/>
  <c r="G20"/>
  <c r="F17"/>
  <c r="G17" s="1"/>
  <c r="F15"/>
  <c r="G15" s="1"/>
  <c r="G13"/>
  <c r="F13"/>
  <c r="F11"/>
  <c r="G11" s="1"/>
  <c r="F9"/>
  <c r="G9" s="1"/>
  <c r="G7"/>
  <c r="F7"/>
  <c r="H6" i="21" l="1"/>
  <c r="H3"/>
  <c r="H4"/>
</calcChain>
</file>

<file path=xl/comments1.xml><?xml version="1.0" encoding="utf-8"?>
<comments xmlns="http://schemas.openxmlformats.org/spreadsheetml/2006/main">
  <authors>
    <author/>
  </authors>
  <commentList>
    <comment ref="D187" authorId="0">
      <text>
        <r>
          <rPr>
            <sz val="10"/>
            <color rgb="FF000000"/>
            <rFont val="Arial"/>
            <family val="2"/>
            <charset val="204"/>
          </rPr>
          <t xml:space="preserve">Аірконд: знижка така ж як на серію М
</t>
        </r>
      </text>
    </comment>
    <comment ref="D188" authorId="0">
      <text>
        <r>
          <rPr>
            <sz val="10"/>
            <color rgb="FF000000"/>
            <rFont val="Arial"/>
            <family val="2"/>
            <charset val="204"/>
          </rPr>
          <t xml:space="preserve">Аірконд: знижка така ж як на серію М
</t>
        </r>
      </text>
    </comment>
    <comment ref="D189" authorId="0">
      <text>
        <r>
          <rPr>
            <sz val="10"/>
            <color rgb="FF000000"/>
            <rFont val="Arial"/>
            <family val="2"/>
            <charset val="204"/>
          </rPr>
          <t xml:space="preserve">Аірконд: знижка така ж як на серію М
</t>
        </r>
      </text>
    </comment>
  </commentList>
</comments>
</file>

<file path=xl/sharedStrings.xml><?xml version="1.0" encoding="utf-8"?>
<sst xmlns="http://schemas.openxmlformats.org/spreadsheetml/2006/main" count="4091" uniqueCount="2293">
  <si>
    <t>МОДЕЛЬ</t>
  </si>
  <si>
    <t>НАИМЕНОВАНИЕ</t>
  </si>
  <si>
    <t>ПРОИЗВОДИТЕЛЬНОСТЬ</t>
  </si>
  <si>
    <t>по холоду,</t>
  </si>
  <si>
    <t>Гарантія 3 роки</t>
  </si>
  <si>
    <t>по теплу,</t>
  </si>
  <si>
    <t>Серія</t>
  </si>
  <si>
    <t>Країна виробник</t>
  </si>
  <si>
    <t>Модель</t>
  </si>
  <si>
    <t>внутренний блок</t>
  </si>
  <si>
    <t>Дизайн</t>
  </si>
  <si>
    <t xml:space="preserve">З регулятором швидкості вентилятора PAC-SC72CTA буде можливість працювати на охолодження до -30°С </t>
  </si>
  <si>
    <t>%</t>
  </si>
  <si>
    <t>on/off Тільки охолодження 2,0-8,0 кВт</t>
  </si>
  <si>
    <t>Thailand</t>
  </si>
  <si>
    <t>кВт</t>
  </si>
  <si>
    <t>MS-GF20VA</t>
  </si>
  <si>
    <t>MU-GF20VA</t>
  </si>
  <si>
    <t>MS-GF25VA</t>
  </si>
  <si>
    <t>MU-GF25VA</t>
  </si>
  <si>
    <t>MS-GF35VA</t>
  </si>
  <si>
    <t>наружный блок</t>
  </si>
  <si>
    <t>MU-GF35VA</t>
  </si>
  <si>
    <t>MS-GF50VA</t>
  </si>
  <si>
    <t>MU-GF50VA</t>
  </si>
  <si>
    <t>MS-GF60VA</t>
  </si>
  <si>
    <t>MU-GF60VA</t>
  </si>
  <si>
    <t>MS-GF80VA</t>
  </si>
  <si>
    <t>MU-GF80VA</t>
  </si>
  <si>
    <t>PAC-SK72CTA-E</t>
  </si>
  <si>
    <t xml:space="preserve">Регулятор швидкості вентилятора </t>
  </si>
  <si>
    <t>Мощность, кВт</t>
  </si>
  <si>
    <t>охл.</t>
  </si>
  <si>
    <t>нагрев</t>
  </si>
  <si>
    <t>Инверторные сплит-системы (R410А, охлаждение/нагрев)</t>
  </si>
  <si>
    <t>Внутрішні блоки HJ та DM комплектуюця бактерецидним фільтром з іонами срібла</t>
  </si>
  <si>
    <t>Classic Euro LLCE</t>
  </si>
  <si>
    <t>Classic Inverter 2,5-5,0 кВт</t>
  </si>
  <si>
    <t>Класс энергоэффективности А++. Цвет - белый классический</t>
  </si>
  <si>
    <t>MSZ-HJ25VA</t>
  </si>
  <si>
    <t>ASYG07LLCE/AOYG07LLCE</t>
  </si>
  <si>
    <t>2</t>
  </si>
  <si>
    <t>MUZ-HJ25VA</t>
  </si>
  <si>
    <t>2,7</t>
  </si>
  <si>
    <t>MSZ-HJ35VA</t>
  </si>
  <si>
    <t>ASYG09LLCE/AOYG09LLCE</t>
  </si>
  <si>
    <t>2,5</t>
  </si>
  <si>
    <t>MUZ-HJ35VA</t>
  </si>
  <si>
    <t>MSZ-HJ50VA</t>
  </si>
  <si>
    <t>3</t>
  </si>
  <si>
    <t>MUZ-HJ50VA</t>
  </si>
  <si>
    <t>ASYG12LLCE/AOYG12LLCE</t>
  </si>
  <si>
    <t>3,4</t>
  </si>
  <si>
    <t>MSZ-DM25VA</t>
  </si>
  <si>
    <t>4</t>
  </si>
  <si>
    <t>MUZ-DM25VA</t>
  </si>
  <si>
    <t>MSZ-DM35VA</t>
  </si>
  <si>
    <t>Classic Euro LLCD</t>
  </si>
  <si>
    <t>Класс энергоэффективности А++. Цвет - белый перламутровый</t>
  </si>
  <si>
    <t>MUZ-DM35VA</t>
  </si>
  <si>
    <t>ASYG07LLCD/AOYG07LLCD</t>
  </si>
  <si>
    <t>MSZ-DM50VA</t>
  </si>
  <si>
    <t>MUZ-DM50VA</t>
  </si>
  <si>
    <t>MSZ-DM60VA</t>
  </si>
  <si>
    <t>ASYG09LLCD/AOYG09LLCD</t>
  </si>
  <si>
    <t>-</t>
  </si>
  <si>
    <t>ASYG12LLCD/AOYG12LLCD</t>
  </si>
  <si>
    <t>MUZ-DM60VA</t>
  </si>
  <si>
    <t>MSZ-DM71VA</t>
  </si>
  <si>
    <t>Класс энергоэффективности А++. Турбо-режим. Фильтр ионного деодорирования с длительным сроком службы, Яблочно-катехиновый фильтр. Возможны комбинации внутренних и наружных блоков  LMCE c LMCA</t>
  </si>
  <si>
    <t>ASYG07LMCE/AOYG07LMCE</t>
  </si>
  <si>
    <t>ASYG09LMCE/AOYG09LMCE</t>
  </si>
  <si>
    <t>ASYG12LMCE/AOYG12LMCE</t>
  </si>
  <si>
    <t>ASYG14LMCE/AOYG14LMCE</t>
  </si>
  <si>
    <t>MUZ-DM71VA</t>
  </si>
  <si>
    <t>Standard</t>
  </si>
  <si>
    <t>З опцією MAC-333IF можна підключити проводний пульт PAR-32MAAG, а за допомогою опції MAC-557IF керувати кондиціонером через інтернет</t>
  </si>
  <si>
    <t>Фильтр ионного деодорирования с длительным сроком службы, Яблочно-катехиновый фильтр.</t>
  </si>
  <si>
    <t>ASYG18LFCA/AOYG18LFC</t>
  </si>
  <si>
    <t>5,2</t>
  </si>
  <si>
    <t>6,3</t>
  </si>
  <si>
    <t>Standart Inverter 1,5-7,1 кВт</t>
  </si>
  <si>
    <t>ASYG24LFCC/AOYG24LFCC</t>
  </si>
  <si>
    <t>7,1</t>
  </si>
  <si>
    <t>8</t>
  </si>
  <si>
    <t>ASYG30LFCA/AOYG30LFT</t>
  </si>
  <si>
    <t>8,8</t>
  </si>
  <si>
    <t>MSZ-SF15VA</t>
  </si>
  <si>
    <t>Airflow Nordic</t>
  </si>
  <si>
    <r>
      <t xml:space="preserve">Повышенная производительность и скорость.  Обогрев помещения при темп. </t>
    </r>
    <r>
      <rPr>
        <b/>
        <sz val="10"/>
        <color rgb="FFFF0000"/>
        <rFont val="Verdana"/>
        <family val="2"/>
        <charset val="204"/>
      </rPr>
      <t xml:space="preserve"> –25 °С</t>
    </r>
    <r>
      <rPr>
        <b/>
        <sz val="10"/>
        <color rgb="FF636466"/>
        <rFont val="Verdana"/>
        <family val="2"/>
        <charset val="204"/>
      </rPr>
      <t xml:space="preserve"> наружной температуры.  Фильтр ионного деодорирования с длительным сроком службы, Яблочно-катехиновый фильтр.</t>
    </r>
  </si>
  <si>
    <t>ASYG09LMCB/AOYG09LMCBN</t>
  </si>
  <si>
    <t>3,2</t>
  </si>
  <si>
    <t>ASYG12LMCB/AOYG12LMCBN</t>
  </si>
  <si>
    <t>ASYG14LMCB/AOYG14LMCBN</t>
  </si>
  <si>
    <t>4,2</t>
  </si>
  <si>
    <t>5,4</t>
  </si>
  <si>
    <t>Slide</t>
  </si>
  <si>
    <t>Тонкий корпус (белоснежный глянцевый). Индикатор загрязнения фильтра. Низкий уровень шума, от 21дБ. Недельный таймер. Фильтр ионного деодорирования с длительным сроком службы, Яблочно-катехиновый фильтр.</t>
  </si>
  <si>
    <t>MSZ-SF20VA</t>
  </si>
  <si>
    <t>ASYG07LUCA/AOYG07LUCA</t>
  </si>
  <si>
    <t>ASYG09LUCA/AOYG09LUCB</t>
  </si>
  <si>
    <t>ASYG12LUCA/AOYG12LUC</t>
  </si>
  <si>
    <t>3,5</t>
  </si>
  <si>
    <t>ASYG14LUCA/AOYG14LUC</t>
  </si>
  <si>
    <t>Deluxe Slide</t>
  </si>
  <si>
    <t>Тонкий корпус (серебристый). Недельный таймер. Низкий уровень шума, от 21дБ. Датчик присутствия людей в помещении. Фильтр ионного деодорирования с длительным сроком службы, Яблочно-катехиновый фильтр.</t>
  </si>
  <si>
    <t>ASYG09LTCA/AOYG09LTC</t>
  </si>
  <si>
    <t>MSZ-SF25VE</t>
  </si>
  <si>
    <t>ASYG12LTCA/AOYG12LTC</t>
  </si>
  <si>
    <t>Deluxe Slide Nordic</t>
  </si>
  <si>
    <r>
      <t xml:space="preserve">Тонкий корпус (белоснежный матовый). Обогрев помещения при темп. </t>
    </r>
    <r>
      <rPr>
        <b/>
        <sz val="10"/>
        <color rgb="FFFF0000"/>
        <rFont val="Verdana"/>
        <family val="2"/>
        <charset val="204"/>
      </rPr>
      <t xml:space="preserve"> –25 °С</t>
    </r>
    <r>
      <rPr>
        <b/>
        <sz val="10"/>
        <color rgb="FF636466"/>
        <rFont val="Verdana"/>
        <family val="2"/>
        <charset val="204"/>
      </rPr>
      <t xml:space="preserve"> наружной температуры.  Недельный таймер. Низкий уровень шума. Датчик присутствия людей в помещении. Фильтр ионного деодорирования с длительным сроком службы, Яблочно-катехиновый фильтр.</t>
    </r>
  </si>
  <si>
    <t>ASYG09LTCB/AOYG09LTCN</t>
  </si>
  <si>
    <t>MUZ-SF25VE</t>
  </si>
  <si>
    <t>MSZ-SF35VE</t>
  </si>
  <si>
    <t>ASYG12LTCB/AOYG12LTCN</t>
  </si>
  <si>
    <t>ASYG14LTCB/AOYG14LTCN</t>
  </si>
  <si>
    <t>Инверторные сплит-системы (R32, охлаждение/нагрев)</t>
  </si>
  <si>
    <t>MUZ-SF35VE</t>
  </si>
  <si>
    <t>MSZ-SF42VE</t>
  </si>
  <si>
    <r>
      <t xml:space="preserve">Новый дизайн Автоматическая очистка фильтров. Плазменная воздухоочистка. высочайший класс энергоэффективности А+++ </t>
    </r>
    <r>
      <rPr>
        <b/>
        <sz val="10"/>
        <color rgb="FFFF0000"/>
        <rFont val="Verdana"/>
        <family val="2"/>
        <charset val="204"/>
      </rPr>
      <t>SEER- 8.5 SCOP-  5.1</t>
    </r>
    <r>
      <rPr>
        <b/>
        <sz val="10"/>
        <color rgb="FF636466"/>
        <rFont val="Verdana"/>
        <family val="2"/>
        <charset val="204"/>
      </rPr>
      <t xml:space="preserve">. Датчик присутствия людей в помещении, </t>
    </r>
    <r>
      <rPr>
        <b/>
        <sz val="10"/>
        <color rgb="FFFF0000"/>
        <rFont val="Verdana"/>
        <family val="2"/>
        <charset val="204"/>
      </rPr>
      <t>Wi-Fi</t>
    </r>
    <r>
      <rPr>
        <b/>
        <sz val="10"/>
        <color rgb="FF636466"/>
        <rFont val="Verdana"/>
        <family val="2"/>
        <charset val="204"/>
      </rPr>
      <t xml:space="preserve"> контроллер.</t>
    </r>
  </si>
  <si>
    <t>MUZ-SF42VE</t>
  </si>
  <si>
    <t>ASYG09KXCA/AOYG09KXCA</t>
  </si>
  <si>
    <t>MSZ-SF50VE</t>
  </si>
  <si>
    <t>MUZ-SF50VE</t>
  </si>
  <si>
    <t>MSZ-GF60VE</t>
  </si>
  <si>
    <t>ASYG12KXCA/AOYG12KXCA</t>
  </si>
  <si>
    <t>5</t>
  </si>
  <si>
    <t>MUZ-GF60VE</t>
  </si>
  <si>
    <t>MSZ-GF71VE</t>
  </si>
  <si>
    <t>MUZ-GF71VE</t>
  </si>
  <si>
    <t>З опцією MAC-333IF можна підключити проводний пульт PAR-32MAAG та PAC-TY52CRA є можливість підключення MAC-557IF</t>
  </si>
  <si>
    <t>Design Inverter Black/White 2,2-5,0кВт</t>
  </si>
  <si>
    <t>MSZ-EF22VE3W</t>
  </si>
  <si>
    <t>MSZ-EF25VE3W</t>
  </si>
  <si>
    <t>MUZ-EF25VE</t>
  </si>
  <si>
    <t>MSZ-EF35VE3W</t>
  </si>
  <si>
    <t>MUZ-EF35VE</t>
  </si>
  <si>
    <t>MSZ-EF42VE3W</t>
  </si>
  <si>
    <t>MUZ-EF42VE</t>
  </si>
  <si>
    <t>MSZ-EF50VE3W</t>
  </si>
  <si>
    <t>MUZ-EF50VE</t>
  </si>
  <si>
    <t>MSZ-EF22VE3B</t>
  </si>
  <si>
    <t>MSZ-EF25VE3B</t>
  </si>
  <si>
    <t>MSZ-EF35VE3B</t>
  </si>
  <si>
    <t>MSZ-EF42VE3B</t>
  </si>
  <si>
    <t>MSZ-EF50VE3B</t>
  </si>
  <si>
    <t>ціна на дизайни серії VE2 такаж як і серії VE3 (black, silver, white)</t>
  </si>
  <si>
    <t>Design Inverter  Silver 2,2-5,0 кВт</t>
  </si>
  <si>
    <t>MSZ-EF22VE3S</t>
  </si>
  <si>
    <t>MSZ-EF25VE3S</t>
  </si>
  <si>
    <t>MSZ-EF35VE3S</t>
  </si>
  <si>
    <t>MSZ-EF42VE3S</t>
  </si>
  <si>
    <t>MSZ-EF50VE3S</t>
  </si>
  <si>
    <t xml:space="preserve">Низький рівень шуму, присутня ситема очистки повітря Plasma Quad </t>
  </si>
  <si>
    <t xml:space="preserve">Deluxe Inverter 2,5-5,0 кВт </t>
  </si>
  <si>
    <t>MSZ-FH25VE</t>
  </si>
  <si>
    <t>MUZ-FH25VE</t>
  </si>
  <si>
    <t>MSZ-FH35VE</t>
  </si>
  <si>
    <t>MUZ-FH35VE</t>
  </si>
  <si>
    <t>MSZ-FH50VE</t>
  </si>
  <si>
    <t>MUZ-FH50VE</t>
  </si>
  <si>
    <t xml:space="preserve">Низький рівень шуму, присутня ситема очистки повітря Plasma Quad, працює на обігрів до -25°С </t>
  </si>
  <si>
    <t>Deluxe Inverter ZUBADAN 2,5-5,0 кВт</t>
  </si>
  <si>
    <t>MUZ-FH25VEHZ</t>
  </si>
  <si>
    <t>MUZ-FH35VEHZ</t>
  </si>
  <si>
    <t>MUZ-FH50VEHZ</t>
  </si>
  <si>
    <t>PREMIUM Inverter (R32) Низький рівень шуму, присутня ситема очистки повітря Plasma Quad. НОВИНКА 2017</t>
  </si>
  <si>
    <t>Колір: натуральний білий</t>
  </si>
  <si>
    <t>PREMIUM Inverter (R32)                            2,5-6,1 кВт</t>
  </si>
  <si>
    <t>MSZ-LN25VGW-E1</t>
  </si>
  <si>
    <t>MUZ-LN25VG-E1</t>
  </si>
  <si>
    <t>MSZ-LN35VGW-E1</t>
  </si>
  <si>
    <t>MUZ-LN35VG-E1</t>
  </si>
  <si>
    <t>MSZ-LN50VGW-E1</t>
  </si>
  <si>
    <t>MUZ-LN50VG-E1</t>
  </si>
  <si>
    <t>MSZ-LN60VGW-E1</t>
  </si>
  <si>
    <t>MUZ-LN60VG-E1</t>
  </si>
  <si>
    <r>
      <t xml:space="preserve">Колір: натуральний білий </t>
    </r>
    <r>
      <rPr>
        <b/>
        <i/>
        <sz val="14"/>
        <color rgb="FFFF0000"/>
        <rFont val="Calibri (Основной текст)_x0000_"/>
      </rPr>
      <t>ZUBADAN</t>
    </r>
  </si>
  <si>
    <t>FDXM25F3</t>
  </si>
  <si>
    <t>PREMIUM Inverter (R32)                            2,5-5,0 кВт</t>
  </si>
  <si>
    <t>MUZ-LN25VGHZ-ER1</t>
  </si>
  <si>
    <t>MUZ-LN35VGHZ-ER1</t>
  </si>
  <si>
    <t>MUZ-LN50VGHZ-ER1</t>
  </si>
  <si>
    <t>Колір: перламутрово-білий</t>
  </si>
  <si>
    <t>MSZ-LN25VGV-E1</t>
  </si>
  <si>
    <t>MSZ-LN35VGV-E1</t>
  </si>
  <si>
    <t>MSZ-LN50VGV-E1</t>
  </si>
  <si>
    <t>FDXM35F3</t>
  </si>
  <si>
    <t>MSZ-LN60VGV-E1</t>
  </si>
  <si>
    <r>
      <t xml:space="preserve">Колір: перламутрово-білий </t>
    </r>
    <r>
      <rPr>
        <b/>
        <i/>
        <sz val="14"/>
        <color rgb="FFFF0000"/>
        <rFont val="Calibri (Основной текст)_x0000_"/>
      </rPr>
      <t>ZUBADAN</t>
    </r>
  </si>
  <si>
    <t>FDXM50F3</t>
  </si>
  <si>
    <t xml:space="preserve"> Колір: чорний онікс</t>
  </si>
  <si>
    <t>MSZ-LN25VGB-E1</t>
  </si>
  <si>
    <t>FDXM60F3</t>
  </si>
  <si>
    <t>MSZ-LN35VGB-E1</t>
  </si>
  <si>
    <t>MSZ-LN50VGB-E1</t>
  </si>
  <si>
    <t>MSZ-LN60VGB-E1</t>
  </si>
  <si>
    <r>
      <t xml:space="preserve">Колір: чорний онікс </t>
    </r>
    <r>
      <rPr>
        <b/>
        <i/>
        <sz val="13"/>
        <color rgb="FFFF0000"/>
        <rFont val="Calibri"/>
        <family val="2"/>
        <charset val="204"/>
      </rPr>
      <t>ZUBADAN</t>
    </r>
  </si>
  <si>
    <t>Колір: Рубіново-червоний</t>
  </si>
  <si>
    <t>MSZ-LN25VGR-E1</t>
  </si>
  <si>
    <t>MSZ-LN35VGR-E1</t>
  </si>
  <si>
    <t>MSZ-LN50VGR-E1</t>
  </si>
  <si>
    <t>MSZ-LN60VGR-E1</t>
  </si>
  <si>
    <r>
      <t xml:space="preserve">Колір: Рубіново-червоний </t>
    </r>
    <r>
      <rPr>
        <b/>
        <i/>
        <sz val="13"/>
        <color rgb="FFFF0000"/>
        <rFont val="Calibri"/>
        <family val="2"/>
        <charset val="204"/>
      </rPr>
      <t>ZUBADAN</t>
    </r>
  </si>
  <si>
    <t>Можливість підключення від 2-х до 6-ти внутрішніх блоків різноманітного конструктивного виконання</t>
  </si>
  <si>
    <t>Зовнішні блоки Multy Inverter 3,3-12,2 кВт</t>
  </si>
  <si>
    <t>MXZ-2D33VA</t>
  </si>
  <si>
    <t>MXZ-2D42VA</t>
  </si>
  <si>
    <t>MXZ-2D53VA</t>
  </si>
  <si>
    <t>MXZ-2DM40VA</t>
  </si>
  <si>
    <t>MXZ-3DM50VA</t>
  </si>
  <si>
    <t>MXZ-3E54VA</t>
  </si>
  <si>
    <t>China</t>
  </si>
  <si>
    <t>MXZ-2E53VAHZ</t>
  </si>
  <si>
    <t>MXZ-3E68VA</t>
  </si>
  <si>
    <t>MXZ-4E72VA</t>
  </si>
  <si>
    <t>MXZ-4E83VA</t>
  </si>
  <si>
    <t>MXZ-4E83VAHZ</t>
  </si>
  <si>
    <t>Japan</t>
  </si>
  <si>
    <t>MXZ-5D102VA</t>
  </si>
  <si>
    <t>ТИП БЛОКА</t>
  </si>
  <si>
    <t>MXZ-5E102VA</t>
  </si>
  <si>
    <t>НАИМЕНОВАНИЕ БЛОКА</t>
  </si>
  <si>
    <t>ПРОИЗВОДИ-ТЕЛЬНОСТЬ</t>
  </si>
  <si>
    <t>MXZ-6D122VA</t>
  </si>
  <si>
    <t>Потребляемая Мощность</t>
  </si>
  <si>
    <t>Коэффициент эффективности</t>
  </si>
  <si>
    <r>
      <t xml:space="preserve">До зовнішніх блоків MXZ підходять вн. блоки всіх інверторних серій MSZ, MLZ, MFZ, SLZ, SEZ </t>
    </r>
    <r>
      <rPr>
        <b/>
        <i/>
        <sz val="11"/>
        <color rgb="FFFF0000"/>
        <rFont val="Calibri"/>
        <family val="2"/>
        <charset val="204"/>
      </rPr>
      <t>(MXZ-2D/3DM - вн. блоки MSZ-DM25/35VA)</t>
    </r>
  </si>
  <si>
    <t>Охлаждение, Вт</t>
  </si>
  <si>
    <t>EER (по холоду)</t>
  </si>
  <si>
    <t>LOSSNAY</t>
  </si>
  <si>
    <t>VL-100EU5-E</t>
  </si>
  <si>
    <t>VL-50ES2-E</t>
  </si>
  <si>
    <t>VL-50S2-E</t>
  </si>
  <si>
    <t>Нагрев, Вт</t>
  </si>
  <si>
    <t>Очищувач повітря</t>
  </si>
  <si>
    <t>Нагрев, кВт</t>
  </si>
  <si>
    <t>MA-E83H-R1</t>
  </si>
  <si>
    <t>COP (по теплу)</t>
  </si>
  <si>
    <r>
      <rPr>
        <sz val="16"/>
        <color rgb="FF0000FF"/>
        <rFont val="Arial"/>
        <family val="2"/>
        <charset val="204"/>
      </rPr>
      <t>RAC</t>
    </r>
    <r>
      <rPr>
        <sz val="16"/>
        <color rgb="FF000000"/>
        <rFont val="Arial"/>
        <family val="2"/>
        <charset val="204"/>
      </rPr>
      <t xml:space="preserve"> - серия "БЫТОВЫЕ КОНДИЦИОНЕРЫ",   </t>
    </r>
    <r>
      <rPr>
        <sz val="16"/>
        <color rgb="FF0000FF"/>
        <rFont val="Arial"/>
        <family val="2"/>
        <charset val="204"/>
      </rPr>
      <t>хладагент R410</t>
    </r>
  </si>
  <si>
    <t>Сплит-системы настенного типа (холод-тепло)</t>
  </si>
  <si>
    <t>Струменеві сушки для рук</t>
  </si>
  <si>
    <t>Без електричного нагрівача 1Ф</t>
  </si>
  <si>
    <r>
      <t>Модели БИЗНЕС-КЛАСС</t>
    </r>
    <r>
      <rPr>
        <sz val="11"/>
        <color rgb="FFFFFFFF"/>
        <rFont val="Verdana"/>
        <family val="2"/>
        <charset val="204"/>
      </rPr>
      <t xml:space="preserve">   Натуральный энзимный антибактериальный фильтр, фотокаталитический фильтр с дезодорирующим эффектом, антибактериальный вентилятор, способность генерировать отрицательно заряженные ионы, минимальный уровень шума, минимальные показатели энергопотребления, новый дизайн внутреннего блока. Подвод питания осуществляется к </t>
    </r>
    <r>
      <rPr>
        <b/>
        <sz val="11"/>
        <color rgb="FFFFFFFF"/>
        <rFont val="Verdana"/>
        <family val="2"/>
        <charset val="204"/>
      </rPr>
      <t>внутреннему</t>
    </r>
    <r>
      <rPr>
        <sz val="11"/>
        <color rgb="FFFFFFFF"/>
        <rFont val="Verdana"/>
        <family val="2"/>
        <charset val="204"/>
      </rPr>
      <t xml:space="preserve"> блоку.  Страна-производитель - </t>
    </r>
    <r>
      <rPr>
        <b/>
        <sz val="11"/>
        <color rgb="FFFFFFFF"/>
        <rFont val="Verdana"/>
        <family val="2"/>
        <charset val="204"/>
      </rPr>
      <t>THAILAND</t>
    </r>
    <r>
      <rPr>
        <sz val="11"/>
        <color rgb="FFFFFFFF"/>
        <rFont val="Verdana"/>
        <family val="2"/>
        <charset val="204"/>
      </rPr>
      <t xml:space="preserve"> </t>
    </r>
  </si>
  <si>
    <t>SRK20HG-S</t>
  </si>
  <si>
    <t>внутр.</t>
  </si>
  <si>
    <t>JT-SB216KSN2-W-NE</t>
  </si>
  <si>
    <t>наруж.</t>
  </si>
  <si>
    <t>SRС20HG-S</t>
  </si>
  <si>
    <t>З електричним нагрівачем 1Ф</t>
  </si>
  <si>
    <t>JT-SB216JSH2-W-NE</t>
  </si>
  <si>
    <t>JT-SB216JSH2-H-NE</t>
  </si>
  <si>
    <t>FTXG20LW</t>
  </si>
  <si>
    <t>JT-SB216JSH2-S-NE</t>
  </si>
  <si>
    <t>SRK40HG-S</t>
  </si>
  <si>
    <t>JT-S2AP-W-NE</t>
  </si>
  <si>
    <t>SRС40HG-S</t>
  </si>
  <si>
    <t>SRK50HE-S1</t>
  </si>
  <si>
    <t>JT-S2AP-S-NE</t>
  </si>
  <si>
    <t>RXG20L</t>
  </si>
  <si>
    <t>JT-S2A-W-NE</t>
  </si>
  <si>
    <t>FTXG20LS</t>
  </si>
  <si>
    <t>SRС50HE-S1</t>
  </si>
  <si>
    <t>JP-S21FS2-H-E</t>
  </si>
  <si>
    <t>підставка</t>
  </si>
  <si>
    <t>Колір -W- (білий), -H- (темно-сірий), -S-(сріблястий)</t>
  </si>
  <si>
    <t>FTXG25LW</t>
  </si>
  <si>
    <r>
      <t xml:space="preserve"> </t>
    </r>
    <r>
      <rPr>
        <b/>
        <sz val="11"/>
        <color rgb="FFFF0000"/>
        <rFont val="Verdana"/>
        <family val="2"/>
        <charset val="204"/>
      </rPr>
      <t>NEW</t>
    </r>
    <r>
      <rPr>
        <b/>
        <sz val="11"/>
        <color rgb="FFFFFFFF"/>
        <rFont val="Verdana"/>
        <family val="2"/>
        <charset val="204"/>
      </rPr>
      <t xml:space="preserve"> Популярный инвертор           </t>
    </r>
    <r>
      <rPr>
        <sz val="11"/>
        <color rgb="FFFFFFFF"/>
        <rFont val="Verdana"/>
        <family val="2"/>
        <charset val="204"/>
      </rPr>
      <t xml:space="preserve">  Антибактериальное покрытие вентилятора,  минимальный уровень шума, функция самоочистки.  Подвод питания осуществляется к</t>
    </r>
    <r>
      <rPr>
        <b/>
        <sz val="11"/>
        <color rgb="FFFFFFFF"/>
        <rFont val="Verdana"/>
        <family val="2"/>
        <charset val="204"/>
      </rPr>
      <t xml:space="preserve"> наружному</t>
    </r>
    <r>
      <rPr>
        <sz val="11"/>
        <color rgb="FFFFFFFF"/>
        <rFont val="Verdana"/>
        <family val="2"/>
        <charset val="204"/>
      </rPr>
      <t xml:space="preserve"> блоку. Страна-производитель - </t>
    </r>
    <r>
      <rPr>
        <b/>
        <sz val="11"/>
        <color rgb="FFFFFFFF"/>
        <rFont val="Verdana"/>
        <family val="2"/>
        <charset val="204"/>
      </rPr>
      <t>THAILAND</t>
    </r>
  </si>
  <si>
    <t>SRK20ZSPR-S</t>
  </si>
  <si>
    <t>RXG25L</t>
  </si>
  <si>
    <t>900 - 2800</t>
  </si>
  <si>
    <t>FTXG25LS</t>
  </si>
  <si>
    <t>0,545 (0,25-1,01)</t>
  </si>
  <si>
    <t>SRC20ZSPR-S</t>
  </si>
  <si>
    <t>800 - 3900</t>
  </si>
  <si>
    <t>FTXG35LW</t>
  </si>
  <si>
    <t>0,71 (0,20-1,43)</t>
  </si>
  <si>
    <t>SRK25ZSPR-S</t>
  </si>
  <si>
    <t>0,78 (0,25-1,01)</t>
  </si>
  <si>
    <t>RXG35L</t>
  </si>
  <si>
    <t>SRC25ZSPR-S</t>
  </si>
  <si>
    <t>0,755 (0,20-1,43)</t>
  </si>
  <si>
    <t>SRK35ZSPR-S</t>
  </si>
  <si>
    <t>FTXG35LS</t>
  </si>
  <si>
    <t>900 - 3500</t>
  </si>
  <si>
    <t>0,995(0,23-1,32)</t>
  </si>
  <si>
    <t>SRC35ZSPR-S</t>
  </si>
  <si>
    <t>900 - 4300</t>
  </si>
  <si>
    <t>0,995(0,19-1,31)</t>
  </si>
  <si>
    <t>SRK45ZSPR-S</t>
  </si>
  <si>
    <t>900 - 4800</t>
  </si>
  <si>
    <t>1,495 (0,22-1,98)</t>
  </si>
  <si>
    <t>SRC45ZSPR-S</t>
  </si>
  <si>
    <t>800 - 5800</t>
  </si>
  <si>
    <t>1,385 (0,2-1,86)</t>
  </si>
  <si>
    <t>SRK63ZSPR-S</t>
  </si>
  <si>
    <t>1200 - 7100</t>
  </si>
  <si>
    <t>1,85 (0,2-2,5)</t>
  </si>
  <si>
    <t>FTXG50LW</t>
  </si>
  <si>
    <t>SRC63ZSPR-S</t>
  </si>
  <si>
    <t>800 - 9000</t>
  </si>
  <si>
    <t>1,74 (0,2-2,8)</t>
  </si>
  <si>
    <t>SRK71ZSPR-S</t>
  </si>
  <si>
    <t>2300 - 7700</t>
  </si>
  <si>
    <t>2,05 (0,5-2,7)</t>
  </si>
  <si>
    <t>SRC71ZSPR-S</t>
  </si>
  <si>
    <t>2000 - 10000</t>
  </si>
  <si>
    <t>2,06 (0,4-3,4)</t>
  </si>
  <si>
    <t>SRK80ZSPR-S</t>
  </si>
  <si>
    <t>RXG50L</t>
  </si>
  <si>
    <t>2300 - 9000</t>
  </si>
  <si>
    <t>2,35 (0,5-3,2)</t>
  </si>
  <si>
    <t>FTXG50LS</t>
  </si>
  <si>
    <t>SRC80ZSPR-S</t>
  </si>
  <si>
    <t>2100 - 10500</t>
  </si>
  <si>
    <t>2,4 (0,4-3,5)</t>
  </si>
  <si>
    <r>
      <t xml:space="preserve">БИЗНЕС-КЛАСС   </t>
    </r>
    <r>
      <rPr>
        <sz val="11"/>
        <color rgb="FFFFFFFF"/>
        <rFont val="Verdana"/>
        <family val="2"/>
        <charset val="204"/>
      </rPr>
      <t xml:space="preserve">Натуральный энзимный антибактериальный фильтр, фотокаталитический фильтр с дезодорирующим эффектом, антибактериальное покрытие вентилятора,  авторестарт, минимальный уровень шума, функция самоочистки, высокий холодильный коэффициент, минимальные показатели энергопотребления. Подвод питания осуществляется к </t>
    </r>
    <r>
      <rPr>
        <b/>
        <sz val="11"/>
        <color rgb="FFFFFFFF"/>
        <rFont val="Verdana"/>
        <family val="2"/>
        <charset val="204"/>
      </rPr>
      <t>наружному</t>
    </r>
    <r>
      <rPr>
        <sz val="11"/>
        <color rgb="FFFFFFFF"/>
        <rFont val="Verdana"/>
        <family val="2"/>
        <charset val="204"/>
      </rPr>
      <t xml:space="preserve"> блоку.  </t>
    </r>
    <r>
      <rPr>
        <b/>
        <sz val="11"/>
        <color rgb="FFFFFFFF"/>
        <rFont val="Verdana"/>
        <family val="2"/>
        <charset val="204"/>
      </rPr>
      <t xml:space="preserve">Внутренние блоки ZJ/M-S совместимы с мультисплит системами ZM-S. </t>
    </r>
    <r>
      <rPr>
        <sz val="11"/>
        <color rgb="FFFFFFFF"/>
        <rFont val="Verdana"/>
        <family val="2"/>
        <charset val="204"/>
      </rPr>
      <t xml:space="preserve">Страна-производитель - </t>
    </r>
    <r>
      <rPr>
        <b/>
        <sz val="11"/>
        <color rgb="FFFFFFFF"/>
        <rFont val="Verdana"/>
        <family val="2"/>
        <charset val="204"/>
      </rPr>
      <t>THAILAND</t>
    </r>
  </si>
  <si>
    <t>SRK20ZM-S</t>
  </si>
  <si>
    <t>1000 - 2700</t>
  </si>
  <si>
    <t>FTXS20K</t>
  </si>
  <si>
    <t>0,44 (0,21-0,77)</t>
  </si>
  <si>
    <t>SRC20ZJ-S</t>
  </si>
  <si>
    <t>1200 - 3900</t>
  </si>
  <si>
    <t>RXS20L3</t>
  </si>
  <si>
    <t>0,62 (0,27-1,38)</t>
  </si>
  <si>
    <t>FTXS25K</t>
  </si>
  <si>
    <t>SRK25ZJ-S</t>
  </si>
  <si>
    <t>1000 - 2900</t>
  </si>
  <si>
    <t>0,62 (0,21-0,88)</t>
  </si>
  <si>
    <t>SRC25ZJ-S</t>
  </si>
  <si>
    <t>1200 - 4200</t>
  </si>
  <si>
    <t>0,80 (0,27-1,36)</t>
  </si>
  <si>
    <t>SRK25ZM-S</t>
  </si>
  <si>
    <t>RXS25L3</t>
  </si>
  <si>
    <t>FTXS35K</t>
  </si>
  <si>
    <r>
      <rPr>
        <b/>
        <sz val="11"/>
        <color rgb="FFFF0000"/>
        <rFont val="Verdana"/>
        <family val="2"/>
        <charset val="204"/>
      </rPr>
      <t>NEW</t>
    </r>
    <r>
      <rPr>
        <b/>
        <sz val="11"/>
        <color rgb="FFFFFFFF"/>
        <rFont val="Verdana"/>
        <family val="2"/>
        <charset val="204"/>
      </rPr>
      <t xml:space="preserve"> БИЗНЕС-КЛАСС ДИЗАЙН СЕРИЯ</t>
    </r>
    <r>
      <rPr>
        <sz val="11"/>
        <color rgb="FFFFFFFF"/>
        <rFont val="Verdana"/>
        <family val="2"/>
        <charset val="204"/>
      </rPr>
      <t xml:space="preserve">   Натуральный энзимный антибактериальный фильтр, фотокаталитический фильтр с дезодорирующим эффектом, антибактериальное покрытие вентилятора, минимальный уровень шума, функция самоочистки, авторестарт, высокий холодильный коэффициент, минимальные показатели энергопотребления. Подвод питания осуществляется к </t>
    </r>
    <r>
      <rPr>
        <b/>
        <sz val="11"/>
        <color rgb="FFFFFFFF"/>
        <rFont val="Verdana"/>
        <family val="2"/>
        <charset val="204"/>
      </rPr>
      <t>наружному</t>
    </r>
    <r>
      <rPr>
        <sz val="11"/>
        <color rgb="FFFFFFFF"/>
        <rFont val="Verdana"/>
        <family val="2"/>
        <charset val="204"/>
      </rPr>
      <t xml:space="preserve"> блоку.  Внутренние блоки совместимы с мультисплит системами ZS-S и 60-125ZM-S. Страна-производитель -</t>
    </r>
    <r>
      <rPr>
        <b/>
        <sz val="11"/>
        <color rgb="FFFFFFFF"/>
        <rFont val="Verdana"/>
        <family val="2"/>
        <charset val="204"/>
      </rPr>
      <t xml:space="preserve"> THAILAND</t>
    </r>
  </si>
  <si>
    <t>SRK20ZS-S</t>
  </si>
  <si>
    <t>SRC20ZS-S</t>
  </si>
  <si>
    <t>SRK25ZS-S</t>
  </si>
  <si>
    <t>SRC25ZS-S</t>
  </si>
  <si>
    <t>SRK35ZS-S</t>
  </si>
  <si>
    <t>RXS35L3</t>
  </si>
  <si>
    <t>1000 - 3800</t>
  </si>
  <si>
    <t>1,01(0,21-1,24)</t>
  </si>
  <si>
    <t>FTXS42K</t>
  </si>
  <si>
    <t>SRC35ZS-S</t>
  </si>
  <si>
    <t>1300 - 4800</t>
  </si>
  <si>
    <t>1,00(0,29-1,45)</t>
  </si>
  <si>
    <t>SRK50ZS-S</t>
  </si>
  <si>
    <t>1600 - 5500</t>
  </si>
  <si>
    <t>1,55 (0,40-2,20)</t>
  </si>
  <si>
    <t>SRC50ZS-S</t>
  </si>
  <si>
    <t>1600 - 6600</t>
  </si>
  <si>
    <t>1,59 (0,42-2,10)</t>
  </si>
  <si>
    <t>SRK20ZS-ST</t>
  </si>
  <si>
    <t>RXS42L</t>
  </si>
  <si>
    <t>FTXS50K</t>
  </si>
  <si>
    <t>Опис</t>
  </si>
  <si>
    <t>Холодо-виробництво, kВт</t>
  </si>
  <si>
    <t>SRK20ZS-SB</t>
  </si>
  <si>
    <t>Тепло-виробництво, kВт</t>
  </si>
  <si>
    <t>RXS50L</t>
  </si>
  <si>
    <t>Ціна роздріб USD $</t>
  </si>
  <si>
    <t>FTXS60G</t>
  </si>
  <si>
    <t>SRK25ZS-ST</t>
  </si>
  <si>
    <t>SRK25ZS-SB</t>
  </si>
  <si>
    <t>Інверторні спліт-системи настінного типу Flagship, R410A, Японія</t>
  </si>
  <si>
    <t>SRK35ZS-ST</t>
  </si>
  <si>
    <t>RXS60L</t>
  </si>
  <si>
    <t xml:space="preserve">CS-VE9NKE / CU-VE9NKE </t>
  </si>
  <si>
    <t>SRK35ZS-SB</t>
  </si>
  <si>
    <t>FTXS71G</t>
  </si>
  <si>
    <t>SRK50ZS-ST</t>
  </si>
  <si>
    <r>
      <t xml:space="preserve">Холод-тепло. </t>
    </r>
    <r>
      <rPr>
        <b/>
        <sz val="10"/>
        <color rgb="FFFF0000"/>
        <rFont val="Arial"/>
        <family val="2"/>
        <charset val="204"/>
      </rPr>
      <t>EER=5,51</t>
    </r>
    <r>
      <rPr>
        <sz val="10"/>
        <color rgb="FF000000"/>
        <rFont val="Arial"/>
        <family val="2"/>
        <charset val="204"/>
      </rPr>
      <t>,</t>
    </r>
    <r>
      <rPr>
        <sz val="10"/>
        <color rgb="FF00CCFF"/>
        <rFont val="Arial"/>
        <family val="2"/>
        <charset val="204"/>
      </rPr>
      <t xml:space="preserve"> </t>
    </r>
    <r>
      <rPr>
        <b/>
        <sz val="10"/>
        <color rgb="FF00CCFF"/>
        <rFont val="Arial"/>
        <family val="2"/>
        <charset val="204"/>
      </rPr>
      <t>COP=5,47</t>
    </r>
    <r>
      <rPr>
        <sz val="10"/>
        <color rgb="FF00CCFF"/>
        <rFont val="Arial"/>
        <family val="2"/>
        <charset val="204"/>
      </rPr>
      <t>.</t>
    </r>
    <r>
      <rPr>
        <sz val="10"/>
        <color rgb="FF00000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Інноваціонна технологія:</t>
    </r>
    <r>
      <rPr>
        <b/>
        <sz val="10"/>
        <color rgb="FFFF0000"/>
        <rFont val="Arial"/>
        <family val="2"/>
        <charset val="204"/>
      </rPr>
      <t xml:space="preserve"> Heatcharge. </t>
    </r>
    <r>
      <rPr>
        <sz val="10"/>
        <color rgb="FF000000"/>
        <rFont val="Arial"/>
        <family val="2"/>
        <charset val="204"/>
      </rPr>
      <t xml:space="preserve">Жалюзі: Quad Louvers. </t>
    </r>
    <r>
      <rPr>
        <b/>
        <sz val="10"/>
        <color rgb="FF000000"/>
        <rFont val="Arial"/>
        <family val="2"/>
        <charset val="204"/>
      </rPr>
      <t>Функції:</t>
    </r>
    <r>
      <rPr>
        <sz val="10"/>
        <color rgb="FF000000"/>
        <rFont val="Arial"/>
        <family val="2"/>
        <charset val="204"/>
      </rPr>
      <t xml:space="preserve"> Econavi moving sensor, Autocomfort moving sensor, Nanoe-G, 24 год. подвійний таймер.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Quiet, прискореного нагріву. Low temp (-25C). </t>
    </r>
  </si>
  <si>
    <t>SRK50ZS-SB</t>
  </si>
  <si>
    <r>
      <t xml:space="preserve">Мощный инвертор            </t>
    </r>
    <r>
      <rPr>
        <sz val="11"/>
        <color rgb="FFFFFFFF"/>
        <rFont val="Verdana"/>
        <family val="2"/>
        <charset val="204"/>
      </rPr>
      <t xml:space="preserve">      Натуральный энзимный антибактериальный фильтр, фотокаталитический фильтр с дезодорирующим эффектом, антибактериальный вентилятор, способность генерировать отрицательно заряженные ионы, минимальный уровень шума, функция самоочистки, высокий холодильный коэффициент, минимальные показатели энергопотребления. Подвод питания осуществляется к </t>
    </r>
    <r>
      <rPr>
        <b/>
        <sz val="11"/>
        <color rgb="FFFFFFFF"/>
        <rFont val="Verdana"/>
        <family val="2"/>
        <charset val="204"/>
      </rPr>
      <t>наружному</t>
    </r>
    <r>
      <rPr>
        <sz val="11"/>
        <color rgb="FFFFFFFF"/>
        <rFont val="Verdana"/>
        <family val="2"/>
        <charset val="204"/>
      </rPr>
      <t xml:space="preserve"> блоку. </t>
    </r>
    <r>
      <rPr>
        <b/>
        <sz val="11"/>
        <color rgb="FFFFFFFF"/>
        <rFont val="Verdana"/>
        <family val="2"/>
        <charset val="204"/>
      </rPr>
      <t xml:space="preserve">Внутренние блоки 71ZR-S совместимы с мультисплит системами 100ZM-S и 125ZM-S. </t>
    </r>
  </si>
  <si>
    <t>RXS71F8</t>
  </si>
  <si>
    <t>SRK63ZR-S</t>
  </si>
  <si>
    <r>
      <t xml:space="preserve">Інверторні спліт-системи настінного типу Heatcharge -35 С, </t>
    </r>
    <r>
      <rPr>
        <b/>
        <sz val="12"/>
        <color rgb="FFFF0000"/>
        <rFont val="Arial"/>
        <family val="2"/>
        <charset val="204"/>
      </rPr>
      <t>R32,</t>
    </r>
    <r>
      <rPr>
        <b/>
        <sz val="12"/>
        <color rgb="FF0066CC"/>
        <rFont val="Arial"/>
        <family val="2"/>
        <charset val="204"/>
      </rPr>
      <t xml:space="preserve"> </t>
    </r>
    <r>
      <rPr>
        <b/>
        <sz val="14"/>
        <color rgb="FFFFFFFF"/>
        <rFont val="Arial"/>
        <family val="2"/>
        <charset val="204"/>
      </rPr>
      <t>Малайзія</t>
    </r>
  </si>
  <si>
    <t>2150 - 7100</t>
  </si>
  <si>
    <t>1,76 (0,54-2,30)</t>
  </si>
  <si>
    <t>CS/CU-VZ 9SKE</t>
  </si>
  <si>
    <t>SRC63ZR-S</t>
  </si>
  <si>
    <t>1700 - 9500</t>
  </si>
  <si>
    <t>1,79 (0,37-3,30)</t>
  </si>
  <si>
    <t>SRK71ZR-S</t>
  </si>
  <si>
    <t>Кондиціонер серії HEATCHARGE, інвертор +, Малайзія.  Холодоагент R32, функція очістки повітря  NANOE,антиалергенні властивості, низький рівень шуму, функціі: Econavi (енергозбереження ), самодіагностика, режим "Дача", можливість встановлення на труби R410A / R22, усунення запахів, панель, що легко миється, режим  POWER, режим м'якого осушення,створення персонального повітряного потоку, режим гарячого пуску, таймер, автоматичний перезапуск, 5 років гарантії на компресор. Стабільна робота на обігрів до -35 С.</t>
  </si>
  <si>
    <t>2150 - 8000</t>
  </si>
  <si>
    <t>2,16 (0,54-2,80)</t>
  </si>
  <si>
    <t>SRC71ZR-S</t>
  </si>
  <si>
    <t>1600 -10000</t>
  </si>
  <si>
    <t>2,14 (0,37-3,40)</t>
  </si>
  <si>
    <t>3,6</t>
  </si>
  <si>
    <t>SRK80ZR-S</t>
  </si>
  <si>
    <t>CS/CU-VZ12SKE</t>
  </si>
  <si>
    <t>2150 - 8500</t>
  </si>
  <si>
    <t>2,65 (0,54-3,00)</t>
  </si>
  <si>
    <r>
      <t>Інверторні спліт-системи настінного типу Nordic -35 C,</t>
    </r>
    <r>
      <rPr>
        <b/>
        <sz val="12"/>
        <color rgb="FF0066CC"/>
        <rFont val="Arial"/>
        <family val="2"/>
        <charset val="204"/>
      </rPr>
      <t xml:space="preserve"> </t>
    </r>
    <r>
      <rPr>
        <b/>
        <sz val="12"/>
        <color rgb="FFFFFFFF"/>
        <rFont val="Arial"/>
        <family val="2"/>
        <charset val="204"/>
      </rPr>
      <t>R410, Малайзія</t>
    </r>
  </si>
  <si>
    <t>SRC80ZR-S</t>
  </si>
  <si>
    <t>CS/CU-HZ 9RKE-1</t>
  </si>
  <si>
    <t>Кондиціонер серії FLAGMAN,  інвертор +, Малайзія. Антиалергенні властивості,  низький рівень шуму, функціі:  Aerowings,  самодіагностика, режим "Дача", можливість встановлення на труби R410A / R22, усунення запахів, панель, що легко миється, режим  POWER, режим м'якого осушення,створення персонального повітряного потоку, режим гарячого пуску, таймер, автоматичний перезапуск, 5 років гарантії на компресор. Стабільна робота на обігрів до -35 С.</t>
  </si>
  <si>
    <t>1700 -10500</t>
  </si>
  <si>
    <t>2,55 (0,37-3,65)</t>
  </si>
  <si>
    <t>CS/CU-HZ12RKE-1</t>
  </si>
  <si>
    <r>
      <t>Інверторні спліт-системи настінного типу  PKEA/Server -20 C,</t>
    </r>
    <r>
      <rPr>
        <b/>
        <sz val="12"/>
        <color rgb="FF0066CC"/>
        <rFont val="Arial"/>
        <family val="2"/>
        <charset val="204"/>
      </rPr>
      <t xml:space="preserve"> </t>
    </r>
    <r>
      <rPr>
        <b/>
        <sz val="12"/>
        <color rgb="FFFFFFFF"/>
        <rFont val="Arial"/>
        <family val="2"/>
        <charset val="204"/>
      </rPr>
      <t>R410, Малайзія</t>
    </r>
  </si>
  <si>
    <t>CS/CU-E 9PKEA</t>
  </si>
  <si>
    <t xml:space="preserve">Кондиціонер серії DELUXE PROFESSIONAL, інвертор +, спеціалізована модель для серверних, Малайзія. Низький рівень шуму, функція: самодіагностика, усунення запахів, можливість встановлення на труби  R22,панель,  що легко миється, режим  POWER, режим м'якого осушення, таймер, автоматичний перезапуск, 5 років гарантії на компресор. Стабільна робота на оходження до -20 С.  </t>
  </si>
  <si>
    <t>CS/CU-E12PKEA</t>
  </si>
  <si>
    <t>CS/CU-E15PKEA</t>
  </si>
  <si>
    <t>CS/CU-E18PKEA</t>
  </si>
  <si>
    <t>5,8</t>
  </si>
  <si>
    <r>
      <rPr>
        <b/>
        <sz val="14"/>
        <color rgb="FFFFFFFF"/>
        <rFont val="Verdana"/>
        <family val="2"/>
        <charset val="204"/>
      </rPr>
      <t>ТЕПЛОВОЙ НАСОС</t>
    </r>
    <r>
      <rPr>
        <b/>
        <sz val="11"/>
        <color rgb="FFFFFFFF"/>
        <rFont val="Verdana"/>
        <family val="2"/>
        <charset val="204"/>
      </rPr>
      <t xml:space="preserve">. Бизнес и профи -класс (Самый высокий Холодильный коэффициент 5,71 в отрасли).  DC PAM Inverter. </t>
    </r>
    <r>
      <rPr>
        <sz val="11"/>
        <color rgb="FFFFFFFF"/>
        <rFont val="Verdana"/>
        <family val="2"/>
        <charset val="204"/>
      </rPr>
      <t xml:space="preserve"> Энзимный+антиаллергенный антибактериальный фильтр, фотокаталитический фильтр с дезодорирующим эффектом, антибактериальный вентилятор, способность генерировать отрицательно заряженные ионы, минимальный уровень шума, функция самоочистки, высокий холодильный коэффициент , минимальные показатели энергопотребления, новый дизайн внутреннего блока. Подвод питания осуществляется к </t>
    </r>
    <r>
      <rPr>
        <b/>
        <sz val="11"/>
        <color rgb="FFFFFFFF"/>
        <rFont val="Verdana"/>
        <family val="2"/>
        <charset val="204"/>
      </rPr>
      <t>наружному</t>
    </r>
    <r>
      <rPr>
        <sz val="11"/>
        <color rgb="FFFFFFFF"/>
        <rFont val="Verdana"/>
        <family val="2"/>
        <charset val="204"/>
      </rPr>
      <t xml:space="preserve"> блоку.  </t>
    </r>
    <r>
      <rPr>
        <b/>
        <sz val="11"/>
        <color rgb="FFFFFFFF"/>
        <rFont val="Verdana"/>
        <family val="2"/>
        <charset val="204"/>
      </rPr>
      <t>Внутренние блоки совместимы с мультисплит системами ZM-S. Страна-производитель - THAILAND</t>
    </r>
  </si>
  <si>
    <t>Інверторні спліт-системи настінного типу Flagship, R410A, Малайзія</t>
  </si>
  <si>
    <t>SRK20ZMX-S</t>
  </si>
  <si>
    <t>CS-HE7QKD / CU-HE7QKD</t>
  </si>
  <si>
    <t>900 - 3100</t>
  </si>
  <si>
    <t>0,35(0,19-0,7)</t>
  </si>
  <si>
    <t>Інверторні спліт-системи настінного типу Deluxe, R410A, Малайзія</t>
  </si>
  <si>
    <t>SRC20ZMX-S</t>
  </si>
  <si>
    <t>0,45(0,23-1,0)</t>
  </si>
  <si>
    <t>SRK25ZMX-S</t>
  </si>
  <si>
    <t>900 - 3200</t>
  </si>
  <si>
    <t>0,49(0,19-0,82)</t>
  </si>
  <si>
    <t xml:space="preserve">CS-Е7RKD   / CU-Е7RKD </t>
  </si>
  <si>
    <r>
      <t xml:space="preserve">Холод-тепло. Теплообмінник: Blue Fin. </t>
    </r>
    <r>
      <rPr>
        <b/>
        <sz val="10"/>
        <color rgb="FF000000"/>
        <rFont val="Arial"/>
        <family val="2"/>
        <charset val="204"/>
      </rPr>
      <t>Датчик</t>
    </r>
    <r>
      <rPr>
        <sz val="10"/>
        <color rgb="FF000000"/>
        <rFont val="Arial"/>
        <family val="2"/>
        <charset val="204"/>
      </rPr>
      <t xml:space="preserve">: Patrol Sensor. Фільтри:  повітряочисна система e-ion APS. Функції: Econavi mono sensor, Autocomfort mono sensor, усунення запахів, теплий пуск, 24 год. таймер, авторестарт. </t>
    </r>
    <r>
      <rPr>
        <b/>
        <sz val="10"/>
        <color rgb="FF000000"/>
        <rFont val="Arial"/>
        <family val="2"/>
        <charset val="204"/>
      </rPr>
      <t xml:space="preserve">Режими: </t>
    </r>
    <r>
      <rPr>
        <sz val="10"/>
        <color rgb="FF000000"/>
        <rFont val="Arial"/>
        <family val="2"/>
        <charset val="204"/>
      </rPr>
      <t>безшумної роботи, швидкого охолодження, м'якого осушення, автоматична зміна режимів.</t>
    </r>
  </si>
  <si>
    <t>SRC25ZMX-S</t>
  </si>
  <si>
    <t>900 - 4700</t>
  </si>
  <si>
    <t>0,59(0,23-1,12)</t>
  </si>
  <si>
    <t>SRK35ZMX-S</t>
  </si>
  <si>
    <t xml:space="preserve">CS-Е9RKD   / CU-Е9RKD </t>
  </si>
  <si>
    <t>900 - 4100</t>
  </si>
  <si>
    <t>0,85(0,19-1,01)</t>
  </si>
  <si>
    <t>CS-Е12RKD  / CU-Е12RKD</t>
  </si>
  <si>
    <t>CS-Е15RKD  / CU-Е15RKD</t>
  </si>
  <si>
    <t>SRC35ZMX-S</t>
  </si>
  <si>
    <t>900 - 5100</t>
  </si>
  <si>
    <t>0,96(0,23-1,35)</t>
  </si>
  <si>
    <t xml:space="preserve">CS-Е18RKD  / CU-Е18RKD </t>
  </si>
  <si>
    <r>
      <rPr>
        <b/>
        <sz val="11"/>
        <color rgb="FFFF0000"/>
        <rFont val="Verdana"/>
        <family val="2"/>
        <charset val="204"/>
      </rPr>
      <t>NEW</t>
    </r>
    <r>
      <rPr>
        <b/>
        <sz val="11"/>
        <color rgb="FFFFFFFF"/>
        <rFont val="Verdana"/>
        <family val="2"/>
        <charset val="204"/>
      </rPr>
      <t xml:space="preserve"> ТЕПЛОВОЙ НАСОС/ БИЗНЕС-КЛАСС/ ДИЗАЙН СЕРИЯ</t>
    </r>
    <r>
      <rPr>
        <sz val="11"/>
        <color rgb="FFFFFFFF"/>
        <rFont val="Verdana"/>
        <family val="2"/>
        <charset val="204"/>
      </rPr>
      <t xml:space="preserve">  Максимальная длинна трассы среди конкурентов, от 25м. Наибольший COP и EER в классе. Натуральный энзимный антибактериальный фильтр, фотокаталитический фильтр с дезодорирующим эффектом, антибактериальное покрытие вентилятора, минимальный уровень шума, функция самоочистки, авторестарт, высокий холодильный коэффициент, минимальные показатели энергопотребления. Подвод питания осуществляется к </t>
    </r>
    <r>
      <rPr>
        <b/>
        <sz val="11"/>
        <color rgb="FFFFFFFF"/>
        <rFont val="Verdana"/>
        <family val="2"/>
        <charset val="204"/>
      </rPr>
      <t>наружному</t>
    </r>
    <r>
      <rPr>
        <sz val="11"/>
        <color rgb="FFFFFFFF"/>
        <rFont val="Verdana"/>
        <family val="2"/>
        <charset val="204"/>
      </rPr>
      <t xml:space="preserve"> блоку.  Внутренние блоки совместимы с мультисплит системами ZS-S и 60-125ZM-S. Страна-производитель -</t>
    </r>
    <r>
      <rPr>
        <b/>
        <sz val="11"/>
        <color rgb="FFFFFFFF"/>
        <rFont val="Verdana"/>
        <family val="2"/>
        <charset val="204"/>
      </rPr>
      <t xml:space="preserve"> THAILAND</t>
    </r>
  </si>
  <si>
    <t xml:space="preserve">CS-Е24RKD / CU-Е24RKD </t>
  </si>
  <si>
    <t>CS-Е28RKD  / CU-Е28RKD</t>
  </si>
  <si>
    <t>SRK20ZSX-S</t>
  </si>
  <si>
    <t>Інверторні спліт-системи настінного типу Standart, R410A, Малайзія</t>
  </si>
  <si>
    <t>0,32 (0,21-0,77)</t>
  </si>
  <si>
    <t>CS/CU-BE20TKD</t>
  </si>
  <si>
    <t>SRC20ZSX-S</t>
  </si>
  <si>
    <t>800 - 5300</t>
  </si>
  <si>
    <t>0,47 (0,27-1,38)</t>
  </si>
  <si>
    <t>Кондиціонер серії STANDARD, інвертор , Малайзія. Низький рівень шуму, функціі: усунення запаху, самодіагностика, можливість встановлення на труби  R22, панель, що легко миється, режим  POWER,  режим м'якого осушення, режим гарячого пуску, таймер, автоматичний перезапуск, 5 років гарантії на компресор.</t>
  </si>
  <si>
    <t>SRK25ZSX-S</t>
  </si>
  <si>
    <t>900 - 3700</t>
  </si>
  <si>
    <t>0,44 (0,21-0,88)</t>
  </si>
  <si>
    <t>SRC25ZSX-S</t>
  </si>
  <si>
    <t>0,59 (0,27-1,36)</t>
  </si>
  <si>
    <t>SRK35ZSX-S</t>
  </si>
  <si>
    <t>0,78 (0,21-1,24)</t>
  </si>
  <si>
    <t>SRC35ZSX-S</t>
  </si>
  <si>
    <t>800 - 6600</t>
  </si>
  <si>
    <t>0,90 (0,29-1,45)</t>
  </si>
  <si>
    <t>SRK50ZSX-S</t>
  </si>
  <si>
    <t>CS/CU-BE25TKE</t>
  </si>
  <si>
    <t>1000 - 5800</t>
  </si>
  <si>
    <t>1,30 (0,40-2,20)</t>
  </si>
  <si>
    <t>CS/CU-BE35TKE</t>
  </si>
  <si>
    <t>SRC50ZSX-S</t>
  </si>
  <si>
    <t>600 - 8100</t>
  </si>
  <si>
    <t>1,36 (0,42-2,10)</t>
  </si>
  <si>
    <t>CS/CU-BE50TKE</t>
  </si>
  <si>
    <t>SRK60ZSX-S</t>
  </si>
  <si>
    <t>1000 - 6800</t>
  </si>
  <si>
    <t>1,81 (0,40-2,20)</t>
  </si>
  <si>
    <r>
      <t xml:space="preserve">Compact Inverter, </t>
    </r>
    <r>
      <rPr>
        <b/>
        <sz val="12"/>
        <color rgb="FFFF0000"/>
        <rFont val="Arial"/>
        <family val="2"/>
        <charset val="204"/>
      </rPr>
      <t>R32,</t>
    </r>
    <r>
      <rPr>
        <b/>
        <sz val="12"/>
        <color rgb="FF0066CC"/>
        <rFont val="Arial"/>
        <family val="2"/>
        <charset val="204"/>
      </rPr>
      <t xml:space="preserve"> </t>
    </r>
    <r>
      <rPr>
        <b/>
        <sz val="12"/>
        <color rgb="FFFFFFFF"/>
        <rFont val="Arial"/>
        <family val="2"/>
        <charset val="204"/>
      </rPr>
      <t>Малайзія</t>
    </r>
  </si>
  <si>
    <t>CS/CU-TZ20TKEW</t>
  </si>
  <si>
    <t>Кондиціонер серії COMPACT, інвертор, Малайзія. Холодоагент R32, фільтр PM2,5, низький рівень шуму, функціі: Aerowings, самодіагностика, можливість встановлення на труби R410A / R22, усунення запахів, панель, що легко миється, режим  POWER, створення персонального повітряного потоку, режим гарячого пуску, таймер, автоматичний перезапуск, 5 років гарантії на компресор.</t>
  </si>
  <si>
    <t>SRC60ZS-S</t>
  </si>
  <si>
    <t>600 - 8700</t>
  </si>
  <si>
    <t>CS/CU-TZ25TKEW</t>
  </si>
  <si>
    <t>3,3</t>
  </si>
  <si>
    <t>1,67 (0,42-2,10)</t>
  </si>
  <si>
    <t>CS/CU-TZ35TKEW</t>
  </si>
  <si>
    <t>CS/CU-TZ42TKEW</t>
  </si>
  <si>
    <t>CS/CU-TZ50TKEW</t>
  </si>
  <si>
    <t>CS/CU-TZ60TKEW</t>
  </si>
  <si>
    <r>
      <t xml:space="preserve">Модели  2-х поточные напольного исполнения  (Высокий Холодильный коэффициент 4,8).  DC PAM Inverter. </t>
    </r>
    <r>
      <rPr>
        <sz val="11"/>
        <color rgb="FFFFFFFF"/>
        <rFont val="Verdana"/>
        <family val="2"/>
        <charset val="204"/>
      </rPr>
      <t xml:space="preserve"> Удобство размещения внутреннего блока в любом интерьере, первичный нагрев, энзимный фильтр, фотокаталитический фильтр с дезодорирующим эффектом, антибактериальный вентилятор, способность генерировать отрицательно заряженные ионы, минимальный уровень шума, функция самоочистки, высокий холодильный коэффициент , минимальные показатели энергопотребления, </t>
    </r>
    <r>
      <rPr>
        <b/>
        <sz val="11"/>
        <color rgb="FFFFFFFF"/>
        <rFont val="Verdana"/>
        <family val="2"/>
        <charset val="204"/>
      </rPr>
      <t>возможность использования  внутренних блоков в мультисплит-сиcтемах ZM-S</t>
    </r>
    <r>
      <rPr>
        <sz val="11"/>
        <color rgb="FFFFFFFF"/>
        <rFont val="Verdana"/>
        <family val="2"/>
        <charset val="204"/>
      </rPr>
      <t xml:space="preserve">. Страна-производитель - </t>
    </r>
    <r>
      <rPr>
        <b/>
        <sz val="11"/>
        <color rgb="FFFFFFFF"/>
        <rFont val="Verdana"/>
        <family val="2"/>
        <charset val="204"/>
      </rPr>
      <t>THAILAND</t>
    </r>
  </si>
  <si>
    <t>7,2</t>
  </si>
  <si>
    <t>CS/CU-TZ71TKEW</t>
  </si>
  <si>
    <t>8,6</t>
  </si>
  <si>
    <t>SRF25ZMX-S</t>
  </si>
  <si>
    <r>
      <t>Інверторні спліт-системи настінного типу Flagship 2017,</t>
    </r>
    <r>
      <rPr>
        <b/>
        <sz val="12"/>
        <color rgb="FFFF0000"/>
        <rFont val="Arial"/>
        <family val="2"/>
        <charset val="204"/>
      </rPr>
      <t xml:space="preserve"> R32</t>
    </r>
    <r>
      <rPr>
        <b/>
        <sz val="12"/>
        <color rgb="FF0066CC"/>
        <rFont val="Arial"/>
        <family val="2"/>
        <charset val="204"/>
      </rPr>
      <t xml:space="preserve">, </t>
    </r>
    <r>
      <rPr>
        <b/>
        <sz val="12"/>
        <color rgb="FFFFFFFF"/>
        <rFont val="Arial"/>
        <family val="2"/>
        <charset val="204"/>
      </rPr>
      <t>Малайзія</t>
    </r>
  </si>
  <si>
    <t>0,52(0,19-0,82)</t>
  </si>
  <si>
    <t>CS/CU-XZ20TKEW Silver</t>
  </si>
  <si>
    <t>0,72(0,23-1,12)</t>
  </si>
  <si>
    <t>Кондиціонер серії ETHEREA, срібний колір (матовий алюміній), інвертор +, Малайзія.  Холодоагент R32, функція очістки повітря NANOE,антиалергенні властивості,  низький рівень шуму, функціі: Aerowings, Econavi, самодіагностика, можливість встановлення на труби R410A / R22, усунення запахів, панель, що легко миється, режим  POWER, режим м'якого осушення,створення персонального повітряного потоку, режим гарячого пуску, таймер, автоматичний перезапуск, 5 років гарантії на компресор.</t>
  </si>
  <si>
    <t>SRF35ZMX-S</t>
  </si>
  <si>
    <t>0,89(0,19-1,01)</t>
  </si>
  <si>
    <t>2,05</t>
  </si>
  <si>
    <t>2,8</t>
  </si>
  <si>
    <t>CS/CU-XZ25TKEW Silver</t>
  </si>
  <si>
    <t>CS/CU-XZ35TKEW Silver</t>
  </si>
  <si>
    <t>1,12(0,23-1,35)</t>
  </si>
  <si>
    <t>SRF50ZMX-S</t>
  </si>
  <si>
    <t>CS/CU-XZ50TKEW Silver</t>
  </si>
  <si>
    <t>CS/CU-Z20TKEW White</t>
  </si>
  <si>
    <t>700 - 5500</t>
  </si>
  <si>
    <t>1,39(0,2-1,80)</t>
  </si>
  <si>
    <t>CS/CU-Z25TKEW White</t>
  </si>
  <si>
    <t>CS/CU-Z35TKEW White</t>
  </si>
  <si>
    <t>CS/CU-Z50TKEW White</t>
  </si>
  <si>
    <t>CS/CU-Z71TKEW</t>
  </si>
  <si>
    <t>FTXB20C</t>
  </si>
  <si>
    <t>700 - 7000</t>
  </si>
  <si>
    <t>1,54(0,2-2,25)</t>
  </si>
  <si>
    <r>
      <t xml:space="preserve">Модели  канальные  (Высокий Холодильный коэффициент 4,3).  DC PAM Inverter. </t>
    </r>
    <r>
      <rPr>
        <sz val="11"/>
        <color rgb="FFFFFFFF"/>
        <rFont val="Verdana"/>
        <family val="2"/>
        <charset val="204"/>
      </rPr>
      <t xml:space="preserve">  Антибактериальный вентилятор, минимальный уровень шума, функция самоочистки, высокий холодильный коэффициент , минимальные показатели энергопотребления, встроенный дренажный насос, </t>
    </r>
    <r>
      <rPr>
        <b/>
        <sz val="11"/>
        <color rgb="FFFFFFFF"/>
        <rFont val="Verdana"/>
        <family val="2"/>
        <charset val="204"/>
      </rPr>
      <t>возможность использования  внутренних блоков в мультисплит-сиcтемах ZM-S.</t>
    </r>
    <r>
      <rPr>
        <sz val="11"/>
        <color rgb="FFFFFFFF"/>
        <rFont val="Verdana"/>
        <family val="2"/>
        <charset val="204"/>
      </rPr>
      <t xml:space="preserve"> Беспроводный пульт управления в комплекте.</t>
    </r>
  </si>
  <si>
    <t>Моделі 2013-2015 року</t>
  </si>
  <si>
    <t>SRR25ZM-S</t>
  </si>
  <si>
    <t>0,58(0,19-0,82)</t>
  </si>
  <si>
    <t>0,75(0,23-1,20)</t>
  </si>
  <si>
    <t>SRR35ZM-S</t>
  </si>
  <si>
    <t>1,08(0,19-1,26)</t>
  </si>
  <si>
    <t>1,10(0,23-1,43)</t>
  </si>
  <si>
    <r>
      <t xml:space="preserve">Модели 4-х поточные компактные кассеты 600х600  (Высокий Холодильный коэффициент 4,8).  DC PAM Inverter. </t>
    </r>
    <r>
      <rPr>
        <sz val="11"/>
        <color rgb="FFFFFFFF"/>
        <rFont val="Verdana"/>
        <family val="2"/>
        <charset val="204"/>
      </rPr>
      <t xml:space="preserve">  Антибактериальный вентилятор, минимальный уровень шума, функция самоочистки, высокий холодильный коэффициент , минимальные показатели энергопотребления, </t>
    </r>
    <r>
      <rPr>
        <b/>
        <sz val="11"/>
        <color rgb="FFFFFFFF"/>
        <rFont val="Verdana"/>
        <family val="2"/>
        <charset val="204"/>
      </rPr>
      <t>возможность использования внутренних блоков в мультисплит-сиcтемах ZM-S.</t>
    </r>
    <r>
      <rPr>
        <sz val="11"/>
        <color rgb="FFFFFFFF"/>
        <rFont val="Verdana"/>
        <family val="2"/>
        <charset val="204"/>
      </rPr>
      <t xml:space="preserve"> Пульт управления в комплект не входит. Можно опционально использовать пульты (RC-E4, RCH-E3, RCN-TC-24W-ER). Страна-производитель - </t>
    </r>
    <r>
      <rPr>
        <b/>
        <sz val="11"/>
        <color rgb="FFFFFFFF"/>
        <rFont val="Verdana"/>
        <family val="2"/>
        <charset val="204"/>
      </rPr>
      <t>THAILAND</t>
    </r>
  </si>
  <si>
    <t>FDTC25VF</t>
  </si>
  <si>
    <t>RXB20C</t>
  </si>
  <si>
    <t>FTXB25C</t>
  </si>
  <si>
    <t>панель</t>
  </si>
  <si>
    <t>ТС-PSA-25W-E</t>
  </si>
  <si>
    <t>Спліт-системи настінного типу Standart, R410A, Китай/Малайзія</t>
  </si>
  <si>
    <t>CS/CU-A9JKD</t>
  </si>
  <si>
    <t>FDTC35VF</t>
  </si>
  <si>
    <t>RXB25C</t>
  </si>
  <si>
    <t>FTXB35C</t>
  </si>
  <si>
    <t>CS/CU-YW12MKD</t>
  </si>
  <si>
    <t>Спліт-системи настінного типу Deluxe, R410A, Малайзія</t>
  </si>
  <si>
    <t>RC-E5</t>
  </si>
  <si>
    <t>пульт</t>
  </si>
  <si>
    <t>RXB35C</t>
  </si>
  <si>
    <t xml:space="preserve">CS/CU-W7NKD </t>
  </si>
  <si>
    <r>
      <t xml:space="preserve">Холод-тепло. Теплообмінник: Blue Fin. </t>
    </r>
    <r>
      <rPr>
        <b/>
        <sz val="10"/>
        <color rgb="FF000000"/>
        <rFont val="Arial"/>
        <family val="2"/>
        <charset val="204"/>
      </rPr>
      <t>Датчик</t>
    </r>
    <r>
      <rPr>
        <sz val="10"/>
        <color rgb="FF000000"/>
        <rFont val="Arial"/>
        <family val="2"/>
        <charset val="204"/>
      </rPr>
      <t xml:space="preserve">: Patrol Sensor. Фільтри:  повітряочисна система e-ion APS. Функції: Econavi mono sensor, Autocomfort mono sensor, усунення запахів, теплий пуск, 24 год. таймер, авторестарт. </t>
    </r>
    <r>
      <rPr>
        <b/>
        <sz val="10"/>
        <color rgb="FF000000"/>
        <rFont val="Arial"/>
        <family val="2"/>
        <charset val="204"/>
      </rPr>
      <t xml:space="preserve">Режими: </t>
    </r>
    <r>
      <rPr>
        <sz val="10"/>
        <color rgb="FF000000"/>
        <rFont val="Arial"/>
        <family val="2"/>
        <charset val="204"/>
      </rPr>
      <t>безшумної роботи, швидкого охолодження, м'якого осушення, автоматична зміна режимів.</t>
    </r>
  </si>
  <si>
    <t>FTXB50C</t>
  </si>
  <si>
    <t>RCN-TC-24W-ER</t>
  </si>
  <si>
    <t>RCH-E3</t>
  </si>
  <si>
    <t>RXB50C</t>
  </si>
  <si>
    <t>FTXB60C</t>
  </si>
  <si>
    <t>Пульт для кассетного блока заказывается дополнительно как опция</t>
  </si>
  <si>
    <t>CS/CU-W9NKD</t>
  </si>
  <si>
    <t>CS/CU-W12NKD</t>
  </si>
  <si>
    <t>CS/CU-W18NKD / MKD</t>
  </si>
  <si>
    <t>CS/CU-W24NKD</t>
  </si>
  <si>
    <t>Спліт-системи настінного типу Standart Inverter, R410A, Китай</t>
  </si>
  <si>
    <r>
      <t xml:space="preserve">Холод-Тепло. Енергоефективність класу А. </t>
    </r>
    <r>
      <rPr>
        <b/>
        <sz val="10"/>
        <color rgb="FF000000"/>
        <rFont val="Arial"/>
        <family val="2"/>
        <charset val="204"/>
      </rPr>
      <t>Функції:</t>
    </r>
    <r>
      <rPr>
        <sz val="10"/>
        <color rgb="FF000000"/>
        <rFont val="Arial"/>
        <family val="2"/>
        <charset val="204"/>
      </rPr>
      <t xml:space="preserve"> усунення запахів, активація фільтра одним дотиком, 12 год. таймер.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 тихий (всього 22 дБ(А)), потужний, м'якого осущення.</t>
    </r>
  </si>
  <si>
    <t>RXB60C</t>
  </si>
  <si>
    <t>Спліт-системи настінного типу Deluxe Inverter, R410A, Китай</t>
  </si>
  <si>
    <r>
      <t xml:space="preserve">Холод-Тепло. </t>
    </r>
    <r>
      <rPr>
        <b/>
        <sz val="10"/>
        <color rgb="FF000000"/>
        <rFont val="Arial"/>
        <family val="2"/>
        <charset val="204"/>
      </rPr>
      <t>Колір:</t>
    </r>
    <r>
      <rPr>
        <sz val="10"/>
        <color rgb="FF000000"/>
        <rFont val="Arial"/>
        <family val="2"/>
        <charset val="204"/>
      </rPr>
      <t xml:space="preserve"> срібний. Енергоефективність класу А. </t>
    </r>
    <r>
      <rPr>
        <b/>
        <sz val="10"/>
        <color rgb="FF000000"/>
        <rFont val="Arial"/>
        <family val="2"/>
        <charset val="204"/>
      </rPr>
      <t>Функції:</t>
    </r>
    <r>
      <rPr>
        <sz val="10"/>
        <color rgb="FF000000"/>
        <rFont val="Arial"/>
        <family val="2"/>
        <charset val="204"/>
      </rPr>
      <t xml:space="preserve">  Econavi mono sensor, Autocomfort mono sensor, усунення запахів, активація фільтра одним дотиком, 12 год. таймер, самодіагностика, авторестарт.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 тихий (всього 22 дБ(А)), потужний, м'якого осущення, теплого пуску Hot Start.</t>
    </r>
  </si>
  <si>
    <t>Інверторні спліт-системи настінного типу Deluxe Inverter, R410A, Малайзія</t>
  </si>
  <si>
    <t>CS/CU-Е7PKDW / MKDW</t>
  </si>
  <si>
    <r>
      <t xml:space="preserve">Холод-тепло. Теплообмінник: Blue Fin. </t>
    </r>
    <r>
      <rPr>
        <b/>
        <sz val="10"/>
        <color rgb="FF000000"/>
        <rFont val="Arial"/>
        <family val="2"/>
        <charset val="204"/>
      </rPr>
      <t>Датчик:</t>
    </r>
    <r>
      <rPr>
        <sz val="10"/>
        <color rgb="FF000000"/>
        <rFont val="Arial"/>
        <family val="2"/>
        <charset val="204"/>
      </rPr>
      <t xml:space="preserve"> Patrol Sensor.</t>
    </r>
    <r>
      <rPr>
        <b/>
        <sz val="10"/>
        <color rgb="FF000000"/>
        <rFont val="Arial"/>
        <family val="2"/>
        <charset val="204"/>
      </rPr>
      <t xml:space="preserve"> Фільтри:  </t>
    </r>
    <r>
      <rPr>
        <sz val="10"/>
        <color rgb="FF000000"/>
        <rFont val="Arial"/>
        <family val="2"/>
        <charset val="204"/>
      </rPr>
      <t xml:space="preserve">повітряочисна система e-ion APS. </t>
    </r>
    <r>
      <rPr>
        <b/>
        <sz val="10"/>
        <color rgb="FF000000"/>
        <rFont val="Arial"/>
        <family val="2"/>
        <charset val="204"/>
      </rPr>
      <t xml:space="preserve">Функції: </t>
    </r>
    <r>
      <rPr>
        <sz val="10"/>
        <color rgb="FF000000"/>
        <rFont val="Arial"/>
        <family val="2"/>
        <charset val="204"/>
      </rPr>
      <t xml:space="preserve">Econavi mono sensor, Autocomfort mono sensor, усунення запахів, теплий пуск, 24 год. таймер, авторестарт, самодіагностика.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 безшумної роботи Super Quiet 21 дБ, швидкого охолодження, м'якого осушення, автоматична зміна режимів (інвертор).</t>
    </r>
  </si>
  <si>
    <t>CS/CU-Е9PKDW / MKDW</t>
  </si>
  <si>
    <t>CS/CU-Е12PKD / MKD</t>
  </si>
  <si>
    <t xml:space="preserve">Інверторні спліт-системи настінного типу (гарантія 3 роки, 5 років на компресор), R410A, Малайзія </t>
  </si>
  <si>
    <t>CS/CU-XE9JKD</t>
  </si>
  <si>
    <t>Холод-тепло. Колір: серебристый Фільтри: повітряочисна система e-ion APS. Датчик: Patrol Sensor. Функції: Econavi dual sensor. Режими: м'якого осушення, безшумної роботи Super Quiet 20дБ. Low temp (-15C).</t>
  </si>
  <si>
    <t>CS/CU-XE12JKD</t>
  </si>
  <si>
    <t>Інверторні мульти-спліт-системи класу Hi-end, R410A, Японія/Малайзія</t>
  </si>
  <si>
    <t>CU-2E15PBD</t>
  </si>
  <si>
    <t>Зовнішній блок на 2 вн.блоки, інвертор, холод-тепло. Вир-во: Малайзія</t>
  </si>
  <si>
    <t>CU-2E18PBD</t>
  </si>
  <si>
    <t>U-3E18JBE</t>
  </si>
  <si>
    <t>Зовнішній блок на 3 вн.блоки, інвертор, холод-тепло. Вир-во: Малайзія</t>
  </si>
  <si>
    <t>U-4E23JBE</t>
  </si>
  <si>
    <t>Зовнішній блок на 4 вн.блоки, інвертор, холод-тепло. Вир-во: Малайзія</t>
  </si>
  <si>
    <t>CU-4E27PBE</t>
  </si>
  <si>
    <t>CU-5E34PBE</t>
  </si>
  <si>
    <t>Зовнішній блок на 5 вн.блоки, інвертор, холод-тепло. Вир-во: Малайзія</t>
  </si>
  <si>
    <t>Внутрішній блок настінного типу, Малайзія</t>
  </si>
  <si>
    <t>CS-E7RKDW</t>
  </si>
  <si>
    <r>
      <t xml:space="preserve">Внутрішній блок настінного типу, холод-тепло. </t>
    </r>
    <r>
      <rPr>
        <b/>
        <sz val="10"/>
        <color rgb="FF000000"/>
        <rFont val="Arial"/>
        <family val="2"/>
        <charset val="204"/>
      </rPr>
      <t>Датчик:</t>
    </r>
    <r>
      <rPr>
        <sz val="10"/>
        <color rgb="FF000000"/>
        <rFont val="Arial"/>
        <family val="2"/>
        <charset val="204"/>
      </rPr>
      <t xml:space="preserve"> Patrol Sensor. </t>
    </r>
    <r>
      <rPr>
        <b/>
        <sz val="10"/>
        <color rgb="FF000000"/>
        <rFont val="Arial"/>
        <family val="2"/>
        <charset val="204"/>
      </rPr>
      <t xml:space="preserve">Фільтри: </t>
    </r>
    <r>
      <rPr>
        <sz val="10"/>
        <color rgb="FF000000"/>
        <rFont val="Arial"/>
        <family val="2"/>
        <charset val="204"/>
      </rPr>
      <t xml:space="preserve">повітряочисна система e-ion APS. </t>
    </r>
    <r>
      <rPr>
        <b/>
        <sz val="10"/>
        <color rgb="FF000000"/>
        <rFont val="Arial"/>
        <family val="2"/>
        <charset val="204"/>
      </rPr>
      <t>Вир-во:</t>
    </r>
    <r>
      <rPr>
        <sz val="10"/>
        <color rgb="FF000000"/>
        <rFont val="Arial"/>
        <family val="2"/>
        <charset val="204"/>
      </rPr>
      <t xml:space="preserve"> Малайзія.</t>
    </r>
  </si>
  <si>
    <t>CS-E9RKDW</t>
  </si>
  <si>
    <t>CS-E12RKDW</t>
  </si>
  <si>
    <t>CS-E15RKDW</t>
  </si>
  <si>
    <t>CS-E18RKDW</t>
  </si>
  <si>
    <t>CS-E24RKDW</t>
  </si>
  <si>
    <t>Внутрішній блок, касетного типу, 1-стороній розподіл повітря, Японія</t>
  </si>
  <si>
    <t>CS-ME7EB1E</t>
  </si>
  <si>
    <r>
      <t xml:space="preserve">Внутрішній блок, касетного типу, 1-стороній розподіл повітря. </t>
    </r>
    <r>
      <rPr>
        <b/>
        <sz val="10"/>
        <color rgb="FF000000"/>
        <rFont val="Arial"/>
        <family val="2"/>
        <charset val="204"/>
      </rPr>
      <t>Вир-во:</t>
    </r>
    <r>
      <rPr>
        <sz val="10"/>
        <color rgb="FF000000"/>
        <rFont val="Arial"/>
        <family val="2"/>
        <charset val="204"/>
      </rPr>
      <t xml:space="preserve"> Японія</t>
    </r>
  </si>
  <si>
    <t>CS-ME12EB1E</t>
  </si>
  <si>
    <t>CS-ME14EB1E</t>
  </si>
  <si>
    <t>CZ-BT20P</t>
  </si>
  <si>
    <t>Внутрішній блок, касетного типу, 4-стороній розподіл повітря, Малайзія</t>
  </si>
  <si>
    <t>CS-E10HB4EA</t>
  </si>
  <si>
    <r>
      <t xml:space="preserve">Внутрішній блок, касетного типу, 4-стороній розподіл повітря. </t>
    </r>
    <r>
      <rPr>
        <b/>
        <sz val="10"/>
        <color rgb="FF000000"/>
        <rFont val="Arial"/>
        <family val="2"/>
        <charset val="204"/>
      </rPr>
      <t xml:space="preserve">Фільтри: </t>
    </r>
    <r>
      <rPr>
        <sz val="10"/>
        <color rgb="FF000000"/>
        <rFont val="Arial"/>
        <family val="2"/>
        <charset val="204"/>
      </rPr>
      <t xml:space="preserve">противогрибковий. </t>
    </r>
    <r>
      <rPr>
        <b/>
        <sz val="10"/>
        <color rgb="FF000000"/>
        <rFont val="Arial"/>
        <family val="2"/>
        <charset val="204"/>
      </rPr>
      <t>Функції:</t>
    </r>
    <r>
      <rPr>
        <sz val="10"/>
        <color rgb="FF000000"/>
        <rFont val="Arial"/>
        <family val="2"/>
        <charset val="204"/>
      </rPr>
      <t xml:space="preserve"> усунення запахів, 24 год. таймер, автоперезапуск, самодіагностика.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 безшумної роботи, швидкого охолодження/нагріву, м'якого осушення. </t>
    </r>
    <r>
      <rPr>
        <b/>
        <sz val="10"/>
        <color rgb="FF000000"/>
        <rFont val="Arial"/>
        <family val="2"/>
        <charset val="204"/>
      </rPr>
      <t xml:space="preserve">Вир-во: </t>
    </r>
    <r>
      <rPr>
        <sz val="10"/>
        <color rgb="FF000000"/>
        <rFont val="Arial"/>
        <family val="2"/>
        <charset val="204"/>
      </rPr>
      <t>Малайзія</t>
    </r>
  </si>
  <si>
    <t xml:space="preserve">CS-E15HB4EA * </t>
  </si>
  <si>
    <t>CS-E18HB4EA *</t>
  </si>
  <si>
    <t>CS-E21JB4EA</t>
  </si>
  <si>
    <t>CZ-BT20E</t>
  </si>
  <si>
    <t>Внутрішній блок, підстельового типу, Малайзія</t>
  </si>
  <si>
    <t>CS-ME10DTEG</t>
  </si>
  <si>
    <r>
      <t xml:space="preserve">Внутрішній блок, підстельового типу.  </t>
    </r>
    <r>
      <rPr>
        <b/>
        <sz val="10"/>
        <color rgb="FF000000"/>
        <rFont val="Arial"/>
        <family val="2"/>
        <charset val="204"/>
      </rPr>
      <t>Вир-во:</t>
    </r>
    <r>
      <rPr>
        <sz val="10"/>
        <color rgb="FF000000"/>
        <rFont val="Arial"/>
        <family val="2"/>
        <charset val="204"/>
      </rPr>
      <t xml:space="preserve"> Малайзія.</t>
    </r>
  </si>
  <si>
    <t>CS-E15DTEW *</t>
  </si>
  <si>
    <t>CS-E18DTEW *</t>
  </si>
  <si>
    <t>CS-E21DTES</t>
  </si>
  <si>
    <t>Внутрішній блок, канального типу, середнього тиску, Малайзія</t>
  </si>
  <si>
    <t>CS-E10JD3EA</t>
  </si>
  <si>
    <r>
      <t xml:space="preserve">Внутрішній блок, канального типу, середнього тиску. </t>
    </r>
    <r>
      <rPr>
        <b/>
        <sz val="10"/>
        <color rgb="FF000000"/>
        <rFont val="Arial"/>
        <family val="2"/>
        <charset val="204"/>
      </rPr>
      <t>Функції:</t>
    </r>
    <r>
      <rPr>
        <sz val="10"/>
        <color rgb="FF000000"/>
        <rFont val="Arial"/>
        <family val="2"/>
        <charset val="204"/>
      </rPr>
      <t xml:space="preserve"> усунення запахів, 24 год. таймер, автоперезапуск, самодіагностика. </t>
    </r>
    <r>
      <rPr>
        <b/>
        <sz val="10"/>
        <color rgb="FF000000"/>
        <rFont val="Arial"/>
        <family val="2"/>
        <charset val="204"/>
      </rPr>
      <t>Режими:</t>
    </r>
    <r>
      <rPr>
        <sz val="10"/>
        <color rgb="FF000000"/>
        <rFont val="Arial"/>
        <family val="2"/>
        <charset val="204"/>
      </rPr>
      <t xml:space="preserve"> безшумної роботи, швидкого охолодження/нагріву, м'якого осушення. </t>
    </r>
    <r>
      <rPr>
        <b/>
        <sz val="10"/>
        <color rgb="FF000000"/>
        <rFont val="Arial"/>
        <family val="2"/>
        <charset val="204"/>
      </rPr>
      <t>Вир-во:</t>
    </r>
    <r>
      <rPr>
        <sz val="10"/>
        <color rgb="FF000000"/>
        <rFont val="Arial"/>
        <family val="2"/>
        <charset val="204"/>
      </rPr>
      <t xml:space="preserve"> Малайзія</t>
    </r>
  </si>
  <si>
    <t>FTYN20L</t>
  </si>
  <si>
    <t>CS-E15JD3EA *</t>
  </si>
  <si>
    <t>CS-E18JD3EA *</t>
  </si>
  <si>
    <t>Перехідна муфта для зменьшення діаметру труби, для вн. блоків із позначкою *</t>
  </si>
  <si>
    <t>CZ-MA1P</t>
  </si>
  <si>
    <t>RYN20L</t>
  </si>
  <si>
    <t>FTYN25L</t>
  </si>
  <si>
    <t>Інверторні зовнішні блоки до підлого-стельових систем (CS-E..DTEW), серії Deluxe, R410, Малайзія</t>
  </si>
  <si>
    <t>CU-E15DBE</t>
  </si>
  <si>
    <t>RYN25L</t>
  </si>
  <si>
    <t>4,15-5,17</t>
  </si>
  <si>
    <t>FTYN35L</t>
  </si>
  <si>
    <t>CU-E18DBE</t>
  </si>
  <si>
    <t>5,0-6,1</t>
  </si>
  <si>
    <t>CU-E21DBE</t>
  </si>
  <si>
    <t>5,8-6,8</t>
  </si>
  <si>
    <t>Інверторні зовнішні блоки до касетних і канальних спліт-систем (CS-E..HB4EA, CS-E..JD3EA), серії Semi FS, R410A, Малайзія</t>
  </si>
  <si>
    <t>RYN35L</t>
  </si>
  <si>
    <t>CU-E10HBEA</t>
  </si>
  <si>
    <t>FTYN50L</t>
  </si>
  <si>
    <t>CU-E15HBEA</t>
  </si>
  <si>
    <t>CU-E18HBEA</t>
  </si>
  <si>
    <t>CU-E21HBEA</t>
  </si>
  <si>
    <t>RYN50L</t>
  </si>
  <si>
    <t>FTYN60L</t>
  </si>
  <si>
    <t>RYN60L</t>
  </si>
  <si>
    <t>FVXG25K</t>
  </si>
  <si>
    <t>FVXG35K</t>
  </si>
  <si>
    <t>FVXG50K</t>
  </si>
  <si>
    <t>FVXS25F</t>
  </si>
  <si>
    <t>FVXS35F</t>
  </si>
  <si>
    <t>FVXS50F</t>
  </si>
  <si>
    <t>FLXS25B</t>
  </si>
  <si>
    <t>FLXS35B9</t>
  </si>
  <si>
    <t>FLXS50B</t>
  </si>
  <si>
    <t>Производит. (кВт)</t>
  </si>
  <si>
    <t>Потр. мощн (кВт)</t>
  </si>
  <si>
    <t>Размеры</t>
  </si>
  <si>
    <t>РРЦ (у.е)</t>
  </si>
  <si>
    <t>холод</t>
  </si>
  <si>
    <t>тепло</t>
  </si>
  <si>
    <t>внутренний (ДxВxГ)</t>
  </si>
  <si>
    <t>Цена</t>
  </si>
  <si>
    <t xml:space="preserve">          Сплит-системы настенного типа TOSHIBA серии S3KV ( инвертор, R410A)</t>
  </si>
  <si>
    <t>Фильтр Toshiba IAQ: Антибактериальная защита, защита от плесени, дезодорирует воздух</t>
  </si>
  <si>
    <r>
      <t xml:space="preserve">Работа на тепло до </t>
    </r>
    <r>
      <rPr>
        <sz val="11"/>
        <color rgb="FF0066CC"/>
        <rFont val="Calibri"/>
        <family val="2"/>
        <charset val="204"/>
      </rPr>
      <t>-15</t>
    </r>
    <r>
      <rPr>
        <sz val="11"/>
        <color rgb="FF000000"/>
        <rFont val="Calibri"/>
        <family val="2"/>
        <charset val="204"/>
      </rPr>
      <t xml:space="preserve"> </t>
    </r>
    <r>
      <rPr>
        <sz val="11"/>
        <rFont val="Arial"/>
        <family val="2"/>
        <charset val="204"/>
      </rPr>
      <t>°</t>
    </r>
    <r>
      <rPr>
        <sz val="11"/>
        <color rgb="FF000000"/>
        <rFont val="Calibri"/>
        <family val="2"/>
        <charset val="204"/>
      </rPr>
      <t xml:space="preserve">С. Класс энергоеффективности </t>
    </r>
    <r>
      <rPr>
        <sz val="11"/>
        <color rgb="FFFF0000"/>
        <rFont val="Calibri"/>
        <family val="2"/>
        <charset val="204"/>
      </rPr>
      <t>А.</t>
    </r>
  </si>
  <si>
    <t>Режим усиленного охлаждения и нагрева. Цифровой дисплей. Датчик утечки.</t>
  </si>
  <si>
    <t xml:space="preserve">Самодиагностика. Авто - перезапуск. Низкий уровень шума. </t>
  </si>
  <si>
    <t>Режим самоочистки</t>
  </si>
  <si>
    <t>RAS-10S3AV-E / RAS-10S3KV-E</t>
  </si>
  <si>
    <t>790 x 275 x 225</t>
  </si>
  <si>
    <t>RAS-13S3AV-E / RAS-13S3KV-E</t>
  </si>
  <si>
    <t>RAS-18S3AV-E / RAS-18S3KV-E</t>
  </si>
  <si>
    <t>1050 x 320 x 229</t>
  </si>
  <si>
    <t>RAS-22S3AV-E / RAS-22S3KV-E</t>
  </si>
  <si>
    <t>Холодо- вироб-во, kВт</t>
  </si>
  <si>
    <t>Тепло- вироб-во, kВт</t>
  </si>
  <si>
    <t>Споживча потужн., кВт</t>
  </si>
  <si>
    <t>Настінна спліт-система STANDARD</t>
  </si>
  <si>
    <t>G07LHK/G07LHK-U</t>
  </si>
  <si>
    <t>Корея, R22</t>
  </si>
  <si>
    <t>Договiрна</t>
  </si>
  <si>
    <t>Настінна спліт-система MEGAHIT, інвертор,Туреччина</t>
  </si>
  <si>
    <t>S09SWC/S09WUC</t>
  </si>
  <si>
    <t>2,64</t>
  </si>
  <si>
    <t>x</t>
  </si>
  <si>
    <t>S18SWC/S18WUC</t>
  </si>
  <si>
    <t>5,1</t>
  </si>
  <si>
    <t>5,57</t>
  </si>
  <si>
    <t>S24SWC/S24WUC</t>
  </si>
  <si>
    <t>6,45</t>
  </si>
  <si>
    <t>Настінна спліт-система MegaPlus, інвертор, Китай</t>
  </si>
  <si>
    <t>P07EP.NSJ/P07EP.UA3</t>
  </si>
  <si>
    <t>P09EP.NSJ/P09EP.UA3</t>
  </si>
  <si>
    <t>2,84</t>
  </si>
  <si>
    <t>P12EP.NSJ/P12EP.UA3</t>
  </si>
  <si>
    <t>3,52</t>
  </si>
  <si>
    <t>P18EP.NSK/P18EP.UL2</t>
  </si>
  <si>
    <t>5,45</t>
  </si>
  <si>
    <t>P24EP.NSK/P24EP.UE</t>
  </si>
  <si>
    <t>6,65</t>
  </si>
  <si>
    <t>Настінна спліт-система , інвертор</t>
  </si>
  <si>
    <t>PM09SP.NSJR0/PM09SP.UA3R0</t>
  </si>
  <si>
    <t>Deluxe</t>
  </si>
  <si>
    <t>PM12SP.NSJR0/PM12SP.UA3R0</t>
  </si>
  <si>
    <t>DM09RP.NSJRO/DM09RP.UL2RO</t>
  </si>
  <si>
    <t>HYPER</t>
  </si>
  <si>
    <t>DM12RP.NSJRO/DM12RP.UL2RO</t>
  </si>
  <si>
    <t>Настінна спліт-система ARTCOOL, R22, Корея</t>
  </si>
  <si>
    <t>С12LTV</t>
  </si>
  <si>
    <t>Настінна спліт-система ARTCOOL GALLERY INVERTER із змінним малюнком, R410, Корея</t>
  </si>
  <si>
    <t>A09IWK/A09UWK</t>
  </si>
  <si>
    <t>Трьохсторонній розподіл повітря, автоматична зміна режимів, антикорозійне покриття Gold Fin, автоматична очистка,  технологія DC Inverter, низький рівень шуму. Режими: форсоване охолодження Jet Cool. Фільтри:предварительной очистки</t>
  </si>
  <si>
    <t>A12IWK/A12UWK</t>
  </si>
  <si>
    <t>Настінна спліт-система ARTCOOL MIRROR INVERTER, R410, Корея</t>
  </si>
  <si>
    <t>CA09RWK/CA09UWK</t>
  </si>
  <si>
    <t>Антикорозійне покриття Gold Fin, автоматична зміна режимів, цифровий контроль розподілу повітря, автоматична очистка, технологія DC Inverter. Режими: форсоване охолодження Jet Cool. Фільтри: Ionizator Plus, Фильтр Multi Protection</t>
  </si>
  <si>
    <t>Настінна спліт-система Artcool Mirror Black  INVERTER, R410, Кітай</t>
  </si>
  <si>
    <t>AM09BP.NSJRO/AM09BP.UA3RO</t>
  </si>
  <si>
    <t>AM12BP.NSJRO/AM12BP.UA3RO</t>
  </si>
  <si>
    <t>таиланд</t>
  </si>
  <si>
    <t>ВИД</t>
  </si>
  <si>
    <t>СЕРИЯ</t>
  </si>
  <si>
    <t>ЦВЕТ</t>
  </si>
  <si>
    <t>НОМИНАЛЬНАЯ ПОТРЕБЛЯЕМАЯ МОЩНОСТЬ, кВт</t>
  </si>
  <si>
    <t>EER/COP</t>
  </si>
  <si>
    <t>SEER(CLASS)/SCOP (CLASS)</t>
  </si>
  <si>
    <t>РОЗНИЦА, USD</t>
  </si>
  <si>
    <t>РРЦ, USD</t>
  </si>
  <si>
    <t>ХОЛОД</t>
  </si>
  <si>
    <t>ТЕПЛО</t>
  </si>
  <si>
    <t>СМЕННАЯ ВСТАВКА ДЛЯ RX4/XP4/XP7 белого цвета</t>
  </si>
  <si>
    <t>белый</t>
  </si>
  <si>
    <t>СМЕННАЯ ВСТАВКА ДЛЯ RX4/XP4/XP7 серебристого цвета</t>
  </si>
  <si>
    <t>серебристый</t>
  </si>
  <si>
    <t>ПУЛЬТ Д/У C&amp;H</t>
  </si>
  <si>
    <t>AIR MASTER PLUS</t>
  </si>
  <si>
    <t>CH-S07XP7</t>
  </si>
  <si>
    <t>3,28/3,68</t>
  </si>
  <si>
    <t>A</t>
  </si>
  <si>
    <t>CH-S09XP7</t>
  </si>
  <si>
    <t>3,29/3,61</t>
  </si>
  <si>
    <t>CH-S12XP7</t>
  </si>
  <si>
    <t>3,25/3,61</t>
  </si>
  <si>
    <t>CH-S18RX7</t>
  </si>
  <si>
    <t>3,22/3,43</t>
  </si>
  <si>
    <t>CH-S24RX7</t>
  </si>
  <si>
    <t>3,24/3,42</t>
  </si>
  <si>
    <t>PRIMA PLUS</t>
  </si>
  <si>
    <t>CH-S07XN7</t>
  </si>
  <si>
    <t>3,36/3,74</t>
  </si>
  <si>
    <t>CH-S09XN7</t>
  </si>
  <si>
    <t>3,38/3,73</t>
  </si>
  <si>
    <t>CH-S12XN7</t>
  </si>
  <si>
    <t>3,33/3,64</t>
  </si>
  <si>
    <t>CH-S12XN7+монтажный комплект</t>
  </si>
  <si>
    <t>CH-S18XN7</t>
  </si>
  <si>
    <t>3,32/3,63</t>
  </si>
  <si>
    <t>CH-S24XN7</t>
  </si>
  <si>
    <t>3,32/3,62</t>
  </si>
  <si>
    <t>CH-S30XN7</t>
  </si>
  <si>
    <t xml:space="preserve"> * СКИДКУ УТОЧНЯЙТЕ У МЕНЕДЖЕРОВ</t>
  </si>
  <si>
    <t xml:space="preserve"> CH SMART-ION Filter / Система фильтров 7SKY / Отображение текущего времени суток на пульте Д/У /  Экстра низкий уровень шума 26Дб / Класс энергоэффективности А</t>
  </si>
  <si>
    <t>ECO STAR</t>
  </si>
  <si>
    <t>CH-S07GKP8</t>
  </si>
  <si>
    <t>золотой</t>
  </si>
  <si>
    <t>3,21/3,61</t>
  </si>
  <si>
    <t>CH-S09GKP8</t>
  </si>
  <si>
    <t>3,23/3,63</t>
  </si>
  <si>
    <t>CH-S12GKP8</t>
  </si>
  <si>
    <t>3,22/3,62</t>
  </si>
  <si>
    <t>CH-S18GKP8</t>
  </si>
  <si>
    <t>3,22/3,61</t>
  </si>
  <si>
    <t>CH-S24GKP8</t>
  </si>
  <si>
    <t>Описание</t>
  </si>
  <si>
    <t>CH-S30GKP8</t>
  </si>
  <si>
    <t>2,81/3,21</t>
  </si>
  <si>
    <t xml:space="preserve">Модель                         </t>
  </si>
  <si>
    <t>Компактный hi-tech дизайн, дизайнерское исполнение передней панели, фильтр Eco-fresh и CH SMART-ION Filter</t>
  </si>
  <si>
    <t>Фреон</t>
  </si>
  <si>
    <t>ECO PLAZMA (SILVER)</t>
  </si>
  <si>
    <t>Питание, В</t>
  </si>
  <si>
    <t>CH-S07MKP6</t>
  </si>
  <si>
    <t>2,82/2,88</t>
  </si>
  <si>
    <t>С/D</t>
  </si>
  <si>
    <t>CH-S09MKP6</t>
  </si>
  <si>
    <t>Размеры внутр. блока (мм),ДхВхГ</t>
  </si>
  <si>
    <t>2,84/2,91</t>
  </si>
  <si>
    <t>Производит-ность (кВт)</t>
  </si>
  <si>
    <t>CH-S12MKP6</t>
  </si>
  <si>
    <t>2,88/2,93</t>
  </si>
  <si>
    <t>Потреб. мощность(кВт)</t>
  </si>
  <si>
    <t>Модель для Европейского рынка, Фреон R410,  Компактный hi-tech дизайн, дизайнерское исполнение передней панели, фильтр Eco-fresh и CH SMART-ION Filter</t>
  </si>
  <si>
    <t>Расход воздуха,</t>
  </si>
  <si>
    <t>ECO PLAZMA R410  (BLACK)</t>
  </si>
  <si>
    <t>CH-S07BKP6</t>
  </si>
  <si>
    <t>черный</t>
  </si>
  <si>
    <t>CH-S09BKP6</t>
  </si>
  <si>
    <t>CH-S12BKP6</t>
  </si>
  <si>
    <t>тепло+ТЭН</t>
  </si>
  <si>
    <t xml:space="preserve">Класс А++. Новая линейка энергосберегающих инверторных кондицонеров.  Премиальная комплектация GENERATION III, CH SMART-ION Filter.
Охлаждение -20 +43, нагрев -15 +24.  </t>
  </si>
  <si>
    <t>м3/час</t>
  </si>
  <si>
    <t>WINNER  INVERTER</t>
  </si>
  <si>
    <t>Серия "ЭКО"</t>
  </si>
  <si>
    <t>CH-S07FTX5</t>
  </si>
  <si>
    <t>2,20(0,32-3,92)</t>
  </si>
  <si>
    <t>2,30(0,36-3,98)</t>
  </si>
  <si>
    <t>3,62/3,82</t>
  </si>
  <si>
    <t>6,1(A++)/4,6(A++)</t>
  </si>
  <si>
    <t>GWH07PA-K3NNA5F</t>
  </si>
  <si>
    <t>R410a</t>
  </si>
  <si>
    <t>CH-S09FTX5</t>
  </si>
  <si>
    <t>2,60 (0,38-4,40)</t>
  </si>
  <si>
    <t>2,80 (0,44-4,20)</t>
  </si>
  <si>
    <t>730x254x184</t>
  </si>
  <si>
    <t>CH-S12FTX5</t>
  </si>
  <si>
    <t>3,50 (0,39-4,8)</t>
  </si>
  <si>
    <t>3,60 (0,44-4,2)</t>
  </si>
  <si>
    <t>3,60/3,82</t>
  </si>
  <si>
    <t>CH-S18FTX5</t>
  </si>
  <si>
    <t>5,0 (1,0-6,1)</t>
  </si>
  <si>
    <t>5,3 (0,75-7,32)</t>
  </si>
  <si>
    <t>3,50,384</t>
  </si>
  <si>
    <t>GWH09PA-K3NNA5F</t>
  </si>
  <si>
    <t>CH-S24FTX5</t>
  </si>
  <si>
    <t>GWH12PC-K3NNA5A</t>
  </si>
  <si>
    <t>848x274x189</t>
  </si>
  <si>
    <t>6,70 (1,50-7,00)</t>
  </si>
  <si>
    <t>7,25 (1,20-7,80)</t>
  </si>
  <si>
    <t>3,57/3,73</t>
  </si>
  <si>
    <t>6,3(A++)/4,6(A++)</t>
  </si>
  <si>
    <t xml:space="preserve">Серия "Bora" (Cold Plazma)   </t>
  </si>
  <si>
    <t>GWH07AAA-K3NNA2A</t>
  </si>
  <si>
    <t>698x250x185</t>
  </si>
  <si>
    <t xml:space="preserve">ALFA  INVERTER </t>
  </si>
  <si>
    <t>GWH09AAA-K3NNA2A</t>
  </si>
  <si>
    <t>CH-S07FTXE</t>
  </si>
  <si>
    <t>GWH12AAB-K3NNA2A</t>
  </si>
  <si>
    <t>773x250x185</t>
  </si>
  <si>
    <t>GWH18AAC-K3NNA2A</t>
  </si>
  <si>
    <t>849x289x210</t>
  </si>
  <si>
    <t>CH-S09FTXE (WI-FI)</t>
  </si>
  <si>
    <t>GWH24AAD-K3NNA2A</t>
  </si>
  <si>
    <t>970x300x225</t>
  </si>
  <si>
    <t>GWH28AAE-K3NNA2A</t>
  </si>
  <si>
    <t>1080x325x245</t>
  </si>
  <si>
    <t>Серия "Стандарт"</t>
  </si>
  <si>
    <t>CH-S12FTXE (WI-FI)</t>
  </si>
  <si>
    <t xml:space="preserve">GWH07NA-K3NNB1A </t>
  </si>
  <si>
    <t>730x255x174</t>
  </si>
  <si>
    <t>CH-S18FTXE (WI-FI)</t>
  </si>
  <si>
    <t>3,50/3,84</t>
  </si>
  <si>
    <t>CH-S24FTXE</t>
  </si>
  <si>
    <t>GWH09NA-K3NNB1A</t>
  </si>
  <si>
    <t>GWH12NB-K3NNB1A</t>
  </si>
  <si>
    <t>790x265x177</t>
  </si>
  <si>
    <t>CH-S24FTXE (WI-FI)</t>
  </si>
  <si>
    <t>GWH18NC-K3NNB1A</t>
  </si>
  <si>
    <t>940x298x200</t>
  </si>
  <si>
    <t>CH-S24FTXLE-NG (WI-FI)</t>
  </si>
  <si>
    <t>GWH24ND-K3NNB1A</t>
  </si>
  <si>
    <t>Серия "Стандарт плюс" (Cold Plazma)</t>
  </si>
  <si>
    <t>Серия "Класик-Лайт"</t>
  </si>
  <si>
    <t>GWH07PA-K3NNA1B</t>
  </si>
  <si>
    <t>720x428x310</t>
  </si>
  <si>
    <t>GWH09PA-K3NNA1B</t>
  </si>
  <si>
    <t>776x540x320</t>
  </si>
  <si>
    <t>VERITAS INVERTER</t>
  </si>
  <si>
    <t>CH-S07FTXQ</t>
  </si>
  <si>
    <t>GWH12PC-K3NNA1A</t>
  </si>
  <si>
    <t>2.20 (0.37-2.53)</t>
  </si>
  <si>
    <t>2.30 (0.51-2.60)</t>
  </si>
  <si>
    <t>0.608 (0.10-0.95)</t>
  </si>
  <si>
    <t>0.602 (0.10-.91)</t>
  </si>
  <si>
    <t>3,61/3,83</t>
  </si>
  <si>
    <t>6.1(А++)/4.6(А++)</t>
  </si>
  <si>
    <t>Серия "Класик"</t>
  </si>
  <si>
    <t xml:space="preserve">GWH07PA-K3NNA1A </t>
  </si>
  <si>
    <t>CH-S09FTXQ (WI-FI)</t>
  </si>
  <si>
    <t>2,60 (0,44-3,00)</t>
  </si>
  <si>
    <t>2,80 (0,60-3,20)</t>
  </si>
  <si>
    <t>0,718 (0,12-1,30)</t>
  </si>
  <si>
    <t>0,733 (0,12-1,40)</t>
  </si>
  <si>
    <t>CH-S12FTXQ (WI-FI)</t>
  </si>
  <si>
    <t>3,50 (0,60-3,60)</t>
  </si>
  <si>
    <t>3,60 (0,60-3,80)</t>
  </si>
  <si>
    <t>0,972 (0,12-1,40)</t>
  </si>
  <si>
    <t>0,942 (0,12-1,50)</t>
  </si>
  <si>
    <t>GWH18PD-K3NNA1A</t>
  </si>
  <si>
    <t>848x540x320</t>
  </si>
  <si>
    <t>GWH24PD-K3NNA1A</t>
  </si>
  <si>
    <t>CH-S18FTXQ (WI-FI)</t>
  </si>
  <si>
    <t>5,00 (0,65-5,20)</t>
  </si>
  <si>
    <t>5,30 (0,70-5,28)</t>
  </si>
  <si>
    <t>913x680x378</t>
  </si>
  <si>
    <t>1,43 (0,15-1,86)</t>
  </si>
  <si>
    <t>1,38 (0,16-1,68)</t>
  </si>
  <si>
    <t>Серия "FAIRY" (Cold Plazma)</t>
  </si>
  <si>
    <t>CH-S24FTXQ (WI-FI)</t>
  </si>
  <si>
    <t>6,70 (2,00-8,20)</t>
  </si>
  <si>
    <t>7,25 (2,00-8,50)</t>
  </si>
  <si>
    <t>1,875 (0,40-3,70)</t>
  </si>
  <si>
    <t>1,945 (0,45-3,80)</t>
  </si>
  <si>
    <t>GWH07ACA-K3NNA1A</t>
  </si>
  <si>
    <t>CH-S24FTXLQ-NG (WI-FI)</t>
  </si>
  <si>
    <t>744x256x185</t>
  </si>
  <si>
    <t>GWH09ACA-K3NNA1A</t>
  </si>
  <si>
    <t>GWH12ACB-K3NNA1A</t>
  </si>
  <si>
    <t>819x256x185</t>
  </si>
  <si>
    <t>GWH18ACC-K3NNA1A</t>
  </si>
  <si>
    <t>GWH24ACD-K3NNA1A</t>
  </si>
  <si>
    <t>1002x306x220</t>
  </si>
  <si>
    <t>GWH28ACE-K3NNA1A</t>
  </si>
  <si>
    <t>ICY II INVERTER WI-FI NEW</t>
  </si>
  <si>
    <t>CH-S09FTXTB2S-W (WI-FI)</t>
  </si>
  <si>
    <t>2,60 (0,76-4,81)</t>
  </si>
  <si>
    <t>Bora DC inverter (Cold Plazma)</t>
  </si>
  <si>
    <t>3,00 (0,82-5,5)</t>
  </si>
  <si>
    <t>0,60 (0,2-1,1)</t>
  </si>
  <si>
    <t>0,65 (0,21-1,60)</t>
  </si>
  <si>
    <t>4,33/4,62</t>
  </si>
  <si>
    <t>8,5(А+++)/5,1(A+++)</t>
  </si>
  <si>
    <t>CH-S12FTXTB2S-W (WI-FI)</t>
  </si>
  <si>
    <t>3,50 (0,74-4,73)</t>
  </si>
  <si>
    <t>3,65 (0,83-6,33)</t>
  </si>
  <si>
    <t>0,81 (0,23-1,3)</t>
  </si>
  <si>
    <t>0,79 (0,24-1,90)</t>
  </si>
  <si>
    <t>4,30/4,60</t>
  </si>
  <si>
    <t>7,80(А++)/4,60(A++)</t>
  </si>
  <si>
    <t>CH-S18FTXTB2S-W (WI-FI)</t>
  </si>
  <si>
    <t>5,28 (1,0-6,3)</t>
  </si>
  <si>
    <t>5,4 (1,00-7,14)</t>
  </si>
  <si>
    <t>1,32 (0,38-2,45)</t>
  </si>
  <si>
    <t>1,20 (0,40-2,50)</t>
  </si>
  <si>
    <t>4,00/4,55</t>
  </si>
  <si>
    <t>6,50(А++)/4,00(A+)</t>
  </si>
  <si>
    <t>GWH07AAB-K3DNA5A/A4A</t>
  </si>
  <si>
    <t>CH-S24FTXTB2S-W (WI-FI)</t>
  </si>
  <si>
    <t>7,0 (2,00-8,60)</t>
  </si>
  <si>
    <t>7,3 (1,90-9,00)</t>
  </si>
  <si>
    <t>1,92 (0,40-3,70)</t>
  </si>
  <si>
    <t>1,79 (0,45-3,70)</t>
  </si>
  <si>
    <t>3,64/3,90</t>
  </si>
  <si>
    <t>6,20(А++)/4,00(A+)</t>
  </si>
  <si>
    <t>GWH09AAB-K3DNA5A/A4A</t>
  </si>
  <si>
    <t>GWH12AAB-K3DNA5A/A4A</t>
  </si>
  <si>
    <t>NORDIC EVO INVERTER WIFI</t>
  </si>
  <si>
    <t>GWH18AAD-K3DNA5E/A6E</t>
  </si>
  <si>
    <t>GWH24AAD-K3DNA5A/A6E</t>
  </si>
  <si>
    <t>CH-S09FTXN-E2WF</t>
  </si>
  <si>
    <t>Change Pro DC inverter (Cold Plazma)</t>
  </si>
  <si>
    <t>2,50 (0,78-2,90)</t>
  </si>
  <si>
    <t>2,80 (0,73-3,30)</t>
  </si>
  <si>
    <t>0,58 (0,075-1,43)</t>
  </si>
  <si>
    <t>0,65 (0,135-1,55)</t>
  </si>
  <si>
    <t>4,32/4,51</t>
  </si>
  <si>
    <t>6,3(А++)/4,8(А++)</t>
  </si>
  <si>
    <t>GWH09KF-K3DNA5G</t>
  </si>
  <si>
    <t>770x283x201</t>
  </si>
  <si>
    <t>GWH12KF-K3DNA5G</t>
  </si>
  <si>
    <t>CH-S12FTXN-E2WF</t>
  </si>
  <si>
    <t>3,40 (1,30-3,90)</t>
  </si>
  <si>
    <t>3,60 (0,80-4,20)</t>
  </si>
  <si>
    <t>0,79 (0,09-1,56)</t>
  </si>
  <si>
    <t>0,80 (0,14-1,65)</t>
  </si>
  <si>
    <t>GWH18KG-K3DNA5G</t>
  </si>
  <si>
    <t>867x305x215</t>
  </si>
  <si>
    <t>CH-S18FTXN-E2WF</t>
  </si>
  <si>
    <t>5,13 (1,00-6,70)</t>
  </si>
  <si>
    <t>5,27 (1,10-6,80)</t>
  </si>
  <si>
    <t>1,19 (0,32-2,46)</t>
  </si>
  <si>
    <t>1,138 (0,35-2,30)</t>
  </si>
  <si>
    <t>4,32/4,63</t>
  </si>
  <si>
    <t>6,4(А++)/4,8(А++)</t>
  </si>
  <si>
    <t>GWH24KG-K3DNA5G</t>
  </si>
  <si>
    <t>1007x315x219</t>
  </si>
  <si>
    <t>CH-S18FTXN-E</t>
  </si>
  <si>
    <t>PRAKTIK Pro DC inverter (Cold Plazma)</t>
  </si>
  <si>
    <t>CH-S24FTXN-E2WF</t>
  </si>
  <si>
    <t>6,45 (1,40-7,00)</t>
  </si>
  <si>
    <t>6,60 (1,50-7,90)</t>
  </si>
  <si>
    <t>1,50 (0,38-2,80)</t>
  </si>
  <si>
    <t>1,425 (0,40-2,50)</t>
  </si>
  <si>
    <t>4,30/4,63</t>
  </si>
  <si>
    <t>GWH07QA-K3DNA2С</t>
  </si>
  <si>
    <t>713х270х195</t>
  </si>
  <si>
    <t>GWH09QB-K3DNA2G</t>
  </si>
  <si>
    <t>790x275x200</t>
  </si>
  <si>
    <t>GWH12QC-K3DNA2G</t>
  </si>
  <si>
    <t>845x289x209</t>
  </si>
  <si>
    <t>ARCTIC INVERTER WIFI</t>
  </si>
  <si>
    <t>GWH18QD-K3DNA2G</t>
  </si>
  <si>
    <t>CH-S09FTXLA (WI-FI)</t>
  </si>
  <si>
    <t>970x300x224</t>
  </si>
  <si>
    <t>2,60 (0,44-3,26)</t>
  </si>
  <si>
    <t>0,59 (0,20-1,35)</t>
  </si>
  <si>
    <t>0,61 (0,20-1,45)</t>
  </si>
  <si>
    <t>4,41/4,59</t>
  </si>
  <si>
    <t>6,1(A++)/5,1(A+++)</t>
  </si>
  <si>
    <t>GWH24QE-K3DNA2G</t>
  </si>
  <si>
    <t>1078x325x246</t>
  </si>
  <si>
    <t>Smart DC inverter</t>
  </si>
  <si>
    <t>GWH07QA-K3DNB6C</t>
  </si>
  <si>
    <t>CH-S12FTXLA (WI-FI)</t>
  </si>
  <si>
    <t>3,50 (0,60-4,05)</t>
  </si>
  <si>
    <t>3,67 (0,60-5,25)</t>
  </si>
  <si>
    <t>0,80 (0,22-1,45)</t>
  </si>
  <si>
    <t>0,79 (0,22-1,55)</t>
  </si>
  <si>
    <t>4,43/4,59</t>
  </si>
  <si>
    <t>GWH09QB-K3DNB6G</t>
  </si>
  <si>
    <t>GWH12QC-K3DNB6G</t>
  </si>
  <si>
    <t>CH-S18FTXLA (WI-FI)</t>
  </si>
  <si>
    <t>5,13 (1,05-6,50)</t>
  </si>
  <si>
    <t>5,275 (1,00-7,00)</t>
  </si>
  <si>
    <t>1,28 (0,36-2,50)</t>
  </si>
  <si>
    <t>1,16 (0,35-2,60)</t>
  </si>
  <si>
    <t>GWH18QD-K3DNB6G</t>
  </si>
  <si>
    <t>4,42/4,12</t>
  </si>
  <si>
    <t>6,1(A++)/5,4(A+++)</t>
  </si>
  <si>
    <t>GWH24QE-K3DNB6G</t>
  </si>
  <si>
    <t>CH-S24FTXLA (WI-FI)</t>
  </si>
  <si>
    <t>Hansol DC inverter (Cold Plazma)</t>
  </si>
  <si>
    <t>1,56 (0,35-2,50)</t>
  </si>
  <si>
    <t>1,73 (0,35-2,70)</t>
  </si>
  <si>
    <t>4,68/4,64</t>
  </si>
  <si>
    <t>6,3(A++)/5,1(A+++)</t>
  </si>
  <si>
    <t>GWH09TB-S3DNA1D</t>
  </si>
  <si>
    <t>866x292x209</t>
  </si>
  <si>
    <t>Бытовой тепловой насос, адаптирован для работы в северных странах,Класс А+++, инверторный компрессор по технологии DAIKIN,премиальная комплектация GENERATION IV, CH SMART-ION Filter, нагрев от -25С. Noise Analysis technology -почти бесшумная работов блоков 21 дб,технология G-matrik-плавная и стабильная работа на сверхнизких частотах, дизайнерское исполнение  в 3х цветах, Slim -format 15,9 см, I-Feel-встроенный датчик температуры в ДУ.</t>
  </si>
  <si>
    <t>GWH12TB-S3DBA1E</t>
  </si>
  <si>
    <t>GWH18TC-S3DBA1E</t>
  </si>
  <si>
    <t>1018x319x230</t>
  </si>
  <si>
    <t>GWH24TD-S3DBA1E</t>
  </si>
  <si>
    <t>1178x326x264</t>
  </si>
  <si>
    <t>ARCTIC DESIGN   INVERTER</t>
  </si>
  <si>
    <t>Amber DC inverter</t>
  </si>
  <si>
    <t>CH-S09FTXS-W</t>
  </si>
  <si>
    <t>2,79(0,76-3,38)</t>
  </si>
  <si>
    <t>2,9(0,68-3,97)</t>
  </si>
  <si>
    <t>0,57(0,2-1,20)</t>
  </si>
  <si>
    <t>0,58(0,16-1,25)</t>
  </si>
  <si>
    <t>4,85/4,95</t>
  </si>
  <si>
    <t>8,6(А+++)/4,9(A++)</t>
  </si>
  <si>
    <t>GWH09YD-S6DBA2A</t>
  </si>
  <si>
    <t>R32</t>
  </si>
  <si>
    <t>996x301x225</t>
  </si>
  <si>
    <t>CH-S12FTXS-W</t>
  </si>
  <si>
    <t>3,53(0,82-3,97)</t>
  </si>
  <si>
    <t>3,97(0,74-4,56)</t>
  </si>
  <si>
    <t>0,77(0,36-1,30)</t>
  </si>
  <si>
    <t>0,84(0,34-1,36)</t>
  </si>
  <si>
    <t>4,61/4,71</t>
  </si>
  <si>
    <t>GWH12YD-S6DBA2A</t>
  </si>
  <si>
    <t>GWH18YE-S6DBA2A</t>
  </si>
  <si>
    <t>1101x327x249</t>
  </si>
  <si>
    <t>CH-S09FTXS-M</t>
  </si>
  <si>
    <t>GWH24YE-S6DBA2A</t>
  </si>
  <si>
    <t>U-poem   DC inverter</t>
  </si>
  <si>
    <t>CH-S12FTXS-M</t>
  </si>
  <si>
    <t>GWH09UB-K3DNA3A</t>
  </si>
  <si>
    <t>896x320x159</t>
  </si>
  <si>
    <t>2,64 (0,99 - 3,4)</t>
  </si>
  <si>
    <t>2,87 (0,6 - 3,8)</t>
  </si>
  <si>
    <t>Класс А++,технология инверторов , автоматика и компрессор от компании DAIKIN,премиальная комплектация GENERATION III</t>
  </si>
  <si>
    <t>GWH12UB-K3DNA3A</t>
  </si>
  <si>
    <t>3,5 (1,3 - 4)</t>
  </si>
  <si>
    <t>3,8 (1 - 4,3)</t>
  </si>
  <si>
    <t>U-cool   DC inverter</t>
  </si>
  <si>
    <t>GWH09UB-K3DNA1Е</t>
  </si>
  <si>
    <t>2,6 (0,99 - 3,4)</t>
  </si>
  <si>
    <t>CONSOL INVERTER</t>
  </si>
  <si>
    <t>CH-S09FVX</t>
  </si>
  <si>
    <t>2,60 (0,45-3,20)</t>
  </si>
  <si>
    <t>3,30 (0,45-3,75)</t>
  </si>
  <si>
    <t>0,66 (0,20-1,55)</t>
  </si>
  <si>
    <t>0,81 (0,20-1,35)</t>
  </si>
  <si>
    <t>GWH12UB-K3DNA1Е</t>
  </si>
  <si>
    <t>3,92/4,10</t>
  </si>
  <si>
    <t>7,1(A++)/4,7(A++)</t>
  </si>
  <si>
    <t>GWH18UC-K3DNA1A или GWH18UC-K3DNA1E</t>
  </si>
  <si>
    <t>998x340x178</t>
  </si>
  <si>
    <t>5,3 (1,5 - 6)</t>
  </si>
  <si>
    <t>5,6 (1,5 - 6,3)</t>
  </si>
  <si>
    <t>U-Crown   DC inverter</t>
  </si>
  <si>
    <t>CH-S12FVX</t>
  </si>
  <si>
    <t>3,52 (0,60-3,95)</t>
  </si>
  <si>
    <t>4,00 (0,60-4,70)</t>
  </si>
  <si>
    <t>0,98 (0,22-1,70)</t>
  </si>
  <si>
    <t>1,00 (0,22-1,50)</t>
  </si>
  <si>
    <t>3,60/4,00</t>
  </si>
  <si>
    <t>GWH09UB-K3DNA4F</t>
  </si>
  <si>
    <t>860х305х170</t>
  </si>
  <si>
    <t>2,63(0,38-3,99)</t>
  </si>
  <si>
    <t>2,99(0,54-4,8)</t>
  </si>
  <si>
    <t>CH-S18FVX</t>
  </si>
  <si>
    <t>5,27 (0,90-5,60)</t>
  </si>
  <si>
    <t>5,50 (0,90-6,60)</t>
  </si>
  <si>
    <t>1,42 (0,35-2,50)</t>
  </si>
  <si>
    <t>1,53 (0,35-2,50)</t>
  </si>
  <si>
    <t>3,46/3,87</t>
  </si>
  <si>
    <t>GWH12UB-K3DNA4F</t>
  </si>
  <si>
    <t>3,52(0,38-4,45)</t>
  </si>
  <si>
    <t>3,6(0,56-5,4)</t>
  </si>
  <si>
    <t>GWH18UB-K3DNA4F</t>
  </si>
  <si>
    <t>960x320x205</t>
  </si>
  <si>
    <t>5,3(0,9-5,75)</t>
  </si>
  <si>
    <t>5,3(0,75-7,25)</t>
  </si>
  <si>
    <t>Клас SEER A+++ SCOP A+++; Бытовой тепловой насос. Адаптирован для работы на тепло в северных странах Европы; Новейший инверторный двуступенчатый компрессор, эффективная работа от -30°С до +54°C; Защита дома от замерзания +8°C; «CH SMART-ION Filter» ; Wi-Fi  Экстра низкий уровень шума – всего 18 дБ, цельнолитой пластиковый корпус и новая технология безшовного теплообменника... фреон R32</t>
  </si>
  <si>
    <t xml:space="preserve">Описание </t>
  </si>
  <si>
    <t>Производит-ность</t>
  </si>
  <si>
    <t>Габариты, ДхВхГ</t>
  </si>
  <si>
    <t>SUPREME (BLACK) R32</t>
  </si>
  <si>
    <t>CH-S09FTXAM2S-BL</t>
  </si>
  <si>
    <t>2,70 (0,70-5,00)</t>
  </si>
  <si>
    <t>Потребляемая мощность, кВт</t>
  </si>
  <si>
    <t>3,50 (0,70-5,50)</t>
  </si>
  <si>
    <t>0,55 (0,08-1,80)</t>
  </si>
  <si>
    <t>0,75 (0,13-2,40)</t>
  </si>
  <si>
    <t>4,90/4,67</t>
  </si>
  <si>
    <t>Вес, кг</t>
  </si>
  <si>
    <t>Осушители воздуха</t>
  </si>
  <si>
    <t>CH-S12FTXAM2S-BL</t>
  </si>
  <si>
    <t>3,53 (0,85-5,00)</t>
  </si>
  <si>
    <t>4,20 (0,88-7,20)</t>
  </si>
  <si>
    <t>0,84 (0,06-1,90)</t>
  </si>
  <si>
    <t>0,95 (0,13-2,60</t>
  </si>
  <si>
    <t>4,20/4,42</t>
  </si>
  <si>
    <t>CH-S18FTXAM2S-BL</t>
  </si>
  <si>
    <t xml:space="preserve">5,30 (1,20-7,20) </t>
  </si>
  <si>
    <t>5,57 (1,20-9,20)</t>
  </si>
  <si>
    <t>1,32 (0,35-2,50)</t>
  </si>
  <si>
    <t>1,32 (0,35-3,30)</t>
  </si>
  <si>
    <t>4,02/4,22</t>
  </si>
  <si>
    <t>6,6(А++)/4,4(А+)</t>
  </si>
  <si>
    <t>CH-S24FTXAM2S-BL</t>
  </si>
  <si>
    <t>7,03 (2,00-9,00)</t>
  </si>
  <si>
    <t>7,03 (2,00-9,50)</t>
  </si>
  <si>
    <t>1,85 (0,45-3,70)</t>
  </si>
  <si>
    <t>1,75 (0,38-3,80)</t>
  </si>
  <si>
    <t>3,8/4,02</t>
  </si>
  <si>
    <t>6,5(А++)/4,1А+)</t>
  </si>
  <si>
    <t>GDN24AH-K4EBB2C</t>
  </si>
  <si>
    <t>24 л/день</t>
  </si>
  <si>
    <t>343х523х360</t>
  </si>
  <si>
    <t>SUPREME (GOLD) R32</t>
  </si>
  <si>
    <t>CH-S09FTXAM2S-GD</t>
  </si>
  <si>
    <t>CH-S12FTXAM2S-GD</t>
  </si>
  <si>
    <t>электрон.управление</t>
  </si>
  <si>
    <t>CH-S18FTXAM2S-GD</t>
  </si>
  <si>
    <t>CH-S24FTXAM2S-GD</t>
  </si>
  <si>
    <t>SUPREME (SILVER) R32</t>
  </si>
  <si>
    <t>CH-S09FTXAM2S-SC</t>
  </si>
  <si>
    <t>CH-S12FTXAM2S-SC</t>
  </si>
  <si>
    <t>CH-S18FTXAM2S-SC</t>
  </si>
  <si>
    <t>CH-S24FTXAM2S-SC</t>
  </si>
  <si>
    <t xml:space="preserve">VIP INVERTER </t>
  </si>
  <si>
    <t>CH-S09FTXHV-B</t>
  </si>
  <si>
    <t>шампань</t>
  </si>
  <si>
    <t>3,00 (0,38-5,1)</t>
  </si>
  <si>
    <t>0,52 (0,17-1,38)</t>
  </si>
  <si>
    <t>0,53 (0,12-1,75)</t>
  </si>
  <si>
    <t>5,0/5,45</t>
  </si>
  <si>
    <t>8,5(А+++)/5,1(А+++)</t>
  </si>
  <si>
    <t>CH-S12FTXHV-B</t>
  </si>
  <si>
    <t>3,70 (0,4-5,7)</t>
  </si>
  <si>
    <t>0,76 (0,08-1,5)</t>
  </si>
  <si>
    <t>0,75 (0,08-1,6)</t>
  </si>
  <si>
    <t>4,60/4,96</t>
  </si>
  <si>
    <t>CH-S18FTXHV-B</t>
  </si>
  <si>
    <t>5,3 (0,85-6,77)</t>
  </si>
  <si>
    <t>1,40 (0,2-2,0)</t>
  </si>
  <si>
    <t>1,35 (0,2-2,4)</t>
  </si>
  <si>
    <t>3,8/3,93</t>
  </si>
  <si>
    <t>Моноблок, инверторный компрессор, простой монтаж,  стабильная работа на холод и тепло независимо от наружной температуры, умтановка в зданиях, где нет возможности установить наружный блок</t>
  </si>
  <si>
    <t>MONOBLOCK</t>
  </si>
  <si>
    <t>CH-VC11TH</t>
  </si>
  <si>
    <t>2,04 (0,8-2,6)</t>
  </si>
  <si>
    <t>2,1 (0,7-2,64)</t>
  </si>
  <si>
    <t>3,24/3,29</t>
  </si>
  <si>
    <t>A+</t>
  </si>
  <si>
    <t>Мощность</t>
  </si>
  <si>
    <t>Макс. Эл. Потребл. Мощность, кВт</t>
  </si>
  <si>
    <t>CH-VC13TH</t>
  </si>
  <si>
    <t>2,35 (0,9-3,1)</t>
  </si>
  <si>
    <t>2,36 (0,8-3,05)</t>
  </si>
  <si>
    <t>3,22/3,28</t>
  </si>
  <si>
    <t>Уровень шума, дБ</t>
  </si>
  <si>
    <t>Мобильный кондиционер, Низкий уровень шума, Защита от возгорания, 5-уровней защитного покрытия «V-protect»,
Таймер, Ночной режим, Автоматический перезапуск, Самодиагностика, LED дисплей, Вертикальные жалюзи</t>
  </si>
  <si>
    <t>Размер блока</t>
  </si>
  <si>
    <t>Диаметр труб (мм)</t>
  </si>
  <si>
    <t>MOBILE</t>
  </si>
  <si>
    <t>Вес наружного\ внутреннего блока, кг</t>
  </si>
  <si>
    <t>CH-M09K6S</t>
  </si>
  <si>
    <t>----</t>
  </si>
  <si>
    <t>2,62/---</t>
  </si>
  <si>
    <t>CH-M10K7B</t>
  </si>
  <si>
    <t>3,1/3,2</t>
  </si>
  <si>
    <t>Внешний вид</t>
  </si>
  <si>
    <t>CH-M12K7S</t>
  </si>
  <si>
    <t>2,61/2,85</t>
  </si>
  <si>
    <t>Охл./Нагр., кВт</t>
  </si>
  <si>
    <t>Внутр. Блок</t>
  </si>
  <si>
    <t>Нар. Блок.</t>
  </si>
  <si>
    <t xml:space="preserve">Bнут. блок  ШxГхВ, мм </t>
  </si>
  <si>
    <t>Наруж. блок ШхГхВ, мм</t>
  </si>
  <si>
    <t>жидк.</t>
  </si>
  <si>
    <t xml:space="preserve">газ. </t>
  </si>
  <si>
    <r>
      <t>НАСТЕННЫЕ СПЛИТ-СИСТЕМЫ</t>
    </r>
    <r>
      <rPr>
        <b/>
        <sz val="12"/>
        <rFont val="Calibri"/>
        <family val="2"/>
        <charset val="204"/>
      </rPr>
      <t xml:space="preserve"> </t>
    </r>
    <r>
      <rPr>
        <b/>
        <sz val="12"/>
        <color rgb="FFFF0000"/>
        <rFont val="Calibri"/>
        <family val="2"/>
        <charset val="204"/>
      </rPr>
      <t xml:space="preserve">  </t>
    </r>
    <r>
      <rPr>
        <b/>
        <sz val="14"/>
        <color rgb="FF9A1303"/>
        <rFont val="Calibri"/>
        <family val="2"/>
        <charset val="204"/>
      </rPr>
      <t>Inverter</t>
    </r>
  </si>
  <si>
    <t>Dawn inverter  WIFI -30⁰C</t>
  </si>
  <si>
    <r>
      <t>Фреон:R32</t>
    </r>
    <r>
      <rPr>
        <sz val="16"/>
        <color rgb="FF027E03"/>
        <rFont val="Calibri"/>
        <family val="2"/>
        <charset val="204"/>
      </rPr>
      <t>.</t>
    </r>
    <r>
      <rPr>
        <sz val="16"/>
        <rFont val="Calibri"/>
        <family val="2"/>
        <charset val="204"/>
      </rPr>
      <t xml:space="preserve"> Класс энергоэффективности: А+++/А+++,</t>
    </r>
    <r>
      <rPr>
        <b/>
        <sz val="16"/>
        <rFont val="Calibri"/>
        <family val="2"/>
        <charset val="204"/>
      </rPr>
      <t xml:space="preserve"> Модуль  Wi-fi</t>
    </r>
    <r>
      <rPr>
        <sz val="16"/>
        <rFont val="Calibri"/>
        <family val="2"/>
        <charset val="204"/>
      </rPr>
      <t xml:space="preserve"> , Супертихий до 15дБ(А), Интеллектуальный возд.поток до 20М, Турбо/мягкий режим, 3D возд.поток, Комфортный сон, </t>
    </r>
    <r>
      <rPr>
        <b/>
        <sz val="16"/>
        <rFont val="Calibri"/>
        <family val="2"/>
        <charset val="204"/>
      </rPr>
      <t>Экопилот (датчик движения и света)</t>
    </r>
    <r>
      <rPr>
        <sz val="16"/>
        <rFont val="Calibri"/>
        <family val="2"/>
        <charset val="204"/>
      </rPr>
      <t xml:space="preserve">, Обогрев  при -30⁰С, Наружная 7-ступенчатая скорость вращения вентилятора,  Внутренняя 5-ступенчатая скорость вращения вентилятора, Самоочистка испарителя, </t>
    </r>
    <r>
      <rPr>
        <sz val="16"/>
        <color rgb="FF000000"/>
        <rFont val="Calibri"/>
        <family val="2"/>
        <charset val="204"/>
      </rPr>
      <t>техническое отопление +10⁰С,</t>
    </r>
    <r>
      <rPr>
        <sz val="16"/>
        <color rgb="FFFF0000"/>
        <rFont val="Calibri"/>
        <family val="2"/>
        <charset val="204"/>
      </rPr>
      <t xml:space="preserve"> </t>
    </r>
    <r>
      <rPr>
        <sz val="16"/>
        <color rgb="FF000000"/>
        <rFont val="Calibri"/>
        <family val="2"/>
        <charset val="204"/>
      </rPr>
      <t>Интеллектуальное размораживание, К</t>
    </r>
    <r>
      <rPr>
        <sz val="16"/>
        <rFont val="Calibri"/>
        <family val="2"/>
        <charset val="204"/>
      </rPr>
      <t>омпрессор Hitachi, Скрытый дисплей.</t>
    </r>
  </si>
  <si>
    <t>AS25S2SD1FA / 1U25S2PJ1FA</t>
  </si>
  <si>
    <t>2,6/3,2</t>
  </si>
  <si>
    <t>0,65/0,80</t>
  </si>
  <si>
    <t>15/25/29/34</t>
  </si>
  <si>
    <t>980x212x318</t>
  </si>
  <si>
    <t>820x338x614</t>
  </si>
  <si>
    <t>37,4/11,8</t>
  </si>
  <si>
    <t>AS35S2SD1FA / 1U35S2PJ1FA</t>
  </si>
  <si>
    <t>3,5/4,2</t>
  </si>
  <si>
    <t xml:space="preserve">0,87/1,05 </t>
  </si>
  <si>
    <t>16/26/30/35</t>
  </si>
  <si>
    <t>CRYSTAL
Inverter  WIFI -30⁰</t>
  </si>
  <si>
    <r>
      <t xml:space="preserve">Фреон:R410А , Класс энергоэффективности: А+++/А++, </t>
    </r>
    <r>
      <rPr>
        <b/>
        <sz val="16"/>
        <color rgb="FF000000"/>
        <rFont val="Calibri"/>
        <family val="2"/>
        <charset val="204"/>
      </rPr>
      <t>Модуль Wi-Fi</t>
    </r>
    <r>
      <rPr>
        <sz val="16"/>
        <color rgb="FF000000"/>
        <rFont val="Calibri"/>
        <family val="2"/>
        <charset val="204"/>
      </rPr>
      <t xml:space="preserve">  , Супертихий до 19-21дБ(А), Интеллектуальный возд.поток, 3D возд.поток , Турбо-режим , Nano-Aqua генератор (ионизация и увлажнение), Комфортный сон , Электрический нагреватель в наружном блоке, компрессор  Mitsubishi.</t>
    </r>
  </si>
  <si>
    <t>AS09CB2HRA / 1U09JE7ERA</t>
  </si>
  <si>
    <t>2.6/3.2</t>
  </si>
  <si>
    <t>19/28/32/37</t>
  </si>
  <si>
    <t>907/198/309</t>
  </si>
  <si>
    <t>820/338/614</t>
  </si>
  <si>
    <t>40/11,5</t>
  </si>
  <si>
    <t>Продукт</t>
  </si>
  <si>
    <t>AS12CB2HRA / 1U12JE7ERA</t>
  </si>
  <si>
    <t>3.6/4.2</t>
  </si>
  <si>
    <t xml:space="preserve">0,95/1,20 </t>
  </si>
  <si>
    <t>21/30/34/38</t>
  </si>
  <si>
    <t>820/338/615</t>
  </si>
  <si>
    <t>Серия</t>
  </si>
  <si>
    <t>Маркировка</t>
  </si>
  <si>
    <t xml:space="preserve">Доп.информ </t>
  </si>
  <si>
    <r>
      <t>Family Inverter -20⁰</t>
    </r>
    <r>
      <rPr>
        <b/>
        <sz val="12"/>
        <color rgb="FF013365"/>
        <rFont val="Times New Roman"/>
        <family val="1"/>
        <charset val="204"/>
      </rPr>
      <t>C</t>
    </r>
  </si>
  <si>
    <r>
      <t xml:space="preserve">Фреон: R410А. Класс энергоэффективности: А/А, </t>
    </r>
    <r>
      <rPr>
        <b/>
        <sz val="14"/>
        <color rgb="FF000000"/>
        <rFont val="Calibri"/>
        <family val="2"/>
        <charset val="204"/>
      </rPr>
      <t>Ультрафиолетовая лампа, Nano-Aqua генератор</t>
    </r>
    <r>
      <rPr>
        <sz val="14"/>
        <color rgb="FF000000"/>
        <rFont val="Calibri"/>
        <family val="2"/>
        <charset val="204"/>
      </rPr>
      <t xml:space="preserve"> (ионизация и увлажнение), 3D/интелектульный воздушный поток, Обогрев при -20⁰С, Комфортный сон, Турбо-режим, Авторестарт, Самоочистка испарителя, Фильтр тонкой очистки, Электрический нагреватель в наружном блоке, Усовершенств.воздушный поток 12М+, </t>
    </r>
    <r>
      <rPr>
        <sz val="14"/>
        <color rgb="FF9A1303"/>
        <rFont val="Calibri"/>
        <family val="2"/>
        <charset val="204"/>
      </rPr>
      <t>WI-FI (опционально)</t>
    </r>
  </si>
  <si>
    <t>AS09FM5HRA / 1U09BR4ERAH</t>
  </si>
  <si>
    <t>2,7/31</t>
  </si>
  <si>
    <t>0,80/0,79</t>
  </si>
  <si>
    <t>20/26/30/34</t>
  </si>
  <si>
    <t>810x204x280</t>
  </si>
  <si>
    <t>780x245x540</t>
  </si>
  <si>
    <t>ПУЛЬТ Д/У TOSOT</t>
  </si>
  <si>
    <t>28/9,7</t>
  </si>
  <si>
    <t>AS12FM5HRA / 1U12BR4ERAH</t>
  </si>
  <si>
    <t>3,5/3,9</t>
  </si>
  <si>
    <t xml:space="preserve">1,08/1,02 </t>
  </si>
  <si>
    <t>21/27/33/35</t>
  </si>
  <si>
    <t>855x204x280</t>
  </si>
  <si>
    <t>28/10,3</t>
  </si>
  <si>
    <t>PRACTIC NEW</t>
  </si>
  <si>
    <t>AS18FM5HRA / 1U18BR4ERAH</t>
  </si>
  <si>
    <t>5,2/6,0</t>
  </si>
  <si>
    <t xml:space="preserve">1,48/1,50 </t>
  </si>
  <si>
    <t>28/35/40/44</t>
  </si>
  <si>
    <t xml:space="preserve">997х235х322 </t>
  </si>
  <si>
    <t>780x245x640</t>
  </si>
  <si>
    <t>34/12,4</t>
  </si>
  <si>
    <t>GN-18FA</t>
  </si>
  <si>
    <r>
      <t xml:space="preserve">Новый пульт ДУ, Генератор ионов фильтр </t>
    </r>
    <r>
      <rPr>
        <b/>
        <sz val="12"/>
        <color rgb="FF0000FF"/>
        <rFont val="Arial"/>
        <family val="2"/>
        <charset val="204"/>
      </rPr>
      <t>ACTIVE PLAZMA ION (API)</t>
    </r>
    <r>
      <rPr>
        <b/>
        <sz val="12"/>
        <color rgb="FF000000"/>
        <rFont val="Arial"/>
        <family val="2"/>
        <charset val="204"/>
      </rPr>
      <t>, базовая модель,повышенная надежость, , возможность комплектации дополнительными фильтрами на выбор,компрессор GREE.Габариты и веc наружного блока именно такой, какой должен быть для моделей данной производительости на R410 EER=3,28/COP 3,61</t>
    </r>
  </si>
  <si>
    <t>AS24FM5HRA / 1U24BR4ERAH</t>
  </si>
  <si>
    <t>7,1/7,6</t>
  </si>
  <si>
    <t xml:space="preserve">2,19/2,10 </t>
  </si>
  <si>
    <t>35/38/43/47</t>
  </si>
  <si>
    <t>1115х248х336</t>
  </si>
  <si>
    <t>890x353x697</t>
  </si>
  <si>
    <t>47/16</t>
  </si>
  <si>
    <t>Family inverter  -15⁰C</t>
  </si>
  <si>
    <r>
      <t xml:space="preserve">Фреон:R410А. Класс энергоэффективности: А/А, </t>
    </r>
    <r>
      <rPr>
        <sz val="14"/>
        <color rgb="FF9A1303"/>
        <rFont val="Calibri"/>
        <family val="2"/>
        <charset val="204"/>
      </rPr>
      <t xml:space="preserve">Модуль WI-FI (опционально), </t>
    </r>
    <r>
      <rPr>
        <sz val="14"/>
        <color rgb="FF000000"/>
        <rFont val="Calibri"/>
        <family val="2"/>
        <charset val="204"/>
      </rPr>
      <t>Интелектульный воздушный поток, Обогрев при -15⁰С, Супертихий 20 дБ(А), Электрический нагреватель в наружном блоке, 3D/интелектульный воздушный поток, Комфортный сон, Защита компрессора, Авторестарт,  Усовершенств.воздушный поток 12М+, Техническое отопление +10⁰С</t>
    </r>
  </si>
  <si>
    <t>GN-24FA</t>
  </si>
  <si>
    <t>PRACTIC API R410</t>
  </si>
  <si>
    <t>AS07NA5HRA  1U07BR4ERA</t>
  </si>
  <si>
    <t>2,2/2,4</t>
  </si>
  <si>
    <t>0,73/0,7</t>
  </si>
  <si>
    <t>20/24/29/34</t>
  </si>
  <si>
    <t>GN-24F</t>
  </si>
  <si>
    <r>
      <t xml:space="preserve">Генератор ионов фильтр </t>
    </r>
    <r>
      <rPr>
        <b/>
        <sz val="12"/>
        <color rgb="FF0000FF"/>
        <rFont val="Arial"/>
        <family val="2"/>
        <charset val="204"/>
      </rPr>
      <t>ACTIVE PLAZMA ION (API)</t>
    </r>
    <r>
      <rPr>
        <b/>
        <sz val="12"/>
        <color rgb="FF000000"/>
        <rFont val="Arial"/>
        <family val="2"/>
        <charset val="204"/>
      </rPr>
      <t>, базовая модель,повышенная надежость, стильный дизайн, возможность комплектации дополнительными фильтрами на выбор,компрессор GREE.Габариты и веc наружного блока именно такой, какой должен быть для моделей данной производительости на R410 EER=3,28/COP 3,61</t>
    </r>
  </si>
  <si>
    <t>AS09NA5HRA  1U09BR4ERA</t>
  </si>
  <si>
    <t>0,8/0,79</t>
  </si>
  <si>
    <t>EXPERT API</t>
  </si>
  <si>
    <t>GX-07AP</t>
  </si>
  <si>
    <t>AS12NB5HRA  1U12BR4ERA</t>
  </si>
  <si>
    <r>
      <t xml:space="preserve">Стильный пульт ДУ, Генератор ионов фильтр </t>
    </r>
    <r>
      <rPr>
        <b/>
        <sz val="12"/>
        <color rgb="FF0000FF"/>
        <rFont val="Arial"/>
        <family val="2"/>
        <charset val="204"/>
      </rPr>
      <t>ACTIVE PLAZMA ION (API)</t>
    </r>
    <r>
      <rPr>
        <b/>
        <sz val="12"/>
        <color rgb="FF000000"/>
        <rFont val="Arial"/>
        <family val="2"/>
        <charset val="204"/>
      </rPr>
      <t xml:space="preserve">, </t>
    </r>
    <r>
      <rPr>
        <b/>
        <sz val="12"/>
        <color rgb="FF0000FF"/>
        <rFont val="Arial"/>
        <family val="2"/>
        <charset val="204"/>
      </rPr>
      <t>функция +8С.</t>
    </r>
    <r>
      <rPr>
        <b/>
        <sz val="12"/>
        <color rgb="FF000000"/>
        <rFont val="Arial"/>
        <family val="2"/>
        <charset val="204"/>
      </rPr>
      <t xml:space="preserve"> Новая разработка, стильный дизайн внутреннего блока,компрессор GREE.</t>
    </r>
  </si>
  <si>
    <t>AS18ND5HRA  1U18EN2ERA</t>
  </si>
  <si>
    <t>1,48/1,50</t>
  </si>
  <si>
    <t>AS24NE5HRA  1U24RR4ERА</t>
  </si>
  <si>
    <t>Tibio inverter -15⁰C</t>
  </si>
  <si>
    <r>
      <t xml:space="preserve">Фреон:R410А. Класс энергоэффективности: А/А, </t>
    </r>
    <r>
      <rPr>
        <sz val="14"/>
        <color rgb="FF9A1303"/>
        <rFont val="Calibri"/>
        <family val="2"/>
        <charset val="204"/>
      </rPr>
      <t>управление WI-FI (опционально)</t>
    </r>
    <r>
      <rPr>
        <sz val="14"/>
        <color rgb="FF000000"/>
        <rFont val="Calibri"/>
        <family val="2"/>
        <charset val="204"/>
      </rPr>
      <t>,  Обогрев при -15⁰С, Супертихий до 22дБ(А), Усовершенств.воздушный поток 12М+, Электрический нагреватель в наружном блоке, Комфортный сон, 3D воздушный поток, Защита компрессора, Интеллектуальный воздушный поток, 24-часовой таймер, Турбо-режим, Скрытый светодиодный дисплей.</t>
    </r>
  </si>
  <si>
    <t>GX-09AP</t>
  </si>
  <si>
    <t>GX-12AP</t>
  </si>
  <si>
    <t>AS07TB3HRA / 1U07TR4ERA</t>
  </si>
  <si>
    <t>2,05/2,2</t>
  </si>
  <si>
    <t>0,63/0,61</t>
  </si>
  <si>
    <t>20/30/33/36</t>
  </si>
  <si>
    <t>708x190x263</t>
  </si>
  <si>
    <t>28/7,3</t>
  </si>
  <si>
    <t>GX-18AP</t>
  </si>
  <si>
    <t>GX-24AP</t>
  </si>
  <si>
    <t>GX-30AP</t>
  </si>
  <si>
    <t>AS09TB3HRA / 1U09TR4ERA</t>
  </si>
  <si>
    <t>2,5/28</t>
  </si>
  <si>
    <t>0,77/0,77</t>
  </si>
  <si>
    <t>23/30/34/36</t>
  </si>
  <si>
    <t>28/7,7</t>
  </si>
  <si>
    <t>AS12TB3HRA / 1U12TR4ERA</t>
  </si>
  <si>
    <t>3,4/3,6</t>
  </si>
  <si>
    <t xml:space="preserve">1,06/0,99 </t>
  </si>
  <si>
    <t>27/32/34/37</t>
  </si>
  <si>
    <t>865x200x290</t>
  </si>
  <si>
    <t>28/9,6</t>
  </si>
  <si>
    <t>VIOLA    R410</t>
  </si>
  <si>
    <t>GR-09A</t>
  </si>
  <si>
    <r>
      <t xml:space="preserve">Генератор ионов фильтр ACTIVE PLAZMA ION (API), набор современных фильтров,повышенные характеристики по энергосбережению ,сниженный уровень шума </t>
    </r>
    <r>
      <rPr>
        <b/>
        <sz val="12"/>
        <color rgb="FF333399"/>
        <rFont val="Arial"/>
        <family val="2"/>
        <charset val="204"/>
      </rPr>
      <t xml:space="preserve"> EER=3,86/COP 3,81</t>
    </r>
  </si>
  <si>
    <t>AS18TB3HRA / 1U18TR4ERA</t>
  </si>
  <si>
    <t>5,0/6,0</t>
  </si>
  <si>
    <t xml:space="preserve">1,54/1,61 </t>
  </si>
  <si>
    <t>28/35/37/40</t>
  </si>
  <si>
    <t>1008х225х318</t>
  </si>
  <si>
    <t>33/12</t>
  </si>
  <si>
    <t>AS24TB3HRA / 1U24TR4ERA</t>
  </si>
  <si>
    <t>GR-12A</t>
  </si>
  <si>
    <t>6,6/7,4</t>
  </si>
  <si>
    <t>2,19/2,05</t>
  </si>
  <si>
    <t>28/36/38/42</t>
  </si>
  <si>
    <t>51/12</t>
  </si>
  <si>
    <t>Инверторные сплит-системы</t>
  </si>
  <si>
    <r>
      <t>НАСТЕННЫЕ СПЛИТ-СИСТЕМЫ</t>
    </r>
    <r>
      <rPr>
        <b/>
        <sz val="12"/>
        <rFont val="Calibri"/>
        <family val="2"/>
        <charset val="204"/>
      </rPr>
      <t xml:space="preserve"> </t>
    </r>
    <r>
      <rPr>
        <b/>
        <sz val="22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on/off</t>
    </r>
  </si>
  <si>
    <t>SMART Inverter WIFI</t>
  </si>
  <si>
    <t>Lightera on/off   -7⁰C</t>
  </si>
  <si>
    <t>GS-07D</t>
  </si>
  <si>
    <r>
      <t xml:space="preserve">Фреон:R410А. Класс энергоэффективности А/А, </t>
    </r>
    <r>
      <rPr>
        <sz val="14"/>
        <color rgb="FF9A1303"/>
        <rFont val="Calibri"/>
        <family val="2"/>
        <charset val="204"/>
      </rPr>
      <t>управление WI-FI (опционально),</t>
    </r>
    <r>
      <rPr>
        <sz val="14"/>
        <color rgb="FF000000"/>
        <rFont val="Calibri"/>
        <family val="2"/>
        <charset val="204"/>
      </rPr>
      <t xml:space="preserve"> Ультрафиолетовая лампа, Бесшумный воздух (тихий до 23 дБ (A), 3D-воздушный поток, Интеллектуальный воздушный поток, Функция Turbo, Авторестар, Защита компрессора, Антикоррозийная защита, 24-часовой таймер, Комфортный сон, 12-метровый воздушный поток.</t>
    </r>
  </si>
  <si>
    <r>
      <t xml:space="preserve">Современный кондиционер бизнес-класса c управлением по </t>
    </r>
    <r>
      <rPr>
        <b/>
        <sz val="12"/>
        <color rgb="FF0066CD"/>
        <rFont val="Arial"/>
        <family val="2"/>
        <charset val="204"/>
      </rPr>
      <t>WIFI (кроме GS-07D)</t>
    </r>
    <r>
      <rPr>
        <b/>
        <sz val="12"/>
        <color rgb="FF000000"/>
        <rFont val="Arial"/>
        <family val="2"/>
        <charset val="204"/>
      </rPr>
      <t xml:space="preserve">, который объединил в себе все необходимые функции
климатического оборудования, современный дизайн и расширенные возможности по управлению.
Топовая энергосберегающая комплектация. </t>
    </r>
    <r>
      <rPr>
        <b/>
        <sz val="12"/>
        <color rgb="FF333399"/>
        <rFont val="Arial"/>
        <family val="2"/>
        <charset val="204"/>
      </rPr>
      <t>SEER 6,1(А++) SCOP 4,6(А++)</t>
    </r>
  </si>
  <si>
    <t>HSU-07HNM03/R2(UKR)  HSU-07HUN203/R2(UKR)</t>
  </si>
  <si>
    <t>2,1/2,1</t>
  </si>
  <si>
    <t>0,65/0,58</t>
  </si>
  <si>
    <t>23/31/33/35</t>
  </si>
  <si>
    <t>GS-09DW</t>
  </si>
  <si>
    <t>696x256x432</t>
  </si>
  <si>
    <t>22/9,6</t>
  </si>
  <si>
    <t>GS-12DW</t>
  </si>
  <si>
    <t>GS-18DW</t>
  </si>
  <si>
    <t>HSU-09HNM03/R2(UKR)  HSU-09HUN103/R2(UKR)</t>
  </si>
  <si>
    <t>2,7/2,8</t>
  </si>
  <si>
    <t>0,83/0,75</t>
  </si>
  <si>
    <t>23/29/31/33</t>
  </si>
  <si>
    <t>GS-24DW</t>
  </si>
  <si>
    <t>26/9,7</t>
  </si>
  <si>
    <t>NORTH Inverter PRO</t>
  </si>
  <si>
    <t>GK-09NPR</t>
  </si>
  <si>
    <t>HSU-12HNM03/R2(UKR) HSU-12HUN103/R2(UKR)</t>
  </si>
  <si>
    <t>3,5/3,7</t>
  </si>
  <si>
    <t xml:space="preserve">1,06/1,0 </t>
  </si>
  <si>
    <t>26/31/33/36</t>
  </si>
  <si>
    <t xml:space="preserve">855х204х280 </t>
  </si>
  <si>
    <r>
      <t xml:space="preserve">НОВИНКА!  </t>
    </r>
    <r>
      <rPr>
        <b/>
        <sz val="12"/>
        <rFont val="Arial"/>
        <family val="2"/>
        <charset val="204"/>
      </rPr>
      <t xml:space="preserve">Бытовой тепловой насос. </t>
    </r>
    <r>
      <rPr>
        <b/>
        <sz val="12"/>
        <color rgb="FFFF6600"/>
        <rFont val="Arial"/>
        <family val="2"/>
        <charset val="204"/>
      </rPr>
      <t>Работа на тепло до -20С</t>
    </r>
    <r>
      <rPr>
        <b/>
        <sz val="12"/>
        <rFont val="Arial"/>
        <family val="2"/>
        <charset val="204"/>
      </rPr>
      <t>. Северное исполнение.Оптимальное соотношение цена-качество. Инверторный компрессор с технологией G10, аэродинамическая конструкция лопастей вентиляторов наружного и внутреннего блоков и рельефная поверхность теплообменника обеспечивают максимальную производительность при минимальных энергозатратах. Положительный опыт круглогодичной эксплуатации в Украине более 5 лет.
Топовая энергосберегающая комплектация. Рекомендован для спален и детских комнат.</t>
    </r>
  </si>
  <si>
    <t>27/10,3</t>
  </si>
  <si>
    <r>
      <t>HSU-</t>
    </r>
    <r>
      <rPr>
        <b/>
        <sz val="11"/>
        <rFont val="Calibri"/>
        <family val="2"/>
        <charset val="204"/>
      </rPr>
      <t>30</t>
    </r>
    <r>
      <rPr>
        <sz val="11"/>
        <rFont val="Calibri"/>
        <family val="2"/>
        <charset val="204"/>
      </rPr>
      <t>HNH03/R2-W   HSU-</t>
    </r>
    <r>
      <rPr>
        <b/>
        <sz val="11"/>
        <rFont val="Calibri"/>
        <family val="2"/>
        <charset val="204"/>
      </rPr>
      <t>36</t>
    </r>
    <r>
      <rPr>
        <sz val="11"/>
        <rFont val="Calibri"/>
        <family val="2"/>
        <charset val="204"/>
      </rPr>
      <t>HNH03/R2</t>
    </r>
  </si>
  <si>
    <t>GK-12NPR</t>
  </si>
  <si>
    <t>HSU-18HNM03/R2(UKR)  HSU-18HUN203/R2(UKR)</t>
  </si>
  <si>
    <t>5,4/6,0</t>
  </si>
  <si>
    <t xml:space="preserve">1,63/1,58 </t>
  </si>
  <si>
    <t>31/36/39/42</t>
  </si>
  <si>
    <t>41,7/13,4</t>
  </si>
  <si>
    <t>GK-18NPR</t>
  </si>
  <si>
    <t>HSU-24HNM03/R2(UKR)  HSU-24HUN103/R2(UKR)</t>
  </si>
  <si>
    <t>7,3/7,6</t>
  </si>
  <si>
    <t>2,2/2,08</t>
  </si>
  <si>
    <t>33/40/45/49</t>
  </si>
  <si>
    <t>860x308x730</t>
  </si>
  <si>
    <t>56/16</t>
  </si>
  <si>
    <t>GK-24NPR</t>
  </si>
  <si>
    <t>HSU-30HNH03/R2-W  HSU-30HUN03/R2</t>
  </si>
  <si>
    <t>HANSOL Winter Inverter</t>
  </si>
  <si>
    <t>9,0/9,8</t>
  </si>
  <si>
    <t>GL-09WF</t>
  </si>
  <si>
    <r>
      <t>Бытовой тепловой насос премиум-класса. Идеальное решение для альтернативного отопления в зимнее время года при низких температурах наружного воздуха, а также для эффективного энергосберегающего охлаждения при максимально жаркой погоде.
Серия HANSOL — это современный дизайн и высокие технологии в одном корпусе. В сочетании с максимальной функциональностью такой кондиционер станет приятным дополнением любого интерьера. Топовая энергосберегающая комплектация.</t>
    </r>
    <r>
      <rPr>
        <b/>
        <sz val="12"/>
        <color rgb="FF0066CD"/>
        <rFont val="Arial"/>
        <family val="2"/>
        <charset val="204"/>
      </rPr>
      <t xml:space="preserve"> </t>
    </r>
    <r>
      <rPr>
        <b/>
        <sz val="12"/>
        <color rgb="FF333399"/>
        <rFont val="Arial"/>
        <family val="2"/>
        <charset val="204"/>
      </rPr>
      <t xml:space="preserve">Полное соответствие наивысшему классу А+++ европейского стандарта энергоэффективности, SEER 6,1(А++) SCOP 5,1(А+++), </t>
    </r>
    <r>
      <rPr>
        <b/>
        <sz val="12"/>
        <rFont val="Arial"/>
        <family val="2"/>
        <charset val="204"/>
      </rPr>
      <t>предъявляющего повышенные требования к экологичности оборудования и минимизации затрат на энергопотребление.</t>
    </r>
  </si>
  <si>
    <t>3,33/3,80</t>
  </si>
  <si>
    <t>43/48/50/52</t>
  </si>
  <si>
    <t>1316х275х365</t>
  </si>
  <si>
    <t>948x340x840</t>
  </si>
  <si>
    <t>GL-12WF</t>
  </si>
  <si>
    <t>71,9/20,9</t>
  </si>
  <si>
    <t>GL-18WF</t>
  </si>
  <si>
    <t>GL-24WF</t>
  </si>
  <si>
    <t>HSU-36HNH03/R2  HSU-36HUN03/R2</t>
  </si>
  <si>
    <t>11/11,3</t>
  </si>
  <si>
    <t>43/46/49/52</t>
  </si>
  <si>
    <t>81,5/23</t>
  </si>
  <si>
    <t>U-GRACE WINTER INVERTER</t>
  </si>
  <si>
    <t>Tibio on/off -7⁰C</t>
  </si>
  <si>
    <t>GU-09A</t>
  </si>
  <si>
    <t xml:space="preserve">Одна из самых прогрессивных моделей кондиционеров в мире!!!  Охлаждение при +8"C, ультра тихая работ &lt;21ДБ,генератор ионов-фильтр ACTIVE PLAZMA ION (API), набор современных фильтров,супер концептуальный дизайн,7 скоростей вентилятора,3-х сторонний воздушный поток,наивысшие характеристики  по энергосбережению   EER=4,85/COP=4,95     (2 цвета панели внутр блока А- silver metallic / В - white  / С — Beige metallic) </t>
  </si>
  <si>
    <r>
      <t xml:space="preserve">Фреон: R410А. Класс энергоэффективности А/А, </t>
    </r>
    <r>
      <rPr>
        <sz val="14"/>
        <color rgb="FF9A1303"/>
        <rFont val="Calibri"/>
        <family val="2"/>
        <charset val="204"/>
      </rPr>
      <t xml:space="preserve">управление WI-FI (опционально), </t>
    </r>
    <r>
      <rPr>
        <sz val="14"/>
        <color rgb="FF000000"/>
        <rFont val="Calibri"/>
        <family val="2"/>
        <charset val="204"/>
      </rPr>
      <t>супертихий до 24дБ(А)</t>
    </r>
    <r>
      <rPr>
        <sz val="14"/>
        <color rgb="FF9A1303"/>
        <rFont val="Calibri"/>
        <family val="2"/>
        <charset val="204"/>
      </rPr>
      <t xml:space="preserve">, </t>
    </r>
    <r>
      <rPr>
        <sz val="14"/>
        <color rgb="FF000000"/>
        <rFont val="Calibri"/>
        <family val="2"/>
        <charset val="204"/>
      </rPr>
      <t>Комфортный сон, Авторестар, Интеллектуальный воздушный поток, 24-часовой таймер, Автоматический перезапуск, Режим Turbo, 12-метровый воздушный поток, Скрытый LED-дисплей</t>
    </r>
  </si>
  <si>
    <t>GU-12A</t>
  </si>
  <si>
    <t>GU-18A</t>
  </si>
  <si>
    <t>GU-09B</t>
  </si>
  <si>
    <t>GU-12B</t>
  </si>
  <si>
    <t>HSU-07HT103/R2  HSU-07HUN203/R2</t>
  </si>
  <si>
    <t>2,2/2,5</t>
  </si>
  <si>
    <t xml:space="preserve">0,68/0,6 </t>
  </si>
  <si>
    <t>22/28/32/34</t>
  </si>
  <si>
    <t>695x256x432</t>
  </si>
  <si>
    <t>22,5/7,3</t>
  </si>
  <si>
    <t>GU-18B</t>
  </si>
  <si>
    <t>GU-09С</t>
  </si>
  <si>
    <t>GU-12С</t>
  </si>
  <si>
    <t>HSU-09HT103/R2  HSU-09HUN103/R2</t>
  </si>
  <si>
    <t>2,5/2,8</t>
  </si>
  <si>
    <t xml:space="preserve">0,77/0,68 </t>
  </si>
  <si>
    <t>25/30/32/34</t>
  </si>
  <si>
    <t>GU-18С</t>
  </si>
  <si>
    <t>23,4/7,4</t>
  </si>
  <si>
    <t>HSU-12HT203/R2  HSU-12HUN103/R2</t>
  </si>
  <si>
    <t>3,4/3,4</t>
  </si>
  <si>
    <t xml:space="preserve">1,06/0,94 </t>
  </si>
  <si>
    <t xml:space="preserve">865x200x290 </t>
  </si>
  <si>
    <t>28,4/9,8</t>
  </si>
  <si>
    <t>HSU-18HT203/R2  HSU-18HUN103/R2</t>
  </si>
  <si>
    <t>5,2/5,3</t>
  </si>
  <si>
    <t xml:space="preserve">1,61/1,46 </t>
  </si>
  <si>
    <t>31/37/40/44</t>
  </si>
  <si>
    <t>1008x225x318</t>
  </si>
  <si>
    <t>35,2/11,8</t>
  </si>
  <si>
    <t>HSU-24HT203/R2  HSU-24HUN103/R2</t>
  </si>
  <si>
    <t>6,8/7,2</t>
  </si>
  <si>
    <t xml:space="preserve">2,19/1,99 </t>
  </si>
  <si>
    <t>33/42/46/50</t>
  </si>
  <si>
    <t>56/13,3</t>
  </si>
  <si>
    <t>Tundra on/off -7⁰C</t>
  </si>
  <si>
    <r>
      <t xml:space="preserve">Фреон: R410А. Класс энергоэффективности С/С, </t>
    </r>
    <r>
      <rPr>
        <sz val="14"/>
        <color rgb="FF9A1303"/>
        <rFont val="Calibri"/>
        <family val="2"/>
        <charset val="204"/>
      </rPr>
      <t>управление WI-FI (опционально)</t>
    </r>
    <r>
      <rPr>
        <sz val="14"/>
        <rFont val="Calibri"/>
        <family val="2"/>
        <charset val="204"/>
      </rPr>
      <t>, Режим Turbo, 12-метровый воздушный поток, Комфортный сон, Авторестар, Интеллектуальный воздушный поток, 24-часовой таймер,  Защита компрессора, супертихий до 24дБ(А), Скрытый светодиодный дисплей.</t>
    </r>
  </si>
  <si>
    <t>HSU-07TD03/R1 / HSU-07HUD03/R2</t>
  </si>
  <si>
    <t>2,0/2,0</t>
  </si>
  <si>
    <t>0,73/0,63</t>
  </si>
  <si>
    <t>24/30/32/34</t>
  </si>
  <si>
    <t>21,6/7,3</t>
  </si>
  <si>
    <t>HSU-09TD03/R1 / HSU-09HUD03/R2</t>
  </si>
  <si>
    <t>2,4/2,4</t>
  </si>
  <si>
    <t xml:space="preserve">0,88/0,74 </t>
  </si>
  <si>
    <t>24,8/7,4</t>
  </si>
  <si>
    <t>HSU-12TD03/R1 / HSU-12HUD03/R2</t>
  </si>
  <si>
    <t>3,2/3,2</t>
  </si>
  <si>
    <t xml:space="preserve">1,18/0,92 </t>
  </si>
  <si>
    <t>28,1/9,8</t>
  </si>
  <si>
    <t>HSU-18TD03/R1 / HSU-18HUD03/R2</t>
  </si>
  <si>
    <t>5,0/5,0</t>
  </si>
  <si>
    <t>1,78/1,38</t>
  </si>
  <si>
    <t>35,3/12</t>
  </si>
  <si>
    <t>HSU-24TD03/R1 / HSU-24HUD03/R2</t>
  </si>
  <si>
    <t>56/12,2</t>
  </si>
  <si>
    <r>
      <t>Мульти Сплит система</t>
    </r>
    <r>
      <rPr>
        <b/>
        <sz val="14"/>
        <color rgb="FFFF0000"/>
        <rFont val="Calibri"/>
        <family val="2"/>
        <charset val="204"/>
      </rPr>
      <t xml:space="preserve"> </t>
    </r>
    <r>
      <rPr>
        <b/>
        <sz val="14"/>
        <color rgb="FF9A1303"/>
        <rFont val="Calibri"/>
        <family val="2"/>
        <charset val="204"/>
      </rPr>
      <t>Inverter</t>
    </r>
  </si>
  <si>
    <t>Outdoor (Наружный блок) Multy inv</t>
  </si>
  <si>
    <t>Подключение  от 2 до 4 внутр.блоков различного конструктивного исполнения, низкий уровень шума, высокая энергоэффективность: класc А+/А++</t>
  </si>
  <si>
    <r>
      <t xml:space="preserve">2U14CS4ERA, </t>
    </r>
    <r>
      <rPr>
        <sz val="11"/>
        <color rgb="FF9A1303"/>
        <rFont val="Calibri"/>
        <family val="2"/>
        <charset val="204"/>
      </rPr>
      <t>Toshiba компрессор</t>
    </r>
  </si>
  <si>
    <t>4,1/4,4</t>
  </si>
  <si>
    <t xml:space="preserve">1,07/1,09 </t>
  </si>
  <si>
    <t>_</t>
  </si>
  <si>
    <t xml:space="preserve">780x270x540 </t>
  </si>
  <si>
    <t>6,35x2</t>
  </si>
  <si>
    <t>9,52x2</t>
  </si>
  <si>
    <r>
      <t>2U18FS2ERA(S),</t>
    </r>
    <r>
      <rPr>
        <sz val="11"/>
        <color rgb="FF9A1303"/>
        <rFont val="Calibri"/>
        <family val="2"/>
        <charset val="204"/>
      </rPr>
      <t xml:space="preserve"> Mitsubishi Electric комп-р</t>
    </r>
  </si>
  <si>
    <t>5,1/5,8</t>
  </si>
  <si>
    <t>1,54/1,55</t>
  </si>
  <si>
    <t>810x288x688</t>
  </si>
  <si>
    <r>
      <t>3U24GS1ERA(N),</t>
    </r>
    <r>
      <rPr>
        <sz val="11"/>
        <rFont val="Calibri"/>
        <family val="2"/>
        <charset val="204"/>
      </rPr>
      <t xml:space="preserve"> </t>
    </r>
    <r>
      <rPr>
        <sz val="11"/>
        <color rgb="FF9A1303"/>
        <rFont val="Calibri"/>
        <family val="2"/>
        <charset val="204"/>
      </rPr>
      <t>Mitsubishi Electric комп-р</t>
    </r>
  </si>
  <si>
    <t>6,7/8,0</t>
  </si>
  <si>
    <t>1,68/1,83</t>
  </si>
  <si>
    <t>940x345x730</t>
  </si>
  <si>
    <t>6,35x3</t>
  </si>
  <si>
    <t>9,52x3</t>
  </si>
  <si>
    <r>
      <t>4U30HS1ERA,</t>
    </r>
    <r>
      <rPr>
        <sz val="11"/>
        <rFont val="Calibri"/>
        <family val="2"/>
        <charset val="204"/>
      </rPr>
      <t xml:space="preserve"> </t>
    </r>
    <r>
      <rPr>
        <sz val="11"/>
        <color rgb="FF9A1303"/>
        <rFont val="Calibri"/>
        <family val="2"/>
        <charset val="204"/>
      </rPr>
      <t>Mitsubishi Electric комп-р</t>
    </r>
  </si>
  <si>
    <t>Расход воздуха, м.куб./ч</t>
  </si>
  <si>
    <t>8,8/9,8</t>
  </si>
  <si>
    <t>Холодо-произв., kВт</t>
  </si>
  <si>
    <t>Тепло- произв., kВт</t>
  </si>
  <si>
    <t>2,32/2,39</t>
  </si>
  <si>
    <t>6,35x4</t>
  </si>
  <si>
    <t>9,52x3+ 12,7x1</t>
  </si>
  <si>
    <t xml:space="preserve">Спліт система настінного типу Stellar,  R410А, Китай    </t>
  </si>
  <si>
    <t>Indoor multy Brezza</t>
  </si>
  <si>
    <r>
      <t xml:space="preserve">Фреон: R410А. , </t>
    </r>
    <r>
      <rPr>
        <sz val="14"/>
        <color rgb="FF9A1303"/>
        <rFont val="Calibri"/>
        <family val="2"/>
        <charset val="204"/>
      </rPr>
      <t>модуль Wi-fi (опционально),</t>
    </r>
    <r>
      <rPr>
        <sz val="14"/>
        <color rgb="FF000000"/>
        <rFont val="Calibri"/>
        <family val="2"/>
        <charset val="204"/>
      </rPr>
      <t xml:space="preserve"> Фильтр против плесени и самоочистка испарителя, 12-метровый воздушный поток, супертихий, Антикоррозийная защита, Комфортный сон, 24-часовой таймер, Авторестарт</t>
    </r>
  </si>
  <si>
    <t>42QCS009G/38QCS009G</t>
  </si>
  <si>
    <t>AS09BS4HRA</t>
  </si>
  <si>
    <t>антикорозийное та гидрофильне покрытие. Функця: авторестарт. Энергоэффективность класса А. Режими: безшумный "Сон".</t>
  </si>
  <si>
    <t>Спліт система настінного типу,  Hiwall  R410А</t>
  </si>
  <si>
    <t>42QHA007N/38QHA007N</t>
  </si>
  <si>
    <t>AS12BS4HRA</t>
  </si>
  <si>
    <t>3,6/3,7</t>
  </si>
  <si>
    <t>AS15BS4HRA</t>
  </si>
  <si>
    <t>4,4/5,4</t>
  </si>
  <si>
    <t>25/33/39/43</t>
  </si>
  <si>
    <t>42QHA009N/38QHA009N</t>
  </si>
  <si>
    <t>900x210x310</t>
  </si>
  <si>
    <t>AS18NS1HRA</t>
  </si>
  <si>
    <t>5,2/8,8</t>
  </si>
  <si>
    <t>25/28/33/38</t>
  </si>
  <si>
    <t xml:space="preserve">997x230x322 </t>
  </si>
  <si>
    <t>42QHA012N/38QHA012N</t>
  </si>
  <si>
    <t>42QHA012N/38QHA012N 3M KIT</t>
  </si>
  <si>
    <t>3 м.труби у комплекті</t>
  </si>
  <si>
    <t>42QHA018N/38QHA018N 3M KIT</t>
  </si>
  <si>
    <t>42QHA024N/38QHA024N 3M KIT</t>
  </si>
  <si>
    <r>
      <t xml:space="preserve">Indoor multy Lightera </t>
    </r>
    <r>
      <rPr>
        <b/>
        <sz val="12"/>
        <color rgb="FF7F7E7A"/>
        <rFont val="Calibri"/>
        <family val="2"/>
        <charset val="204"/>
      </rPr>
      <t>серый</t>
    </r>
  </si>
  <si>
    <t>Спліт система настінного типу  бизнес-класса</t>
  </si>
  <si>
    <r>
      <t>Фреон: R410А, Класс энергоэффективности А++/А+,</t>
    </r>
    <r>
      <rPr>
        <sz val="14"/>
        <color rgb="FF9A1303"/>
        <rFont val="Calibri"/>
        <family val="2"/>
        <charset val="204"/>
      </rPr>
      <t xml:space="preserve"> модуль Wi-fi (опционально),</t>
    </r>
    <r>
      <rPr>
        <sz val="14"/>
        <color rgb="FF000000"/>
        <rFont val="Calibri"/>
        <family val="2"/>
        <charset val="204"/>
      </rPr>
      <t xml:space="preserve"> Интеллектуальный воздух, 12-метровый воздушный поток, Турбо-режим, супертихий до 23 дБ, Комфортный сон, Авторестар, 24-часовой таймер, Скрытый светодиодный дисплей.</t>
    </r>
  </si>
  <si>
    <t>AS09NS3ERA-W</t>
  </si>
  <si>
    <t>20/26/33/38</t>
  </si>
  <si>
    <t>Carrier 42HSR010/38HSR10</t>
  </si>
  <si>
    <t>AS12NS3ERA-W</t>
  </si>
  <si>
    <t>23/27/34/39</t>
  </si>
  <si>
    <r>
      <t xml:space="preserve">AS09NS1HRA-GU </t>
    </r>
    <r>
      <rPr>
        <b/>
        <sz val="11"/>
        <rFont val="Calibri"/>
        <family val="2"/>
        <charset val="204"/>
      </rPr>
      <t>AS09NS3ERA-G</t>
    </r>
  </si>
  <si>
    <r>
      <t>AS12NS1HRA-GU</t>
    </r>
    <r>
      <rPr>
        <b/>
        <sz val="11"/>
        <rFont val="Calibri"/>
        <family val="2"/>
        <charset val="204"/>
      </rPr>
      <t xml:space="preserve"> AS12NS3ERA-G</t>
    </r>
  </si>
  <si>
    <r>
      <t xml:space="preserve">Console </t>
    </r>
    <r>
      <rPr>
        <b/>
        <sz val="11"/>
        <color rgb="FF013365"/>
        <rFont val="Calibri"/>
        <family val="2"/>
        <charset val="204"/>
      </rPr>
      <t>(напольный)</t>
    </r>
  </si>
  <si>
    <t>Усовершенствованная подача воздуха (до 12м),Самоочистка испарителя, Фильтр тонкой очистки, Супертихий, Авторестарт, 24-часовой таймер</t>
  </si>
  <si>
    <t>Спліт система настінного типу Crystal , Inverter, R410А, Китай</t>
  </si>
  <si>
    <t>42QHC009DS/38QHC009DS</t>
  </si>
  <si>
    <t>AF09AS1ERA</t>
  </si>
  <si>
    <t>29/34/39/41</t>
  </si>
  <si>
    <t>720x253x640</t>
  </si>
  <si>
    <t>2,9</t>
  </si>
  <si>
    <t>42QHC012DS/38QHC012DS</t>
  </si>
  <si>
    <t>AF12AS1ERA</t>
  </si>
  <si>
    <t>3,5/3,8</t>
  </si>
  <si>
    <t>31/37/40/42</t>
  </si>
  <si>
    <r>
      <t xml:space="preserve">Duct </t>
    </r>
    <r>
      <rPr>
        <b/>
        <sz val="11"/>
        <color rgb="FF013365"/>
        <rFont val="Calibri"/>
        <family val="2"/>
        <charset val="204"/>
      </rPr>
      <t>(канальный)</t>
    </r>
  </si>
  <si>
    <r>
      <t>Опционально можно укомплектовать решетками, Статическое давление -</t>
    </r>
    <r>
      <rPr>
        <b/>
        <sz val="14"/>
        <color rgb="FF000000"/>
        <rFont val="Calibri"/>
        <family val="2"/>
        <charset val="204"/>
      </rPr>
      <t xml:space="preserve"> 30 Па</t>
    </r>
    <r>
      <rPr>
        <sz val="14"/>
        <color rgb="FF000000"/>
        <rFont val="Calibri"/>
        <family val="2"/>
        <charset val="204"/>
      </rPr>
      <t>, Проводной пульт управления в комплекте</t>
    </r>
  </si>
  <si>
    <t>3,8</t>
  </si>
  <si>
    <t>42QHC018DS/38QHC018DS</t>
  </si>
  <si>
    <t>5,5</t>
  </si>
  <si>
    <t>Спліт система настінного типу  X-Power Gold, Inverter, R410A</t>
  </si>
  <si>
    <t>AD09SS1ERA(N)(P)</t>
  </si>
  <si>
    <t>2,5/2,9</t>
  </si>
  <si>
    <t>23/28/33</t>
  </si>
  <si>
    <t>850x420x185</t>
  </si>
  <si>
    <t>42UQV025M/38UYV025M</t>
  </si>
  <si>
    <t>AD12SS1ERA(N)(P)</t>
  </si>
  <si>
    <t>3,5/4,0</t>
  </si>
  <si>
    <t>AD18SS1ERA(N)(P)</t>
  </si>
  <si>
    <t>5,0/5,5</t>
  </si>
  <si>
    <t>26/30/36</t>
  </si>
  <si>
    <t>1170x420x185</t>
  </si>
  <si>
    <t>Декоративная решетка</t>
  </si>
  <si>
    <t>Панель для канального блока</t>
  </si>
  <si>
    <t>AD09-18</t>
  </si>
  <si>
    <t>Воздушная решетка применяеться для канального внутреннего блока. Специальная конструкция жалюзи и заслонок позволяет равномерно распределять воздух в помещении. Управление осущестляеться с помощью пульта управления.</t>
  </si>
  <si>
    <t>42UQV035M/38UYV035M</t>
  </si>
  <si>
    <t>42UQV050M/38UYV050M</t>
  </si>
  <si>
    <t>Модель                                     (внутренний / наружный )</t>
  </si>
  <si>
    <t>42UQV060M/38UYV060M</t>
  </si>
  <si>
    <t>Опция</t>
  </si>
  <si>
    <t>WI-FI модуль KZW-W002</t>
  </si>
  <si>
    <t>Превращает кондиционер в интерактивное устройство, подключенное к Интернет по сети  Wi-Fi / 3G/4G. Необходимо загрузить приложение "Smart Air App" c  AppStore (IOS6 и выше) или с PlayStore (Android 2.2 и выше)</t>
  </si>
  <si>
    <t>Цена. (у.е.)</t>
  </si>
  <si>
    <t>42QHF009DS</t>
  </si>
  <si>
    <t>2,90-4,40</t>
  </si>
  <si>
    <t>42QHF012DS</t>
  </si>
  <si>
    <t>4,25-4,70</t>
  </si>
  <si>
    <t>42QHF018DS</t>
  </si>
  <si>
    <t>4,25-5,42</t>
  </si>
  <si>
    <t xml:space="preserve">          Сплит-системы настенного типа Airwell серии HHD ( инвертор, R410A)</t>
  </si>
  <si>
    <t>38QUS018DS2</t>
  </si>
  <si>
    <t>3,12-5,75</t>
  </si>
  <si>
    <t>38QUS027DS3</t>
  </si>
  <si>
    <t>DC инвертор.</t>
  </si>
  <si>
    <t>3,35-8,55</t>
  </si>
  <si>
    <t>38QUS036DS4</t>
  </si>
  <si>
    <t>3,35-8,60</t>
  </si>
  <si>
    <t>Самодиагностика. Авто - перезапуск. Низкий уровень шума.</t>
  </si>
  <si>
    <t>Функция "I FEEL" - датчик температуры в пульте.</t>
  </si>
  <si>
    <t>Наличие сертификата Eurovent</t>
  </si>
  <si>
    <t>под заказ</t>
  </si>
  <si>
    <t>AWSI-HHD009-N11 / AWAU-YHD009-H11</t>
  </si>
  <si>
    <t>770 x 283 x 201</t>
  </si>
  <si>
    <t>AWSI-HHD012-N11 / AWAU-YHD012-H11</t>
  </si>
  <si>
    <t>AWSI-HHD018-N11 / AWAU-YHD018-H11</t>
  </si>
  <si>
    <t>865 x 305 x 215</t>
  </si>
  <si>
    <t>AWSI-HHD024-N11 / AWAU-YHD024-H11</t>
  </si>
  <si>
    <t>1007 x 315 x 219</t>
  </si>
  <si>
    <r>
      <rPr>
        <b/>
        <sz val="12"/>
        <rFont val="Calibri"/>
        <family val="2"/>
        <charset val="204"/>
      </rPr>
      <t xml:space="preserve">  </t>
    </r>
    <r>
      <rPr>
        <b/>
        <i/>
        <sz val="12"/>
        <color rgb="FFFF0000"/>
        <rFont val="Calibri"/>
        <family val="2"/>
        <charset val="204"/>
      </rPr>
      <t>NEW</t>
    </r>
    <r>
      <rPr>
        <b/>
        <sz val="12"/>
        <color rgb="FFFF0000"/>
        <rFont val="Calibri"/>
        <family val="2"/>
        <charset val="204"/>
      </rPr>
      <t xml:space="preserve">  </t>
    </r>
    <r>
      <rPr>
        <b/>
        <sz val="12"/>
        <color rgb="FF000000"/>
        <rFont val="Calibri"/>
        <family val="2"/>
        <charset val="204"/>
      </rPr>
      <t xml:space="preserve">      Сплит-системы настенного типа Airwell серии HJD ( инвертор, R410A)</t>
    </r>
  </si>
  <si>
    <t>HJD 009-DCI / GC 009-DCI</t>
  </si>
  <si>
    <t>810/210/285</t>
  </si>
  <si>
    <t>HJD 012-DCI / GC 012-DCI</t>
  </si>
  <si>
    <t>HJD 018-DCI / YBD 018-H11</t>
  </si>
  <si>
    <t>1060/221/295</t>
  </si>
  <si>
    <t>HJD 024-DCI / YBD 024-H11</t>
  </si>
  <si>
    <t>до -15°С.  Автоматический перезапуск. Функция "I FEEL" -датчик температуры в пульте.  Совместим с наружными блоками мультисплит-систем. COP 5.0</t>
  </si>
  <si>
    <t xml:space="preserve">          Сплит-системы настенного типа Airwell серии HHF ( on/off, R410A)</t>
  </si>
  <si>
    <t>Высокоэффективный фотокаталитический и антибактериальный фильтры.</t>
  </si>
  <si>
    <t>Спецификация</t>
  </si>
  <si>
    <t>Compressor Type</t>
  </si>
  <si>
    <t xml:space="preserve">Работа на охлаждение при температурах до +55 °С. Цифровой дисплей. </t>
  </si>
  <si>
    <t>AR09MSPXBWKNER</t>
  </si>
  <si>
    <t>Инвертор с Winf Free и WiFi</t>
  </si>
  <si>
    <t>Invertor WiFi</t>
  </si>
  <si>
    <t>AWSI-HHF009-N11 / AWAU-YGF009-H11</t>
  </si>
  <si>
    <t>730 х 255 х 174</t>
  </si>
  <si>
    <t>AWSI-HHF012-N11 / AWAU-YGF012-H11</t>
  </si>
  <si>
    <t>790 х 265 х 177</t>
  </si>
  <si>
    <t>AWSI-HHF018-N11 / AWAU-YGF018-H11</t>
  </si>
  <si>
    <t>940 х 298 х 200</t>
  </si>
  <si>
    <t>AR12MSPXBWKNER</t>
  </si>
  <si>
    <t>AWSI-HHF024-N11 / AWAU-YGF024-H11</t>
  </si>
  <si>
    <t>AR09JSFSRWKNER</t>
  </si>
  <si>
    <t>Треугольный инвертор</t>
  </si>
  <si>
    <t>Invertor</t>
  </si>
  <si>
    <t>AR12JSFSRWKNER</t>
  </si>
  <si>
    <t>AR09MSFPAWQNER</t>
  </si>
  <si>
    <t xml:space="preserve">          Сплит-системы настенного типа Airwell серии HKD ( инвертор, R410A)</t>
  </si>
  <si>
    <t>Економ инвертор</t>
  </si>
  <si>
    <t>Возможность подключения Wi-Fi модуля</t>
  </si>
  <si>
    <t>AR12MSFPAWQNER</t>
  </si>
  <si>
    <t>DC инвертор, высокоэффективный фотокаталитический и антибактериальный фильтры.</t>
  </si>
  <si>
    <t>AR18MSFPAWQNER</t>
  </si>
  <si>
    <t>AR24MSFPAWQNER</t>
  </si>
  <si>
    <t>AR09MSPX  (AR9500)</t>
  </si>
  <si>
    <t>Wind-Free</t>
  </si>
  <si>
    <t>Smart Home + WiFi</t>
  </si>
  <si>
    <t>AWSI-HKD009-N11 / AWAU-YKD009-H11</t>
  </si>
  <si>
    <t>715 x 285 x 194</t>
  </si>
  <si>
    <t>AWSI-HKD012-N11 / AWAU-YKD012-H11</t>
  </si>
  <si>
    <t>805 x 285 x 194</t>
  </si>
  <si>
    <t>AWSI-HKD018-N11 / AWAU-YKD018-H11</t>
  </si>
  <si>
    <t>Triangle Technology</t>
  </si>
  <si>
    <t>957 x 302 x 213</t>
  </si>
  <si>
    <t>Virus Doctor</t>
  </si>
  <si>
    <t>AWSI-HKD024-N11 / AWAU-YKD024-H11</t>
  </si>
  <si>
    <t>1040 x 327 x 220</t>
  </si>
  <si>
    <t>Plazma filter</t>
  </si>
  <si>
    <t>Wi-Fi модуль</t>
  </si>
  <si>
    <t>Full HD Filter</t>
  </si>
  <si>
    <t>Filter Cleaning Indicatior</t>
  </si>
  <si>
    <t>Multi-channel Condensor</t>
  </si>
  <si>
    <t>AR09JSFN  (AR5600)</t>
  </si>
  <si>
    <t>AR09MSFP (AR5500M)</t>
  </si>
  <si>
    <t>Гарантия 3 года</t>
  </si>
  <si>
    <t>ДИЛЕР, USD</t>
  </si>
  <si>
    <t>ПРОИЗВОДИ-ТЕЛЬНОСТЬ, кВт</t>
  </si>
  <si>
    <t>ДИАМЕТР ТРУБ, мм</t>
  </si>
  <si>
    <t>ГАБАРИТ (ШхВхГ), мм</t>
  </si>
  <si>
    <t>ДИАПАЗОН РАБОЧИХ ТЕМПЕРАТУР °С</t>
  </si>
  <si>
    <t>Характеристики</t>
  </si>
  <si>
    <t>Ж-СТЬ</t>
  </si>
  <si>
    <t>ГАЗ</t>
  </si>
  <si>
    <t>ВНУТРЕННИЙ</t>
  </si>
  <si>
    <t>НАРУЖНЫЙ</t>
  </si>
  <si>
    <t>Внутр.бл</t>
  </si>
  <si>
    <t>Внешн.бл.</t>
  </si>
  <si>
    <t>KSGMA21HFAN1/KSRMA21HFAN1</t>
  </si>
  <si>
    <t>715х250х188</t>
  </si>
  <si>
    <t>700х500х275</t>
  </si>
  <si>
    <t xml:space="preserve">+18 ~ +43 </t>
  </si>
  <si>
    <t>-7 ~ +24</t>
  </si>
  <si>
    <t xml:space="preserve">Современный дизайн и компактность, Энергоэффективность класса «A», Информационный дисплей, Каталитический фильтр, Автоматическая очистка испарителя внутреннего блока, Функция предотвращения сквозняков, Режим локального комфорта
</t>
  </si>
  <si>
    <t>KSGMA26HFAN1/KSRMA26HFAN1</t>
  </si>
  <si>
    <t>KSGMA35HFAN1/KSRMA35HFAN1</t>
  </si>
  <si>
    <t>800х275х188</t>
  </si>
  <si>
    <t>770х555х300</t>
  </si>
  <si>
    <t>KSGMA53HFAN1/KSRMA53HFAN1</t>
  </si>
  <si>
    <t>940х275х205</t>
  </si>
  <si>
    <t>KSGMA70HFAN1/KSRMA70HFAN1</t>
  </si>
  <si>
    <t>1045х315х235</t>
  </si>
  <si>
    <t>845х702х363</t>
  </si>
  <si>
    <t>KSGMA80HFAN1/KSRMA80HFAN1</t>
  </si>
  <si>
    <r>
      <t xml:space="preserve">Naomi </t>
    </r>
    <r>
      <rPr>
        <b/>
        <sz val="10"/>
        <color rgb="FFFF0000"/>
        <rFont val="Calibri"/>
        <family val="2"/>
        <charset val="204"/>
      </rPr>
      <t xml:space="preserve">ON/OFF </t>
    </r>
  </si>
  <si>
    <t>KSGN105HFAN3/KSRN105HFAN3</t>
  </si>
  <si>
    <t>1259х362х282</t>
  </si>
  <si>
    <t>946х810х410</t>
  </si>
  <si>
    <t>Фильтр высокой степени очистки, Самодиагностика и автоматическая защита, Обнаружение утечки хладагента, Автоматическое качание заслонок, Функция “Не беспокоить”, Теплый пуск, Гибкая система подключения, Автоматический перезапуск, Таймер</t>
  </si>
  <si>
    <r>
      <t xml:space="preserve">Quantum </t>
    </r>
    <r>
      <rPr>
        <b/>
        <sz val="10"/>
        <color rgb="FFFF0000"/>
        <rFont val="Calibri"/>
        <family val="2"/>
        <charset val="204"/>
      </rPr>
      <t xml:space="preserve">ON/OFF </t>
    </r>
  </si>
  <si>
    <t>KSGQ21HFAN1/KSRQ21HFAN1</t>
  </si>
  <si>
    <t>744х256х185</t>
  </si>
  <si>
    <t>730х428х310</t>
  </si>
  <si>
    <t xml:space="preserve">Энергоэффективность класса “A”, Информационный дисплей, Автоматическая очистка испарителя, Функции “Антистресс”, “Комфортный сон”, Локальный микроклимат, Режим энергосбережения, Отключение свечения дисплея
</t>
  </si>
  <si>
    <t>KSGQ26HFAN1/KSRQ26HFAN1</t>
  </si>
  <si>
    <t>720х428х310</t>
  </si>
  <si>
    <t>KSGQ35HFAN1/KSRQ35HFAN1</t>
  </si>
  <si>
    <t>819х256х185</t>
  </si>
  <si>
    <t>776х540х320</t>
  </si>
  <si>
    <t>KSGQ50HFAN1/KSRQ50HFAN1</t>
  </si>
  <si>
    <t>849х289х210</t>
  </si>
  <si>
    <t>848х540х320</t>
  </si>
  <si>
    <t>KSGQ61HFAN1/KSRQ61HFAN1</t>
  </si>
  <si>
    <t>1013х307х221</t>
  </si>
  <si>
    <t>913х680х378</t>
  </si>
  <si>
    <t>KSGQ80HFAN1/KSRQ80HFAN1</t>
  </si>
  <si>
    <t>1122х329х247</t>
  </si>
  <si>
    <t>955х700х379</t>
  </si>
  <si>
    <r>
      <t xml:space="preserve">Bravo </t>
    </r>
    <r>
      <rPr>
        <b/>
        <sz val="10"/>
        <color rgb="FFFF0000"/>
        <rFont val="Calibri"/>
        <family val="2"/>
        <charset val="204"/>
      </rPr>
      <t>ON/OFF</t>
    </r>
  </si>
  <si>
    <t>KSGB21HFAN1/KSRB21HFAN1</t>
  </si>
  <si>
    <t>715х285х194</t>
  </si>
  <si>
    <t>700х550х270</t>
  </si>
  <si>
    <t xml:space="preserve">Энергоэффективность класса «A», Информационный дисплей, Фильтр высокой степени очистки, Автоматическая очистка испарителя внутреннего блока, Функция предотвращения сквозняков, Локальный микроклимат, Обогрев до 8°С, Отключение свечения дисплея
</t>
  </si>
  <si>
    <t>KSGB26HFAN1/KSRB26HFAN1</t>
  </si>
  <si>
    <t>KSGB35HFAN1//KSRB35HFAN1</t>
  </si>
  <si>
    <t>805х285х194</t>
  </si>
  <si>
    <t>KSGB53HFAN1/KSRB53HFAN1</t>
  </si>
  <si>
    <t>957х302х213</t>
  </si>
  <si>
    <t>KSGB70HFAN1/KSRB70HFAN1</t>
  </si>
  <si>
    <t>1040х327х220</t>
  </si>
  <si>
    <r>
      <t xml:space="preserve">Mark II </t>
    </r>
    <r>
      <rPr>
        <b/>
        <sz val="10"/>
        <color rgb="FFFF0000"/>
        <rFont val="Calibri"/>
        <family val="2"/>
        <charset val="204"/>
      </rPr>
      <t>INVERTER</t>
    </r>
    <r>
      <rPr>
        <b/>
        <sz val="10"/>
        <color rgb="FF000000"/>
        <rFont val="Calibri"/>
        <family val="2"/>
        <charset val="204"/>
      </rPr>
      <t xml:space="preserve">  </t>
    </r>
  </si>
  <si>
    <t>KSGMA26HZAN1/KSRMA26HZAN1</t>
  </si>
  <si>
    <t>-15 ~ +50</t>
  </si>
  <si>
    <t>-15 ~ +30</t>
  </si>
  <si>
    <t>KSGMA35HZAN1/KSRMA35HZAN1</t>
  </si>
  <si>
    <t>800х554х333</t>
  </si>
  <si>
    <t>KSGMA53HZAN1/KSRMA53HZAN1</t>
  </si>
  <si>
    <t>KSGMA70HZAN1/KSRMA70HZAN1</t>
  </si>
  <si>
    <r>
      <t xml:space="preserve">Bravo  </t>
    </r>
    <r>
      <rPr>
        <b/>
        <sz val="10"/>
        <color rgb="FFFF0000"/>
        <rFont val="Calibri"/>
        <family val="2"/>
        <charset val="204"/>
      </rPr>
      <t xml:space="preserve">INVERTER </t>
    </r>
  </si>
  <si>
    <t>KSGB26HZAN1/KSRB26HZAN1</t>
  </si>
  <si>
    <t>KSGB35HZAN1/KSRB35HZAN1</t>
  </si>
  <si>
    <t>KSGB53HZAN1/KSRB26HZAN1</t>
  </si>
  <si>
    <t>KSGB70HZAN1/KSRB26HZAN1</t>
  </si>
  <si>
    <r>
      <t xml:space="preserve">Team </t>
    </r>
    <r>
      <rPr>
        <b/>
        <sz val="10"/>
        <color rgb="FFFF0000"/>
        <rFont val="Calibri"/>
        <family val="2"/>
        <charset val="204"/>
      </rPr>
      <t>INVERTER</t>
    </r>
    <r>
      <rPr>
        <b/>
        <sz val="10"/>
        <color rgb="FF000000"/>
        <rFont val="Calibri"/>
        <family val="2"/>
        <charset val="204"/>
      </rPr>
      <t xml:space="preserve">  </t>
    </r>
  </si>
  <si>
    <t>KSGT21HZAN1/KSRT21HZAN1</t>
  </si>
  <si>
    <t>-15 ~ +43</t>
  </si>
  <si>
    <t>-15 ~ +24</t>
  </si>
  <si>
    <t xml:space="preserve">Энергоэффективность класса “A”, Информационный дисплей, Автоматическая очистка испарителя внутреннего блока, Функция предотвращения сквозняков, Локальный микроклимат, Индикация температуры, Отключение свечения дисплея
</t>
  </si>
  <si>
    <t>KSGT26HZAN1/KSRT26HZAN1</t>
  </si>
  <si>
    <t>790х275х200</t>
  </si>
  <si>
    <t>KSGT35HZAN1/KSRT35HZAN1</t>
  </si>
  <si>
    <t>842х596х320</t>
  </si>
  <si>
    <t>KSGT50HZAN1/KSRT50HZAN1</t>
  </si>
  <si>
    <t>970х300х224</t>
  </si>
  <si>
    <t>KSGT61HZAN1/KSRT61HZAN1</t>
  </si>
  <si>
    <t>955х700х396</t>
  </si>
  <si>
    <t xml:space="preserve">Сплит-системы серии HOME </t>
  </si>
  <si>
    <t>Розничная цена UAH</t>
  </si>
  <si>
    <t>Сплит-системы постоянной производительности  (R410А, тепло/холод)</t>
  </si>
  <si>
    <r>
      <t xml:space="preserve">Cool </t>
    </r>
    <r>
      <rPr>
        <b/>
        <sz val="16"/>
        <color rgb="FFFF0000"/>
        <rFont val="Verdana"/>
        <family val="2"/>
        <charset val="204"/>
      </rPr>
      <t>Новинка</t>
    </r>
    <r>
      <rPr>
        <b/>
        <sz val="16"/>
        <color rgb="FF595959"/>
        <rFont val="Verdana"/>
        <family val="2"/>
        <charset val="204"/>
      </rPr>
      <t xml:space="preserve"> </t>
    </r>
    <r>
      <rPr>
        <b/>
        <sz val="16"/>
        <color rgb="FFFF0000"/>
        <rFont val="Verdana"/>
        <family val="2"/>
        <charset val="204"/>
      </rPr>
      <t>2018!</t>
    </r>
  </si>
  <si>
    <t xml:space="preserve"> высокоэффективный японский роторный компрессор, самое выгодное решение!</t>
  </si>
  <si>
    <t>LS/LU-H07KPA2A</t>
  </si>
  <si>
    <t>LS/LU-H09KPA2A</t>
  </si>
  <si>
    <t xml:space="preserve"> класс эффективности А, информативная LED-панель, выгодное решение, японский роторный компрессор</t>
  </si>
  <si>
    <t>LS/LU-H07KKA2A</t>
  </si>
  <si>
    <t>LS/LU-H09KKA2A</t>
  </si>
  <si>
    <t>LS/LU-H12KKA2A</t>
  </si>
  <si>
    <t>LS/LU-H18KKA2A</t>
  </si>
  <si>
    <t>LS/LU-H24KKA2A</t>
  </si>
  <si>
    <t>LS/LU-H28KКA2A</t>
  </si>
  <si>
    <r>
      <t xml:space="preserve">Cool+ </t>
    </r>
    <r>
      <rPr>
        <b/>
        <sz val="16"/>
        <color rgb="FFFF0000"/>
        <rFont val="Verdana"/>
        <family val="2"/>
        <charset val="204"/>
      </rPr>
      <t>2018!</t>
    </r>
  </si>
  <si>
    <t>новая панель, высокоэффективный японский роторный компрессор, скрытый проекционный дисплей, выгодное решение</t>
  </si>
  <si>
    <t>LS/LU-H07KPA2</t>
  </si>
  <si>
    <t>LS/LU-H09KPA2</t>
  </si>
  <si>
    <t>LS/LU-H12KPA2</t>
  </si>
  <si>
    <t>LS/LU-H18KPA2</t>
  </si>
  <si>
    <t>LS/LU-H24KPA2</t>
  </si>
  <si>
    <t>LS/LU-H28KPA2</t>
  </si>
  <si>
    <t>LS/LU-H36KPA2</t>
  </si>
  <si>
    <t>высокоэффективный роторный компрессор GMCC, ионизатор воздуха, дополнительные фильтры, LED-дисплей, ионизатор, низкий уровень шума, система логического управления Intellect, функция Follow me</t>
  </si>
  <si>
    <t>LS/LU-H07KLA2A</t>
  </si>
  <si>
    <t>LS/LU-H09KLA2A</t>
  </si>
  <si>
    <t>LS/LU-H12KLA2A</t>
  </si>
  <si>
    <t>LS/LU-H18KLA2A</t>
  </si>
  <si>
    <t>LS/LU-H24KLA2A</t>
  </si>
  <si>
    <r>
      <t xml:space="preserve">Rational </t>
    </r>
    <r>
      <rPr>
        <b/>
        <sz val="16"/>
        <color rgb="FFFF0000"/>
        <rFont val="Verdana"/>
        <family val="2"/>
        <charset val="204"/>
      </rPr>
      <t xml:space="preserve">2018! </t>
    </r>
    <r>
      <rPr>
        <b/>
        <sz val="16"/>
        <color rgb="FF525252"/>
        <rFont val="Verdana"/>
        <family val="2"/>
        <charset val="204"/>
      </rPr>
      <t>ЛЕГКИЙ Монтаж!</t>
    </r>
  </si>
  <si>
    <r>
      <rPr>
        <b/>
        <sz val="10"/>
        <color rgb="FFFF0000"/>
        <rFont val="Verdana"/>
        <family val="2"/>
        <charset val="204"/>
      </rPr>
      <t>опция Wi-Fi!</t>
    </r>
    <r>
      <rPr>
        <b/>
        <sz val="10"/>
        <color rgb="FF595959"/>
        <rFont val="Verdana"/>
        <family val="2"/>
        <charset val="204"/>
      </rPr>
      <t>, новая панель, высокоэффективный японский роторный компрессор GMCC, ионизатор воздуха, скрытый дисплей, низкий уровень шума, система логического управления Intellect, функция Follow me</t>
    </r>
  </si>
  <si>
    <t>LS/LU-H09KOA2</t>
  </si>
  <si>
    <t>Серия "EDGE"</t>
  </si>
  <si>
    <t>LS/LU-H12KOA2</t>
  </si>
  <si>
    <t>HSC-HA22VA / HMC-HA22VA</t>
  </si>
  <si>
    <t>2.0</t>
  </si>
  <si>
    <t>LS/LU-H18KOA2</t>
  </si>
  <si>
    <t xml:space="preserve">HSC-HA28VA/ HMC-HA28VA </t>
  </si>
  <si>
    <t>HSC-HA34VA /HMC-HA34VA</t>
  </si>
  <si>
    <t>Серия "LINE"</t>
  </si>
  <si>
    <t>HSC-GA22VA/HMC-GA22VA</t>
  </si>
  <si>
    <t>Инверторные сплит-системы настенного типа (R410a, тепло/холод)</t>
  </si>
  <si>
    <t xml:space="preserve">HSC-GA28VA/HMC-GA28VA </t>
  </si>
  <si>
    <t xml:space="preserve">HSC-GA34VA/HMC-GA34VA </t>
  </si>
  <si>
    <t>HSC-GA49VA/HMC-GA49VA</t>
  </si>
  <si>
    <t>940х298х200</t>
  </si>
  <si>
    <r>
      <t xml:space="preserve">Inverto </t>
    </r>
    <r>
      <rPr>
        <i/>
        <sz val="16"/>
        <color rgb="FFFF0000"/>
        <rFont val="Verdana"/>
        <family val="2"/>
        <charset val="204"/>
      </rPr>
      <t>Финальное количество!</t>
    </r>
  </si>
  <si>
    <t>класс эффективности А++, высокоэффективный DC-инверторный компрессор, система очистки воздуха Plasma, LED-дисплей, ионизатор воздуха, низкий уровень шума, система логического управления Intellect</t>
  </si>
  <si>
    <t>4.7</t>
  </si>
  <si>
    <t xml:space="preserve">HSC-GA65VA/ HMC-GA65VA </t>
  </si>
  <si>
    <t>940х298х201</t>
  </si>
  <si>
    <t>LS/LU-HE09KLA2A</t>
  </si>
  <si>
    <t>Серия "Light inverter"</t>
  </si>
  <si>
    <t>HSZ-GA22VA/ HMZ-GA22VA</t>
  </si>
  <si>
    <t>713x270x195</t>
  </si>
  <si>
    <t>new 2018</t>
  </si>
  <si>
    <t>LS/LU-HE12KLA2A</t>
  </si>
  <si>
    <t>HSZ-GA28VA/ HMZ-GA28VA</t>
  </si>
  <si>
    <t xml:space="preserve">HSZ-GA38VA/HMZ-GA38VA </t>
  </si>
  <si>
    <t xml:space="preserve">HSZ-GA55VA/HMZ-GA55VA </t>
  </si>
  <si>
    <t xml:space="preserve">HSZ-GA67VA/ HMZ-GA67VA </t>
  </si>
  <si>
    <t>1078х325х246</t>
  </si>
  <si>
    <t>LS/LU-HE18KLA2A</t>
  </si>
  <si>
    <t>Зовнішній вигляд</t>
  </si>
  <si>
    <t>Потужність охолодження / обігріву, кВт</t>
  </si>
  <si>
    <t>Споживана потужність в режимі охолодження / обігріву, кВт</t>
  </si>
  <si>
    <t>LS/LU-HE24KLA2A</t>
  </si>
  <si>
    <t>Енергоефективність</t>
  </si>
  <si>
    <t>EER (холод)</t>
  </si>
  <si>
    <t>C.O.P. (тепло)</t>
  </si>
  <si>
    <t>OLMO "SMART HOME" KIT</t>
  </si>
  <si>
    <t>WI-FI-модуль для моделей INNOVA та HI-TECH</t>
  </si>
  <si>
    <r>
      <t xml:space="preserve">Inverto </t>
    </r>
    <r>
      <rPr>
        <b/>
        <sz val="16"/>
        <color rgb="FFFF0000"/>
        <rFont val="Verdana"/>
        <family val="2"/>
        <charset val="204"/>
      </rPr>
      <t>2018!</t>
    </r>
  </si>
  <si>
    <t xml:space="preserve">OSH-08LD7W </t>
  </si>
  <si>
    <t>Серія INNOVA / Ексклюзивний дизайн / Wi-Fi ready / комфортне охолодження та обігрів без протягів / Вбудована система самоочистки / самодіагностика / таймер вмикання/ввимикання на 24 години / Антикорозійне покриття «BLUE FIN» / Режим підвищеної потужності “HI POWER”</t>
  </si>
  <si>
    <t>2,10/2,21</t>
  </si>
  <si>
    <t>0,650/0,607</t>
  </si>
  <si>
    <t>6 650 грн.</t>
  </si>
  <si>
    <t>OSH-10LD7W</t>
  </si>
  <si>
    <t>2,50/2,65</t>
  </si>
  <si>
    <t>0,765/0,726</t>
  </si>
  <si>
    <t>7 090 грн.</t>
  </si>
  <si>
    <t>OSH-14LD7W</t>
  </si>
  <si>
    <t>3,24/3,38</t>
  </si>
  <si>
    <t xml:space="preserve">0,997/0,926 </t>
  </si>
  <si>
    <t>8 750 грн.</t>
  </si>
  <si>
    <t>OSH-18LD7W</t>
  </si>
  <si>
    <t>5,10/5,25</t>
  </si>
  <si>
    <t>1,564/1,434</t>
  </si>
  <si>
    <t>13 450 грн.</t>
  </si>
  <si>
    <t>OSH-24LD7W</t>
  </si>
  <si>
    <t>7,06/7,35</t>
  </si>
  <si>
    <t>2,166/2,008</t>
  </si>
  <si>
    <t>17 250 грн.</t>
  </si>
  <si>
    <t>Серія HI-TECH</t>
  </si>
  <si>
    <t>OSH-08VS7W</t>
  </si>
  <si>
    <t>Серія HI-TECH / NANO IONIZATOR / Технологія SIMPLE PRO / Wi-Fi ready / комфортне охолодження та обігрів без протягів / Вбудована система самоочистки / Авторестарт / самодіагностика / таймер вмикання/ввимикання на 24 години / Автоматичне розморожуквання / Антикорозійне покриття «BLUE FIN» / Режим підвищеної потужності “HI POWER”</t>
  </si>
  <si>
    <t>2,08/2,36</t>
  </si>
  <si>
    <t>0,617/0,636</t>
  </si>
  <si>
    <t>7 340 грн.</t>
  </si>
  <si>
    <t>OSH-10VS7W</t>
  </si>
  <si>
    <t>0,798/0,755</t>
  </si>
  <si>
    <t>8 030 грн.</t>
  </si>
  <si>
    <t>OSH-14VS7W</t>
  </si>
  <si>
    <t>3,55/3,68</t>
  </si>
  <si>
    <t>1,056/0,992</t>
  </si>
  <si>
    <t>9 190 грн.</t>
  </si>
  <si>
    <t>OSH-18VS7W</t>
  </si>
  <si>
    <t>5,3/5,6</t>
  </si>
  <si>
    <t>1,600/0,509</t>
  </si>
  <si>
    <t>14 050 грн.</t>
  </si>
  <si>
    <t>Аксессуары</t>
  </si>
  <si>
    <t>OSH-24VS7W</t>
  </si>
  <si>
    <t>7,05/7,65</t>
  </si>
  <si>
    <t>2,196/2,154</t>
  </si>
  <si>
    <t>17 500 грн.</t>
  </si>
  <si>
    <t xml:space="preserve"> Збірка на виробничих потужностях Mitsubishi Heavy Industries, оригінальні компресори Panasonic (09/12)  та Mitsubishi Electric (18/24) Зимовий інвертор, надзвичайно ефективна робота на обігрів при низьких температурах зовнішнього повітря з високою теплопродуктивністю. Інверторне керування  електродвигунами вентиляторів. </t>
  </si>
  <si>
    <t>OSH-09FR7</t>
  </si>
  <si>
    <t>Робота на обігрів до -15С,  Самоочищення, Теплий старт, Авторестарт, Таймер 24 години, Технологія Smart Flow, Режим Turbо</t>
  </si>
  <si>
    <t>2,50/3,60</t>
  </si>
  <si>
    <t>0,66/0,82</t>
  </si>
  <si>
    <t>Наименование</t>
  </si>
  <si>
    <t>OSH-12FR7</t>
  </si>
  <si>
    <t>3,25/3,60</t>
  </si>
  <si>
    <t>0,94/0,96</t>
  </si>
  <si>
    <t>OSH-18FR7</t>
  </si>
  <si>
    <t>5,00/5,50</t>
  </si>
  <si>
    <t>1,45/1,46</t>
  </si>
  <si>
    <t>OSH-24FR7</t>
  </si>
  <si>
    <t>7,10/7,60</t>
  </si>
  <si>
    <t>2,21/2,10</t>
  </si>
  <si>
    <t>Мобільний кондиціонер, робота тільки на холод,  Система автоматичного випаровування конденсату</t>
  </si>
  <si>
    <t>Розничная цена</t>
  </si>
  <si>
    <t>OMC-09BC</t>
  </si>
  <si>
    <t>Тільки холод, Система автоматичного випаровування конденсату, Компактний дизайн, Дисплей, Автоперезапуск, Система управління живленням</t>
  </si>
  <si>
    <t>2,46/--</t>
  </si>
  <si>
    <t>0,91/--</t>
  </si>
  <si>
    <t>--</t>
  </si>
  <si>
    <t>модуль LZ-KOW</t>
  </si>
  <si>
    <t>OMC-12BD</t>
  </si>
  <si>
    <t>Режим Auto Swing, Дренаж для відводу води,  Функція «Standby» в режимі очікування, Інтелектуальна технологія режиму енергозбереження, що економить до 75% електроенергії,  Таймер на 24 години  Висока ефективність. Система автоматичного випаровування конденсату</t>
  </si>
  <si>
    <t>3,53/--</t>
  </si>
  <si>
    <t>1,35/--</t>
  </si>
  <si>
    <t>Модуль Wi-Fi (USB)</t>
  </si>
  <si>
    <t>ЭРКО-02</t>
  </si>
  <si>
    <t>Регулятор скорости вращения ЭРКО-02</t>
  </si>
  <si>
    <t>Пульт ИК LZ-KDP</t>
  </si>
  <si>
    <t>Пульт управления с настенным креплением, Follow me</t>
  </si>
  <si>
    <r>
      <rPr>
        <b/>
        <sz val="12"/>
        <color rgb="FF333333"/>
        <rFont val="Verdana"/>
        <family val="2"/>
        <charset val="204"/>
      </rPr>
      <t>Bio HEPA</t>
    </r>
    <r>
      <rPr>
        <sz val="12"/>
        <color rgb="FF333333"/>
        <rFont val="Verdana"/>
        <family val="2"/>
        <charset val="204"/>
      </rPr>
      <t xml:space="preserve"> фильтр</t>
    </r>
  </si>
  <si>
    <t>Угольный фильтр. Уничтожает запахи, задерживает мельчайшие частицы пыли</t>
  </si>
  <si>
    <r>
      <rPr>
        <b/>
        <sz val="12"/>
        <color rgb="FF333333"/>
        <rFont val="Verdana"/>
        <family val="2"/>
        <charset val="204"/>
      </rPr>
      <t>Nano</t>
    </r>
    <r>
      <rPr>
        <sz val="12"/>
        <color rgb="FF333333"/>
        <rFont val="Verdana"/>
        <family val="2"/>
        <charset val="204"/>
      </rPr>
      <t xml:space="preserve"> фильтр</t>
    </r>
  </si>
  <si>
    <t>Био фильтр. Стерилизует и очищает воздух</t>
  </si>
  <si>
    <r>
      <rPr>
        <b/>
        <sz val="12"/>
        <color rgb="FF333333"/>
        <rFont val="Verdana"/>
        <family val="2"/>
        <charset val="204"/>
      </rPr>
      <t>Silver Ion</t>
    </r>
    <r>
      <rPr>
        <sz val="12"/>
        <color rgb="FF333333"/>
        <rFont val="Verdana"/>
        <family val="2"/>
        <charset val="204"/>
      </rPr>
      <t xml:space="preserve"> фильтр</t>
    </r>
  </si>
  <si>
    <t>Благодаря ионам серебра, обеспечивает эффективную очистку воздуха от бактерий</t>
  </si>
  <si>
    <r>
      <rPr>
        <b/>
        <sz val="12"/>
        <color rgb="FF333333"/>
        <rFont val="Verdana"/>
        <family val="2"/>
        <charset val="204"/>
      </rPr>
      <t>Vitamin C</t>
    </r>
    <r>
      <rPr>
        <sz val="12"/>
        <color rgb="FF333333"/>
        <rFont val="Verdana"/>
        <family val="2"/>
        <charset val="204"/>
      </rPr>
      <t xml:space="preserve"> фильтр</t>
    </r>
  </si>
  <si>
    <t>Насыщает воздух витамином С. Благотворно влияет на кожу и общее самочувствие</t>
  </si>
  <si>
    <t>* фильтры предназначены для следующих серий кондиционеров: Inverto, Rational, Emagic Inverter</t>
  </si>
  <si>
    <t>Цена розн,
у.е</t>
  </si>
  <si>
    <t>Комментарий</t>
  </si>
  <si>
    <t>FTE-25AB</t>
  </si>
  <si>
    <t>2,63/2,87</t>
  </si>
  <si>
    <t>ECO, черная панель, авторестарт, самодиагностика, таймер, самоочистка</t>
  </si>
  <si>
    <t>FTE-32AB</t>
  </si>
  <si>
    <t>3,51/3,81</t>
  </si>
  <si>
    <t>FTE-51AB</t>
  </si>
  <si>
    <t>5,27/5,86</t>
  </si>
  <si>
    <t>NEW Sensei 2018 Настенные сплит системы серия ECO-TW STANDART</t>
  </si>
  <si>
    <t>FTE-23TWS</t>
  </si>
  <si>
    <t>2,2 / 2,35</t>
  </si>
  <si>
    <t xml:space="preserve">АКЦИЯ </t>
  </si>
  <si>
    <r>
      <rPr>
        <b/>
        <sz val="11"/>
        <color rgb="FF00B050"/>
        <rFont val="Calibri"/>
        <family val="2"/>
        <charset val="204"/>
      </rP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RECHI, комплектуются гайками для монтажа</t>
    </r>
  </si>
  <si>
    <t>FTE-25TWS</t>
  </si>
  <si>
    <t>2,6 / 2,8</t>
  </si>
  <si>
    <r>
      <rPr>
        <b/>
        <sz val="11"/>
        <color rgb="FF00B050"/>
        <rFont val="Calibri"/>
        <family val="2"/>
        <charset val="204"/>
      </rP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RECHI, комплектуются гайками для монтажа</t>
    </r>
  </si>
  <si>
    <t>FTE-32TWS</t>
  </si>
  <si>
    <t>3,32 / 3,58</t>
  </si>
  <si>
    <r>
      <rPr>
        <b/>
        <sz val="11"/>
        <color rgb="FF00B050"/>
        <rFont val="Calibri"/>
        <family val="2"/>
        <charset val="204"/>
      </rP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RECHI, комплектуются гайками для монтажа</t>
    </r>
  </si>
  <si>
    <t>NEW Sensei 2017 Настенные сплит системы серия ECO-TW Premium</t>
  </si>
  <si>
    <t>FTE-23TWP</t>
  </si>
  <si>
    <r>
      <t>R410a</t>
    </r>
    <r>
      <rPr>
        <sz val="10"/>
        <rFont val="Calibri"/>
        <family val="2"/>
        <charset val="204"/>
      </rPr>
      <t xml:space="preserve">,ECO,новый дизайн, </t>
    </r>
    <r>
      <rPr>
        <b/>
        <sz val="10"/>
        <rFont val="Calibri"/>
        <family val="2"/>
        <charset val="204"/>
      </rPr>
      <t>NANO Silver</t>
    </r>
    <r>
      <rPr>
        <sz val="10"/>
        <rFont val="Calibri"/>
        <family val="2"/>
        <charset val="204"/>
      </rPr>
      <t xml:space="preserve"> фильтр, </t>
    </r>
    <r>
      <rPr>
        <b/>
        <sz val="10"/>
        <color rgb="FF00175F"/>
        <rFont val="Calibri"/>
        <family val="2"/>
        <charset val="204"/>
      </rPr>
      <t>PLASMA Generator</t>
    </r>
    <r>
      <rPr>
        <sz val="10"/>
        <rFont val="Calibri"/>
        <family val="2"/>
        <charset val="204"/>
      </rPr>
      <t xml:space="preserve">, покрытие </t>
    </r>
    <r>
      <rPr>
        <b/>
        <sz val="10"/>
        <color rgb="FF9A1303"/>
        <rFont val="Calibri"/>
        <family val="2"/>
        <charset val="204"/>
      </rPr>
      <t>TITAN Gold</t>
    </r>
    <r>
      <rPr>
        <sz val="10"/>
        <rFont val="Calibri"/>
        <family val="2"/>
        <charset val="204"/>
      </rPr>
      <t>,рестарт, LED дисплей, самоочистка, таймер, компрессор GMCC</t>
    </r>
  </si>
  <si>
    <t>FTE-25TWP</t>
  </si>
  <si>
    <r>
      <t>R410a</t>
    </r>
    <r>
      <rPr>
        <sz val="10"/>
        <rFont val="Calibri"/>
        <family val="2"/>
        <charset val="204"/>
      </rPr>
      <t xml:space="preserve">,ECO,новый дизайн, </t>
    </r>
    <r>
      <rPr>
        <b/>
        <sz val="10"/>
        <rFont val="Calibri"/>
        <family val="2"/>
        <charset val="204"/>
      </rPr>
      <t>NANO Silver</t>
    </r>
    <r>
      <rPr>
        <sz val="10"/>
        <rFont val="Calibri"/>
        <family val="2"/>
        <charset val="204"/>
      </rPr>
      <t xml:space="preserve"> фильтр, </t>
    </r>
    <r>
      <rPr>
        <b/>
        <sz val="10"/>
        <color rgb="FF00175F"/>
        <rFont val="Calibri"/>
        <family val="2"/>
        <charset val="204"/>
      </rPr>
      <t>PLASMA Generator</t>
    </r>
    <r>
      <rPr>
        <sz val="10"/>
        <rFont val="Calibri"/>
        <family val="2"/>
        <charset val="204"/>
      </rPr>
      <t xml:space="preserve">, покрытие </t>
    </r>
    <r>
      <rPr>
        <b/>
        <sz val="10"/>
        <color rgb="FF9A1303"/>
        <rFont val="Calibri"/>
        <family val="2"/>
        <charset val="204"/>
      </rPr>
      <t>TITAN Gold</t>
    </r>
    <r>
      <rPr>
        <sz val="10"/>
        <rFont val="Calibri"/>
        <family val="2"/>
        <charset val="204"/>
      </rPr>
      <t>,рестарт, LED дисплей, самоочистка, таймер, компрессор GMCC</t>
    </r>
  </si>
  <si>
    <t>FTE-32TWP</t>
  </si>
  <si>
    <r>
      <t>R410a</t>
    </r>
    <r>
      <rPr>
        <sz val="10"/>
        <rFont val="Calibri"/>
        <family val="2"/>
        <charset val="204"/>
      </rPr>
      <t xml:space="preserve">,ECO,новый дизайн, </t>
    </r>
    <r>
      <rPr>
        <b/>
        <sz val="10"/>
        <rFont val="Calibri"/>
        <family val="2"/>
        <charset val="204"/>
      </rPr>
      <t>NANO Silver</t>
    </r>
    <r>
      <rPr>
        <sz val="10"/>
        <rFont val="Calibri"/>
        <family val="2"/>
        <charset val="204"/>
      </rPr>
      <t xml:space="preserve"> фильтр, </t>
    </r>
    <r>
      <rPr>
        <b/>
        <sz val="10"/>
        <color rgb="FF00175F"/>
        <rFont val="Calibri"/>
        <family val="2"/>
        <charset val="204"/>
      </rPr>
      <t>PLASMA Generator</t>
    </r>
    <r>
      <rPr>
        <sz val="10"/>
        <rFont val="Calibri"/>
        <family val="2"/>
        <charset val="204"/>
      </rPr>
      <t xml:space="preserve">, покрытие </t>
    </r>
    <r>
      <rPr>
        <b/>
        <sz val="10"/>
        <color rgb="FF9A1303"/>
        <rFont val="Calibri"/>
        <family val="2"/>
        <charset val="204"/>
      </rPr>
      <t>TITAN Gold</t>
    </r>
    <r>
      <rPr>
        <sz val="10"/>
        <rFont val="Calibri"/>
        <family val="2"/>
        <charset val="204"/>
      </rPr>
      <t>,рестарт, LED дисплей, самоочистка, таймер, компрессор GMCC</t>
    </r>
  </si>
  <si>
    <t>FTE-51TWP</t>
  </si>
  <si>
    <t>5,0 / 5,1</t>
  </si>
  <si>
    <r>
      <t>R410a</t>
    </r>
    <r>
      <rPr>
        <sz val="10"/>
        <rFont val="Calibri"/>
        <family val="2"/>
        <charset val="204"/>
      </rPr>
      <t xml:space="preserve">,ECO,новый дизайн, </t>
    </r>
    <r>
      <rPr>
        <b/>
        <sz val="10"/>
        <rFont val="Calibri"/>
        <family val="2"/>
        <charset val="204"/>
      </rPr>
      <t>NANO Silver</t>
    </r>
    <r>
      <rPr>
        <sz val="10"/>
        <rFont val="Calibri"/>
        <family val="2"/>
        <charset val="204"/>
      </rPr>
      <t xml:space="preserve"> фильтр, </t>
    </r>
    <r>
      <rPr>
        <b/>
        <sz val="10"/>
        <color rgb="FF00175F"/>
        <rFont val="Calibri"/>
        <family val="2"/>
        <charset val="204"/>
      </rPr>
      <t>PLASMA Generator</t>
    </r>
    <r>
      <rPr>
        <sz val="10"/>
        <rFont val="Calibri"/>
        <family val="2"/>
        <charset val="204"/>
      </rPr>
      <t xml:space="preserve">, покрытие </t>
    </r>
    <r>
      <rPr>
        <b/>
        <sz val="10"/>
        <color rgb="FF9A1303"/>
        <rFont val="Calibri"/>
        <family val="2"/>
        <charset val="204"/>
      </rPr>
      <t>TITAN Gold</t>
    </r>
    <r>
      <rPr>
        <sz val="10"/>
        <rFont val="Calibri"/>
        <family val="2"/>
        <charset val="204"/>
      </rPr>
      <t>,рестарт, LED дисплей, самоочистка, таймер, компрессор GMCC</t>
    </r>
  </si>
  <si>
    <t>FTE-66TWP</t>
  </si>
  <si>
    <t>7,02 / 7,15</t>
  </si>
  <si>
    <r>
      <t>R410a</t>
    </r>
    <r>
      <rPr>
        <sz val="10"/>
        <rFont val="Calibri"/>
        <family val="2"/>
        <charset val="204"/>
      </rPr>
      <t xml:space="preserve">,ECO,новый дизайн, </t>
    </r>
    <r>
      <rPr>
        <b/>
        <sz val="10"/>
        <rFont val="Calibri"/>
        <family val="2"/>
        <charset val="204"/>
      </rPr>
      <t>NANO Silver</t>
    </r>
    <r>
      <rPr>
        <sz val="10"/>
        <rFont val="Calibri"/>
        <family val="2"/>
        <charset val="204"/>
      </rPr>
      <t xml:space="preserve"> фильтр, </t>
    </r>
    <r>
      <rPr>
        <b/>
        <sz val="10"/>
        <color rgb="FF00175F"/>
        <rFont val="Calibri"/>
        <family val="2"/>
        <charset val="204"/>
      </rPr>
      <t>PLASMA Generator</t>
    </r>
    <r>
      <rPr>
        <sz val="10"/>
        <rFont val="Calibri"/>
        <family val="2"/>
        <charset val="204"/>
      </rPr>
      <t xml:space="preserve">, покрытие </t>
    </r>
    <r>
      <rPr>
        <b/>
        <sz val="10"/>
        <color rgb="FF9A1303"/>
        <rFont val="Calibri"/>
        <family val="2"/>
        <charset val="204"/>
      </rPr>
      <t>TITAN Gold</t>
    </r>
    <r>
      <rPr>
        <sz val="10"/>
        <rFont val="Calibri"/>
        <family val="2"/>
        <charset val="204"/>
      </rPr>
      <t>,рестарт, LED дисплей, самоочистка, таймер, компрессор GMCC</t>
    </r>
  </si>
  <si>
    <t>Sensei 2016 Настенные сплит системы серия ECO-TW</t>
  </si>
  <si>
    <t>FTE-23TW</t>
  </si>
  <si>
    <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</si>
  <si>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FTE-25TW</t>
  </si>
  <si>
    <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</si>
  <si>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FTE-32TW</t>
  </si>
  <si>
    <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</si>
  <si>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FTE-51TW</t>
  </si>
  <si>
    <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</si>
  <si>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FTE-66TW</t>
  </si>
  <si>
    <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</si>
  <si>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FTE-75TW</t>
  </si>
  <si>
    <t>8,2/8,35</t>
  </si>
  <si>
    <r>
      <rPr>
        <b/>
        <sz val="11"/>
        <color rgb="FF00B050"/>
        <rFont val="Calibri"/>
        <family val="2"/>
        <charset val="204"/>
      </rP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GMCC,  комплектуются гайками для монтажа</t>
    </r>
  </si>
  <si>
    <t>FTE-85TW</t>
  </si>
  <si>
    <t>10,5/10,7</t>
  </si>
  <si>
    <r>
      <rPr>
        <b/>
        <sz val="11"/>
        <color rgb="FF00B050"/>
        <rFont val="Calibri"/>
        <family val="2"/>
        <charset val="204"/>
      </rPr>
      <t>R410a</t>
    </r>
    <r>
      <rPr>
        <sz val="11"/>
        <rFont val="Calibri"/>
        <family val="2"/>
        <charset val="204"/>
      </rPr>
      <t>,ECO,новый дизайн, рестарт, LED дисплей, самоочистка, таймер, компрессор HITACHI,  комплектуются гайками для монтажа</t>
    </r>
  </si>
  <si>
    <t xml:space="preserve">Настенные сплит системы серия INVERTER-TW </t>
  </si>
  <si>
    <t>FTI-25TW</t>
  </si>
  <si>
    <t>2,64/3,0</t>
  </si>
  <si>
    <t>компактный DC-INVERTER, рестарт, LED дисплей, самоочистка, таймер, нагрев от -15 ° С, компрессор RECHI</t>
  </si>
  <si>
    <t>FTI-32TW</t>
  </si>
  <si>
    <t>3,52/4,0</t>
  </si>
  <si>
    <t>FTI-51TW</t>
  </si>
  <si>
    <t>5,01/5,2</t>
  </si>
  <si>
    <t>компактный DC-INVERTER, рестарт, LED дисплей, самоочистка, таймер, нагрев от -15 ° С, компрессор HITACHI</t>
  </si>
  <si>
    <t>FTI-66TW</t>
  </si>
  <si>
    <t>7,03/7,18</t>
  </si>
  <si>
    <t>компактный DC-INVERTER, рестарт, LED дисплей, самоочистка, таймер, нагрев от -15 ° С, компрессор GMCC</t>
  </si>
  <si>
    <r>
      <t xml:space="preserve">Настенные сплит системы  </t>
    </r>
    <r>
      <rPr>
        <b/>
        <sz val="28"/>
        <color rgb="FF9A1303"/>
        <rFont val="Calibri"/>
        <family val="2"/>
        <charset val="204"/>
      </rPr>
      <t>On-Off</t>
    </r>
  </si>
  <si>
    <r>
      <t xml:space="preserve">NEW </t>
    </r>
    <r>
      <rPr>
        <b/>
        <sz val="16"/>
        <color rgb="FFFF0000"/>
        <rFont val="Calibri"/>
        <family val="2"/>
        <charset val="204"/>
      </rPr>
      <t>TCL</t>
    </r>
    <r>
      <rPr>
        <b/>
        <sz val="16"/>
        <color rgb="FF00175F"/>
        <rFont val="Calibri"/>
        <family val="2"/>
        <charset val="204"/>
      </rPr>
      <t xml:space="preserve"> 2017 Настенные сплит системы серия </t>
    </r>
    <r>
      <rPr>
        <b/>
        <i/>
        <sz val="16"/>
        <color rgb="FF9A1303"/>
        <rFont val="Calibri"/>
        <family val="2"/>
        <charset val="204"/>
      </rPr>
      <t>ELEGANT</t>
    </r>
    <r>
      <rPr>
        <b/>
        <sz val="16"/>
        <color rgb="FF00175F"/>
        <rFont val="Calibri"/>
        <family val="2"/>
        <charset val="204"/>
      </rPr>
      <t xml:space="preserve"> гарантия 24 месяца (on-off)</t>
    </r>
  </si>
  <si>
    <t>TAC-07CHSA/KA</t>
  </si>
  <si>
    <r>
      <t>R410a</t>
    </r>
    <r>
      <rPr>
        <sz val="10"/>
        <rFont val="Calibri"/>
        <family val="2"/>
        <charset val="204"/>
      </rPr>
      <t>,ELEGANT,новый дизайн, рестарт, LED дисплей, самоочистка, таймер, компрессор GMCC,  комплектуются гайками для монтажа</t>
    </r>
  </si>
  <si>
    <t>TAC-09CHSA/KA</t>
  </si>
  <si>
    <r>
      <t>R410a</t>
    </r>
    <r>
      <rPr>
        <sz val="10"/>
        <rFont val="Calibri"/>
        <family val="2"/>
        <charset val="204"/>
      </rPr>
      <t>,ELEGANT,новый дизайн, рестарт, LED дисплей, самоочистка, таймер, компрессор GMCC,  комплектуются гайками для монтажа</t>
    </r>
  </si>
  <si>
    <t>TAC-12CHSA/KA</t>
  </si>
  <si>
    <r>
      <t>R410a</t>
    </r>
    <r>
      <rPr>
        <sz val="10"/>
        <rFont val="Calibri"/>
        <family val="2"/>
        <charset val="204"/>
      </rPr>
      <t>,ELEGANT,новый дизайн, рестарт, LED дисплей, самоочистка, таймер, компрессор GMCC,  комплектуются гайками для монтажа</t>
    </r>
  </si>
  <si>
    <t>TAC-18CHSA/KA</t>
  </si>
  <si>
    <r>
      <t>R410a</t>
    </r>
    <r>
      <rPr>
        <sz val="10"/>
        <rFont val="Calibri"/>
        <family val="2"/>
        <charset val="204"/>
      </rPr>
      <t>,ELEGANT,новый дизайн, рестарт, LED дисплей, самоочистка, таймер, компрессор GMCC,  комплектуются гайками для монтажа</t>
    </r>
  </si>
  <si>
    <t>TAC-24CHSA/KA</t>
  </si>
  <si>
    <r>
      <t>R410a</t>
    </r>
    <r>
      <rPr>
        <sz val="10"/>
        <rFont val="Calibri"/>
        <family val="2"/>
        <charset val="204"/>
      </rPr>
      <t>,ELEGANT,новый дизайн, рестарт, LED дисплей, самоочистка, таймер, компрессор GMCC,  комплектуются гайками для монтажа</t>
    </r>
  </si>
  <si>
    <r>
      <t xml:space="preserve">NEW </t>
    </r>
    <r>
      <rPr>
        <b/>
        <sz val="16"/>
        <color rgb="FFFF0000"/>
        <rFont val="Calibri"/>
        <family val="2"/>
        <charset val="204"/>
      </rPr>
      <t>TCL</t>
    </r>
    <r>
      <rPr>
        <b/>
        <sz val="16"/>
        <color rgb="FF00175F"/>
        <rFont val="Calibri"/>
        <family val="2"/>
        <charset val="204"/>
      </rPr>
      <t xml:space="preserve"> 2017 Настенные сплит системы серия </t>
    </r>
    <r>
      <rPr>
        <b/>
        <i/>
        <sz val="16"/>
        <color rgb="FF9A1303"/>
        <rFont val="Calibri"/>
        <family val="2"/>
        <charset val="204"/>
      </rPr>
      <t>PREMIUM</t>
    </r>
    <r>
      <rPr>
        <b/>
        <sz val="16"/>
        <color rgb="FF00175F"/>
        <rFont val="Calibri"/>
        <family val="2"/>
        <charset val="204"/>
      </rPr>
      <t>гарантия 24 месяца (on-off)</t>
    </r>
  </si>
  <si>
    <t>TAC-07CHSA/IFP</t>
  </si>
  <si>
    <r>
      <t>R410a</t>
    </r>
    <r>
      <rPr>
        <sz val="10"/>
        <rFont val="Calibri"/>
        <family val="2"/>
        <charset val="204"/>
      </rPr>
      <t>,</t>
    </r>
    <r>
      <rPr>
        <sz val="8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NANO Silver фильтр</t>
    </r>
    <r>
      <rPr>
        <sz val="11"/>
        <color rgb="FFFF0000"/>
        <rFont val="Calibri"/>
        <family val="2"/>
        <charset val="204"/>
      </rPr>
      <t>,</t>
    </r>
    <r>
      <rPr>
        <b/>
        <sz val="11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1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8"/>
        <rFont val="Calibri"/>
        <family val="2"/>
        <charset val="204"/>
      </rPr>
      <t>,</t>
    </r>
    <r>
      <rPr>
        <sz val="10"/>
        <rFont val="Calibri"/>
        <family val="2"/>
        <charset val="204"/>
      </rPr>
      <t>рестарт, LED дисплей, самоочистка, таймер, компрессор GMCC</t>
    </r>
  </si>
  <si>
    <t>TAC-09CHSA/IFP</t>
  </si>
  <si>
    <r>
      <t>R410a</t>
    </r>
    <r>
      <rPr>
        <sz val="10"/>
        <rFont val="Calibri"/>
        <family val="2"/>
        <charset val="204"/>
      </rPr>
      <t>,</t>
    </r>
    <r>
      <rPr>
        <sz val="8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NANO Silver фильтр</t>
    </r>
    <r>
      <rPr>
        <sz val="11"/>
        <color rgb="FFFF0000"/>
        <rFont val="Calibri"/>
        <family val="2"/>
        <charset val="204"/>
      </rPr>
      <t>,</t>
    </r>
    <r>
      <rPr>
        <b/>
        <sz val="11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1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8"/>
        <rFont val="Calibri"/>
        <family val="2"/>
        <charset val="204"/>
      </rPr>
      <t>,</t>
    </r>
    <r>
      <rPr>
        <sz val="10"/>
        <rFont val="Calibri"/>
        <family val="2"/>
        <charset val="204"/>
      </rPr>
      <t>рестарт, LED дисплей, самоочистка, таймер, компрессор GMCC</t>
    </r>
  </si>
  <si>
    <t>TAC-12CHSA/IFP</t>
  </si>
  <si>
    <r>
      <t>R410a</t>
    </r>
    <r>
      <rPr>
        <sz val="10"/>
        <rFont val="Calibri"/>
        <family val="2"/>
        <charset val="204"/>
      </rPr>
      <t>,</t>
    </r>
    <r>
      <rPr>
        <sz val="8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NANO Silver фильтр</t>
    </r>
    <r>
      <rPr>
        <sz val="11"/>
        <color rgb="FFFF0000"/>
        <rFont val="Calibri"/>
        <family val="2"/>
        <charset val="204"/>
      </rPr>
      <t>,</t>
    </r>
    <r>
      <rPr>
        <b/>
        <sz val="11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1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8"/>
        <rFont val="Calibri"/>
        <family val="2"/>
        <charset val="204"/>
      </rPr>
      <t>,</t>
    </r>
    <r>
      <rPr>
        <sz val="10"/>
        <rFont val="Calibri"/>
        <family val="2"/>
        <charset val="204"/>
      </rPr>
      <t>рестарт, LED дисплей, самоочистка, таймер, компрессор GMCC</t>
    </r>
  </si>
  <si>
    <t>TAC-18CHSA/IFP</t>
  </si>
  <si>
    <r>
      <t>R410a</t>
    </r>
    <r>
      <rPr>
        <sz val="10"/>
        <rFont val="Calibri"/>
        <family val="2"/>
        <charset val="204"/>
      </rPr>
      <t>,</t>
    </r>
    <r>
      <rPr>
        <sz val="8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NANO Silver фильтр</t>
    </r>
    <r>
      <rPr>
        <sz val="11"/>
        <color rgb="FFFF0000"/>
        <rFont val="Calibri"/>
        <family val="2"/>
        <charset val="204"/>
      </rPr>
      <t>,</t>
    </r>
    <r>
      <rPr>
        <b/>
        <sz val="11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1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8"/>
        <rFont val="Calibri"/>
        <family val="2"/>
        <charset val="204"/>
      </rPr>
      <t>,</t>
    </r>
    <r>
      <rPr>
        <sz val="10"/>
        <rFont val="Calibri"/>
        <family val="2"/>
        <charset val="204"/>
      </rPr>
      <t>рестарт, LED дисплей, самоочистка, таймер, компрессор GMCC</t>
    </r>
  </si>
  <si>
    <t>TAC-24CHSA/IFP</t>
  </si>
  <si>
    <r>
      <t>R410a</t>
    </r>
    <r>
      <rPr>
        <sz val="10"/>
        <rFont val="Calibri"/>
        <family val="2"/>
        <charset val="204"/>
      </rPr>
      <t>,</t>
    </r>
    <r>
      <rPr>
        <sz val="8"/>
        <color rgb="FFFF0000"/>
        <rFont val="Calibri"/>
        <family val="2"/>
        <charset val="204"/>
      </rPr>
      <t xml:space="preserve"> </t>
    </r>
    <r>
      <rPr>
        <sz val="11"/>
        <rFont val="Calibri"/>
        <family val="2"/>
        <charset val="204"/>
      </rPr>
      <t>NANO Silver фильтр</t>
    </r>
    <r>
      <rPr>
        <sz val="11"/>
        <color rgb="FFFF0000"/>
        <rFont val="Calibri"/>
        <family val="2"/>
        <charset val="204"/>
      </rPr>
      <t>,</t>
    </r>
    <r>
      <rPr>
        <b/>
        <sz val="11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1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8"/>
        <rFont val="Calibri"/>
        <family val="2"/>
        <charset val="204"/>
      </rPr>
      <t>,</t>
    </r>
    <r>
      <rPr>
        <sz val="10"/>
        <rFont val="Calibri"/>
        <family val="2"/>
        <charset val="204"/>
      </rPr>
      <t>рестарт, LED дисплей, самоочистка, таймер, компрессор GMCC</t>
    </r>
  </si>
  <si>
    <r>
      <t xml:space="preserve">Настенные сплит системы  </t>
    </r>
    <r>
      <rPr>
        <b/>
        <i/>
        <sz val="26"/>
        <color rgb="FF9A1303"/>
        <rFont val="Arial Cyr"/>
      </rPr>
      <t>INVERTER</t>
    </r>
  </si>
  <si>
    <r>
      <t xml:space="preserve">NEW </t>
    </r>
    <r>
      <rPr>
        <b/>
        <sz val="16"/>
        <color rgb="FFFF0000"/>
        <rFont val="Calibri"/>
        <family val="2"/>
        <charset val="204"/>
      </rPr>
      <t>TCL</t>
    </r>
    <r>
      <rPr>
        <b/>
        <sz val="16"/>
        <color rgb="FF00175F"/>
        <rFont val="Calibri"/>
        <family val="2"/>
        <charset val="204"/>
      </rPr>
      <t xml:space="preserve"> 2017 Настенные сплит системы серия </t>
    </r>
    <r>
      <rPr>
        <b/>
        <i/>
        <sz val="16"/>
        <color rgb="FF9A1303"/>
        <rFont val="Calibri"/>
        <family val="2"/>
        <charset val="204"/>
      </rPr>
      <t>ELEGANT -INVERTER</t>
    </r>
    <r>
      <rPr>
        <b/>
        <sz val="16"/>
        <color rgb="FF00175F"/>
        <rFont val="Calibri"/>
        <family val="2"/>
        <charset val="204"/>
      </rPr>
      <t>гарантия 24 месяца</t>
    </r>
  </si>
  <si>
    <t>TAC-09CHSAI/KA</t>
  </si>
  <si>
    <r>
      <t xml:space="preserve">компактный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rFont val="Calibri"/>
        <family val="2"/>
        <charset val="204"/>
      </rPr>
      <t>,  рестарт, LED дисплей, самоочистка, таймер, нагрев от -15 ° С, компрессор RECHI</t>
    </r>
  </si>
  <si>
    <t>TAC-12CHSAI/KA</t>
  </si>
  <si>
    <r>
      <t xml:space="preserve">компактный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rFont val="Calibri"/>
        <family val="2"/>
        <charset val="204"/>
      </rPr>
      <t>,  рестарт, LED дисплей, самоочистка, таймер, нагрев от -15 ° С, компрессор RECHI</t>
    </r>
  </si>
  <si>
    <t>TAC-18CHSAI/KA</t>
  </si>
  <si>
    <r>
      <t xml:space="preserve">компактный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rFont val="Calibri"/>
        <family val="2"/>
        <charset val="204"/>
      </rPr>
      <t>, рестарт, LED дисплей, самоочистка, таймер, нагрев от -15 ° С, компрессор RECHI</t>
    </r>
  </si>
  <si>
    <t>TAC-24CHSAI/KA</t>
  </si>
  <si>
    <r>
      <t xml:space="preserve">компактный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rFont val="Calibri"/>
        <family val="2"/>
        <charset val="204"/>
      </rPr>
      <t>,  рестарт, LED дисплей, самоочистка, таймер, нагрев от -15 ° С, компрессор RECHI</t>
    </r>
  </si>
  <si>
    <r>
      <t xml:space="preserve">NEW </t>
    </r>
    <r>
      <rPr>
        <b/>
        <sz val="16"/>
        <color rgb="FFFF0000"/>
        <rFont val="Calibri"/>
        <family val="2"/>
        <charset val="204"/>
      </rPr>
      <t>TCL</t>
    </r>
    <r>
      <rPr>
        <b/>
        <sz val="16"/>
        <color rgb="FF00175F"/>
        <rFont val="Calibri"/>
        <family val="2"/>
        <charset val="204"/>
      </rPr>
      <t xml:space="preserve"> 2017 Настенные сплит системы серия </t>
    </r>
    <r>
      <rPr>
        <b/>
        <i/>
        <sz val="16"/>
        <color rgb="FF9A1303"/>
        <rFont val="Calibri"/>
        <family val="2"/>
        <charset val="204"/>
      </rPr>
      <t>PREMIUM - INVERTER</t>
    </r>
    <r>
      <rPr>
        <b/>
        <sz val="16"/>
        <color rgb="FF9A1303"/>
        <rFont val="Calibri"/>
        <family val="2"/>
        <charset val="204"/>
      </rPr>
      <t xml:space="preserve"> </t>
    </r>
    <r>
      <rPr>
        <b/>
        <sz val="16"/>
        <color rgb="FF00175F"/>
        <rFont val="Calibri"/>
        <family val="2"/>
        <charset val="204"/>
      </rPr>
      <t>гарантия 24 месяца</t>
    </r>
  </si>
  <si>
    <t>TAC-09CHSAI/IFP</t>
  </si>
  <si>
    <r>
      <t xml:space="preserve">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color rgb="FFFF0000"/>
        <rFont val="Calibri"/>
        <family val="2"/>
        <charset val="204"/>
      </rPr>
      <t>,</t>
    </r>
    <r>
      <rPr>
        <sz val="10"/>
        <color rgb="FF000000"/>
        <rFont val="Calibri"/>
        <family val="2"/>
        <charset val="204"/>
      </rPr>
      <t xml:space="preserve"> NANO Silver фильтр</t>
    </r>
    <r>
      <rPr>
        <sz val="10"/>
        <color rgb="FFFF0000"/>
        <rFont val="Calibri"/>
        <family val="2"/>
        <charset val="204"/>
      </rPr>
      <t>,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0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10"/>
        <rFont val="Calibri"/>
        <family val="2"/>
        <charset val="204"/>
      </rPr>
      <t>, EER/COP 3,22/3,65, нагрев от -15 ° С, компрессор RECHI</t>
    </r>
  </si>
  <si>
    <t>TAC-12CHSAI/IFP</t>
  </si>
  <si>
    <r>
      <t xml:space="preserve">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color rgb="FFFF0000"/>
        <rFont val="Calibri"/>
        <family val="2"/>
        <charset val="204"/>
      </rPr>
      <t>,</t>
    </r>
    <r>
      <rPr>
        <sz val="10"/>
        <color rgb="FF000000"/>
        <rFont val="Calibri"/>
        <family val="2"/>
        <charset val="204"/>
      </rPr>
      <t xml:space="preserve"> NANO Silver фильтр</t>
    </r>
    <r>
      <rPr>
        <sz val="10"/>
        <color rgb="FFFF0000"/>
        <rFont val="Calibri"/>
        <family val="2"/>
        <charset val="204"/>
      </rPr>
      <t>,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0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10"/>
        <rFont val="Calibri"/>
        <family val="2"/>
        <charset val="204"/>
      </rPr>
      <t>, EER/COP 3,22/3,65, нагрев от -15 ° С, компрессор RECHI</t>
    </r>
  </si>
  <si>
    <t>TAC-18CHSAI/IFP</t>
  </si>
  <si>
    <r>
      <t xml:space="preserve">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color rgb="FFFF0000"/>
        <rFont val="Calibri"/>
        <family val="2"/>
        <charset val="204"/>
      </rPr>
      <t>,</t>
    </r>
    <r>
      <rPr>
        <sz val="10"/>
        <color rgb="FF000000"/>
        <rFont val="Calibri"/>
        <family val="2"/>
        <charset val="204"/>
      </rPr>
      <t xml:space="preserve"> NANO Silver фильтр</t>
    </r>
    <r>
      <rPr>
        <sz val="10"/>
        <color rgb="FFFF0000"/>
        <rFont val="Calibri"/>
        <family val="2"/>
        <charset val="204"/>
      </rPr>
      <t>,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0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10"/>
        <rFont val="Calibri"/>
        <family val="2"/>
        <charset val="204"/>
      </rPr>
      <t>, EER/COP 3,22/3,65, нагрев от -15 ° С, компрессор RECHI</t>
    </r>
  </si>
  <si>
    <t>TAC-24CHSAI/IFP</t>
  </si>
  <si>
    <r>
      <t xml:space="preserve"> </t>
    </r>
    <r>
      <rPr>
        <b/>
        <sz val="11"/>
        <color rgb="FF027E03"/>
        <rFont val="Calibri"/>
        <family val="2"/>
        <charset val="204"/>
      </rPr>
      <t>DC-INVERTER</t>
    </r>
    <r>
      <rPr>
        <sz val="10"/>
        <color rgb="FFFF0000"/>
        <rFont val="Calibri"/>
        <family val="2"/>
        <charset val="204"/>
      </rPr>
      <t>,</t>
    </r>
    <r>
      <rPr>
        <sz val="10"/>
        <color rgb="FF000000"/>
        <rFont val="Calibri"/>
        <family val="2"/>
        <charset val="204"/>
      </rPr>
      <t xml:space="preserve"> NANO Silver фильтр</t>
    </r>
    <r>
      <rPr>
        <sz val="10"/>
        <color rgb="FFFF0000"/>
        <rFont val="Calibri"/>
        <family val="2"/>
        <charset val="204"/>
      </rPr>
      <t>,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2"/>
        <color rgb="FF00175F"/>
        <rFont val="Calibri"/>
        <family val="2"/>
        <charset val="204"/>
      </rPr>
      <t>Ionizer generator</t>
    </r>
    <r>
      <rPr>
        <sz val="10"/>
        <color rgb="FFFF0000"/>
        <rFont val="Calibri"/>
        <family val="2"/>
        <charset val="204"/>
      </rPr>
      <t xml:space="preserve">, покрытие </t>
    </r>
    <r>
      <rPr>
        <b/>
        <sz val="12"/>
        <color rgb="FF9A1303"/>
        <rFont val="Calibri"/>
        <family val="2"/>
        <charset val="204"/>
      </rPr>
      <t>Golden Fin</t>
    </r>
    <r>
      <rPr>
        <sz val="10"/>
        <rFont val="Calibri"/>
        <family val="2"/>
        <charset val="204"/>
      </rPr>
      <t>, EER/COP 3,22/3,65, нагрев от -15 ° С, компрессор RECHI</t>
    </r>
  </si>
  <si>
    <t>Настенные кондиционеры</t>
  </si>
  <si>
    <t>Настенные Сплит-системы</t>
  </si>
  <si>
    <r>
      <rPr>
        <b/>
        <sz val="12"/>
        <rFont val="Verdana"/>
        <family val="2"/>
        <charset val="204"/>
      </rPr>
      <t>Airflow</t>
    </r>
    <r>
      <rPr>
        <b/>
        <sz val="12"/>
        <color rgb="FF595959"/>
        <rFont val="Verdana"/>
        <family val="2"/>
        <charset val="204"/>
      </rPr>
      <t xml:space="preserve"> </t>
    </r>
    <r>
      <rPr>
        <b/>
        <sz val="12"/>
        <color rgb="FFFF0000"/>
        <rFont val="Verdana"/>
        <family val="2"/>
        <charset val="204"/>
      </rPr>
      <t>NEW</t>
    </r>
  </si>
  <si>
    <r>
      <rPr>
        <b/>
        <sz val="12"/>
        <rFont val="Verdana"/>
        <family val="2"/>
        <charset val="204"/>
      </rPr>
      <t>Nocria X</t>
    </r>
    <r>
      <rPr>
        <b/>
        <sz val="12"/>
        <color rgb="FF595959"/>
        <rFont val="Verdana"/>
        <family val="2"/>
        <charset val="204"/>
      </rPr>
      <t xml:space="preserve"> </t>
    </r>
    <r>
      <rPr>
        <b/>
        <sz val="12"/>
        <color rgb="FFFF0000"/>
        <rFont val="Verdana"/>
        <family val="2"/>
        <charset val="204"/>
      </rPr>
      <t>NEW R-32</t>
    </r>
  </si>
  <si>
    <t>Опт. (грн.)</t>
  </si>
  <si>
    <t>РРЦ Цена грн.</t>
  </si>
  <si>
    <t>РРЦ Ціна блока</t>
  </si>
  <si>
    <t>РРЦ Цена, USD</t>
  </si>
  <si>
    <t>Опт Цена, грн.</t>
  </si>
  <si>
    <t>РРЦ Цена, грн.</t>
  </si>
  <si>
    <t>РРЦ Ціна,  USD</t>
  </si>
  <si>
    <t>Опт Ціна грн.</t>
  </si>
  <si>
    <t>РРЦ Ціна комплекту USD</t>
  </si>
  <si>
    <t>РРЦ Ціна, у.е.</t>
  </si>
  <si>
    <t>Опт Ціна, грн.</t>
  </si>
  <si>
    <r>
      <rPr>
        <b/>
        <sz val="15"/>
        <color rgb="FF000000"/>
        <rFont val="Arial"/>
        <family val="2"/>
        <charset val="204"/>
      </rPr>
      <t>Класс  А, Система фильтров 7SKY, CH SMART-ION Filter</t>
    </r>
    <r>
      <rPr>
        <b/>
        <sz val="15"/>
        <color rgb="FFFFFFFF"/>
        <rFont val="Arial"/>
        <family val="2"/>
        <charset val="204"/>
      </rPr>
      <t xml:space="preserve"> </t>
    </r>
    <r>
      <rPr>
        <b/>
        <sz val="15"/>
        <color rgb="FFFF6600"/>
        <rFont val="Arial"/>
        <family val="2"/>
        <charset val="204"/>
      </rPr>
      <t>(только для моделей XP7)</t>
    </r>
    <r>
      <rPr>
        <b/>
        <sz val="15"/>
        <color rgb="FF000000"/>
        <rFont val="Arial"/>
        <family val="2"/>
        <charset val="204"/>
      </rPr>
      <t>, ЕЕR -3,3 COP-3,7, тихий вн. блок 24 Дб, компактный Hi-tech дизайн, фильтр Eco-fresh</t>
    </r>
  </si>
  <si>
    <r>
      <t>PROFESSIONAL LINE!!!</t>
    </r>
    <r>
      <rPr>
        <b/>
        <sz val="12"/>
        <color rgb="FFFFFFFF"/>
        <rFont val="Arial"/>
        <family val="2"/>
        <charset val="204"/>
      </rPr>
      <t xml:space="preserve"> </t>
    </r>
  </si>
  <si>
    <r>
      <t xml:space="preserve">PROFESSIONAL LINE!!! </t>
    </r>
    <r>
      <rPr>
        <b/>
        <sz val="18"/>
        <color rgb="FF000000"/>
        <rFont val="Arial"/>
        <family val="2"/>
        <charset val="204"/>
      </rPr>
      <t>Разработан для профессиональных инсталляций /CH SMART-ION Filter» - технология тотальной очистки воздуха нового поколения / Специальная функция контроля температуры «I FEEL» /  Экстра низкий уровень шума 26Дб / Класс энергоэффективности А</t>
    </r>
  </si>
  <si>
    <r>
      <t>PROFESSIONAL LINE!!!</t>
    </r>
    <r>
      <rPr>
        <b/>
        <sz val="18"/>
        <color rgb="FFFFFFFF"/>
        <rFont val="Arial"/>
        <family val="2"/>
        <charset val="204"/>
      </rPr>
      <t xml:space="preserve"> </t>
    </r>
    <r>
      <rPr>
        <b/>
        <sz val="18"/>
        <color rgb="FF000000"/>
        <rFont val="Arial"/>
        <family val="2"/>
        <charset val="204"/>
      </rPr>
      <t xml:space="preserve">Класс А++. Новая линейка энергосберегающих инверторных кондицонеров.  Премиальная комплектация GENERATION III, фильтр CH SMART-ION Filter.  Работа на нагрев -15 +24.  </t>
    </r>
  </si>
  <si>
    <r>
      <t>PROFESSIONAL LINE!!!</t>
    </r>
    <r>
      <rPr>
        <b/>
        <sz val="18"/>
        <color rgb="FFFFFFFF"/>
        <rFont val="Arial"/>
        <family val="2"/>
        <charset val="204"/>
      </rPr>
      <t xml:space="preserve"> </t>
    </r>
    <r>
      <rPr>
        <b/>
        <sz val="18"/>
        <color rgb="FF000000"/>
        <rFont val="Arial"/>
        <family val="2"/>
        <charset val="204"/>
      </rPr>
      <t>Класс А++. Новая линейка энергосберегающих инверторных кондицонеров.  Премиальная комплектация GENERATION III, фильтр CH SMART-ION Filter.  Работа на нагрев -15 +24.  WIFI</t>
    </r>
  </si>
  <si>
    <r>
      <t>PROFESSIONAL LINE!!!</t>
    </r>
    <r>
      <rPr>
        <b/>
        <sz val="16"/>
        <color rgb="FFFFFFFF"/>
        <rFont val="Arial"/>
        <family val="2"/>
        <charset val="204"/>
      </rPr>
      <t xml:space="preserve"> </t>
    </r>
    <r>
      <rPr>
        <b/>
        <sz val="16"/>
        <color rgb="FF000000"/>
        <rFont val="Arial"/>
        <family val="2"/>
        <charset val="204"/>
      </rPr>
      <t>Бытовой тепловой насос  для севернй ЕВРОПЫ, Класс А+++, инверторный компрессор по технологии DAIKIN,премиальная комплектация GENERATION IV, нагрев от -30С, Noise Analysis technology -почти бесшумная работов блоков,технология G-matrix-плавная и стабильная работа на сверхнизких частотах, CH SMART-ION Filter, WI-FI</t>
    </r>
  </si>
  <si>
    <r>
      <t xml:space="preserve">PROFESSIONAL LINE!!! </t>
    </r>
    <r>
      <rPr>
        <b/>
        <sz val="16"/>
        <color rgb="FFFFFFFF"/>
        <rFont val="Arial"/>
        <family val="2"/>
        <charset val="204"/>
      </rPr>
      <t xml:space="preserve"> </t>
    </r>
    <r>
      <rPr>
        <b/>
        <sz val="16"/>
        <color rgb="FF000000"/>
        <rFont val="Arial"/>
        <family val="2"/>
        <charset val="204"/>
      </rPr>
      <t>Бытовой тепловой насос. Адаптирован для работы на тепло в северных странах; Step-less Fan Control - уникальная технология плавной регулировки скорости вентилятора внутреннего блока в широком диапазоне от 1 до 100%; Технология «I-Action» –  Работа от -23°C до +48°C, Премиальная комплектация «GENERATON IV» WIFI</t>
    </r>
  </si>
  <si>
    <r>
      <t>PROFESSIONAL LINE!!!</t>
    </r>
    <r>
      <rPr>
        <b/>
        <sz val="16"/>
        <color rgb="FFFFFFFF"/>
        <rFont val="Arial"/>
        <family val="2"/>
        <charset val="204"/>
      </rPr>
      <t xml:space="preserve">  </t>
    </r>
    <r>
      <rPr>
        <b/>
        <sz val="16"/>
        <color rgb="FF000000"/>
        <rFont val="Arial"/>
        <family val="2"/>
        <charset val="204"/>
      </rPr>
      <t>Бытовой тепловой насос , Класс А+++, инверторный компрессор по технологии DAIKIN,премиальная комплектация GENERATION IV, нагрев от -25С, Noise Analysis technology -почти бесшумная работов блоков,технология G-matrix-плавная и стабильная работа на сверхнизких частотах, фильтр Холодная плазма</t>
    </r>
  </si>
  <si>
    <r>
      <t xml:space="preserve">PROFESSIONAL LINE!!! </t>
    </r>
    <r>
      <rPr>
        <b/>
        <sz val="18"/>
        <color rgb="FF000000"/>
        <rFont val="Arial"/>
        <family val="2"/>
        <charset val="204"/>
      </rPr>
      <t>Бытовой тепловой насос с  уникальным диапазоном работы от -30С до +54С , инверторный двухступенчатый  компрессор по технологии DAIKIN,  Класс А+++, премиальная комплектация GENERATION IV, стильный и компактный дизайн</t>
    </r>
    <r>
      <rPr>
        <sz val="18"/>
        <color rgb="FF000000"/>
        <rFont val="Arial"/>
        <family val="2"/>
        <charset val="204"/>
      </rPr>
      <t>,</t>
    </r>
    <r>
      <rPr>
        <b/>
        <sz val="18"/>
        <color rgb="FF000000"/>
        <rFont val="Arial"/>
        <family val="2"/>
        <charset val="204"/>
      </rPr>
      <t>CH SMART-ION Filter</t>
    </r>
    <r>
      <rPr>
        <sz val="18"/>
        <color rgb="FF000000"/>
        <rFont val="Arial"/>
        <family val="2"/>
        <charset val="204"/>
      </rPr>
      <t>,</t>
    </r>
    <r>
      <rPr>
        <b/>
        <sz val="18"/>
        <color rgb="FF000000"/>
        <rFont val="Arial"/>
        <family val="2"/>
        <charset val="204"/>
      </rPr>
      <t xml:space="preserve"> Noise Analysis technology -почти бесшумная работа вн. блоков от 18 дб,технология G-matrik-плавная и стабильная работа на  сверхнизких частотах, Wi-Fi модуль для управления</t>
    </r>
    <r>
      <rPr>
        <b/>
        <sz val="18"/>
        <color rgb="FFFFFFFF"/>
        <rFont val="Arial"/>
        <family val="2"/>
        <charset val="204"/>
      </rPr>
      <t xml:space="preserve"> </t>
    </r>
  </si>
  <si>
    <t>Опт Цена, USD</t>
  </si>
  <si>
    <t xml:space="preserve">Опт Цена USD СКИДКА </t>
  </si>
  <si>
    <t>3 Года Гарантии</t>
  </si>
  <si>
    <t xml:space="preserve">Опт Цена грн.    </t>
  </si>
  <si>
    <t>СКИДКУ УТОЧНЯЙТЕ У МЕНЕДЖЕРОВ - 2 Года гарантии</t>
  </si>
  <si>
    <t xml:space="preserve">РРЦ Цена
USD </t>
  </si>
  <si>
    <r>
      <t xml:space="preserve">холод-тепло, Нано-фильт, серебрянный фильтр, самодиагностика, рестарт, </t>
    </r>
    <r>
      <rPr>
        <sz val="11"/>
        <color rgb="FFFF0000"/>
        <rFont val="Arial"/>
        <family val="2"/>
        <charset val="204"/>
      </rPr>
      <t>работа на тепло до -10</t>
    </r>
    <r>
      <rPr>
        <sz val="11"/>
        <rFont val="Arial"/>
        <family val="2"/>
        <charset val="204"/>
      </rPr>
      <t>, R-22, Таиланд</t>
    </r>
  </si>
  <si>
    <r>
      <t xml:space="preserve">холод-тепло, </t>
    </r>
    <r>
      <rPr>
        <sz val="11"/>
        <color rgb="FFFF0000"/>
        <rFont val="Arial"/>
        <family val="2"/>
        <charset val="204"/>
      </rPr>
      <t>инвертор</t>
    </r>
    <r>
      <rPr>
        <sz val="11"/>
        <rFont val="Arial"/>
        <family val="2"/>
        <charset val="204"/>
      </rPr>
      <t xml:space="preserve">, Нано-фильтр, серебрянный фильтр, самодиагностика, рестарт, </t>
    </r>
    <r>
      <rPr>
        <sz val="11"/>
        <color rgb="FFFF0000"/>
        <rFont val="Arial"/>
        <family val="2"/>
        <charset val="204"/>
      </rPr>
      <t>работа на тепло до -15</t>
    </r>
  </si>
  <si>
    <r>
      <t xml:space="preserve">холод-тепло, </t>
    </r>
    <r>
      <rPr>
        <sz val="11"/>
        <color rgb="FFFF0000"/>
        <rFont val="Arial"/>
        <family val="2"/>
        <charset val="204"/>
      </rPr>
      <t>инвертор</t>
    </r>
    <r>
      <rPr>
        <sz val="11"/>
        <rFont val="Arial"/>
        <family val="2"/>
        <charset val="204"/>
      </rPr>
      <t xml:space="preserve">, Нано-фильтр, серебрянный фильтр, самодиагностика, рестарт, </t>
    </r>
    <r>
      <rPr>
        <sz val="11"/>
        <color rgb="FFFF0000"/>
        <rFont val="Arial"/>
        <family val="2"/>
        <charset val="204"/>
      </rPr>
      <t>работа на тепло до -15</t>
    </r>
    <r>
      <rPr>
        <sz val="11"/>
        <rFont val="Arial"/>
        <family val="2"/>
        <charset val="204"/>
      </rPr>
      <t xml:space="preserve">, </t>
    </r>
  </si>
  <si>
    <r>
      <t xml:space="preserve">Мультисплітсистеми настінного типу      QHF Multi, Inverter, R410A, Китай (внутрішні блоки)    </t>
    </r>
    <r>
      <rPr>
        <sz val="11"/>
        <rFont val="Arial"/>
        <family val="2"/>
        <charset val="204"/>
      </rPr>
      <t>NEW!!!</t>
    </r>
  </si>
  <si>
    <r>
      <t xml:space="preserve">фильт Nano Silver, фильтр Nano Photo Copper, </t>
    </r>
    <r>
      <rPr>
        <sz val="11"/>
        <color rgb="FFFF0000"/>
        <rFont val="Arial"/>
        <family val="2"/>
        <charset val="204"/>
      </rPr>
      <t>работа на тепло до -15</t>
    </r>
    <r>
      <rPr>
        <sz val="11"/>
        <rFont val="Arial"/>
        <family val="2"/>
        <charset val="204"/>
      </rPr>
      <t xml:space="preserve">, R-410 </t>
    </r>
  </si>
  <si>
    <r>
      <t xml:space="preserve">Мультисплітсистеми настінного типу    QUS Multi, Inverter, R410A, Китай (зовнішніблоки)   </t>
    </r>
    <r>
      <rPr>
        <sz val="11"/>
        <rFont val="Arial"/>
        <family val="2"/>
        <charset val="204"/>
      </rPr>
      <t>NEW!!!</t>
    </r>
  </si>
  <si>
    <r>
      <t xml:space="preserve"> </t>
    </r>
    <r>
      <rPr>
        <sz val="11"/>
        <color rgb="FFFF0000"/>
        <rFont val="Arial"/>
        <family val="2"/>
        <charset val="204"/>
      </rPr>
      <t>работа на тепло до -15</t>
    </r>
    <r>
      <rPr>
        <sz val="11"/>
        <rFont val="Arial"/>
        <family val="2"/>
        <charset val="204"/>
      </rPr>
      <t xml:space="preserve">, R-410, </t>
    </r>
    <r>
      <rPr>
        <b/>
        <sz val="11"/>
        <rFont val="Arial"/>
        <family val="2"/>
        <charset val="204"/>
      </rPr>
      <t>1х2</t>
    </r>
  </si>
  <si>
    <r>
      <t xml:space="preserve"> </t>
    </r>
    <r>
      <rPr>
        <sz val="11"/>
        <color rgb="FFFF0000"/>
        <rFont val="Arial"/>
        <family val="2"/>
        <charset val="204"/>
      </rPr>
      <t>работа на тепло до -15</t>
    </r>
    <r>
      <rPr>
        <sz val="11"/>
        <rFont val="Arial"/>
        <family val="2"/>
        <charset val="204"/>
      </rPr>
      <t>, R-410,</t>
    </r>
    <r>
      <rPr>
        <b/>
        <sz val="11"/>
        <rFont val="Arial"/>
        <family val="2"/>
        <charset val="204"/>
      </rPr>
      <t xml:space="preserve"> 1х3</t>
    </r>
  </si>
  <si>
    <r>
      <t xml:space="preserve"> </t>
    </r>
    <r>
      <rPr>
        <sz val="11"/>
        <color rgb="FFFF0000"/>
        <rFont val="Arial"/>
        <family val="2"/>
        <charset val="204"/>
      </rPr>
      <t>работа на тепло до -15</t>
    </r>
    <r>
      <rPr>
        <sz val="11"/>
        <rFont val="Arial"/>
        <family val="2"/>
        <charset val="204"/>
      </rPr>
      <t xml:space="preserve">, R-410, </t>
    </r>
    <r>
      <rPr>
        <b/>
        <sz val="11"/>
        <rFont val="Arial"/>
        <family val="2"/>
        <charset val="204"/>
      </rPr>
      <t>1х4</t>
    </r>
  </si>
  <si>
    <r>
      <t xml:space="preserve">Работа на тепло до </t>
    </r>
    <r>
      <rPr>
        <sz val="12"/>
        <color rgb="FF0066CC"/>
        <rFont val="Calibri"/>
        <family val="2"/>
        <charset val="204"/>
      </rPr>
      <t>-15</t>
    </r>
    <r>
      <rPr>
        <sz val="12"/>
        <color rgb="FF000000"/>
        <rFont val="Calibri"/>
        <family val="2"/>
        <charset val="204"/>
      </rPr>
      <t xml:space="preserve"> </t>
    </r>
    <r>
      <rPr>
        <sz val="12"/>
        <rFont val="Arial"/>
        <family val="2"/>
        <charset val="204"/>
      </rPr>
      <t>°</t>
    </r>
    <r>
      <rPr>
        <sz val="12"/>
        <color rgb="FF000000"/>
        <rFont val="Calibri"/>
        <family val="2"/>
        <charset val="204"/>
      </rPr>
      <t xml:space="preserve">С. Класс энергоеффективности </t>
    </r>
    <r>
      <rPr>
        <sz val="12"/>
        <color rgb="FFFF0000"/>
        <rFont val="Calibri"/>
        <family val="2"/>
        <charset val="204"/>
      </rPr>
      <t>А++.</t>
    </r>
  </si>
  <si>
    <r>
      <rPr>
        <b/>
        <sz val="12"/>
        <color rgb="FFFF0000"/>
        <rFont val="Calibri"/>
        <family val="2"/>
        <charset val="204"/>
      </rPr>
      <t>DC инвертор</t>
    </r>
    <r>
      <rPr>
        <sz val="12"/>
        <color rgb="FFFF0000"/>
        <rFont val="Calibri"/>
        <family val="2"/>
        <charset val="204"/>
      </rPr>
      <t>, высокоэффективная 4-х уровневая фильтрация, ионизатор воздуха Aircare. Работа в режиме обогрева</t>
    </r>
  </si>
  <si>
    <r>
      <t xml:space="preserve">Работа на тепло до </t>
    </r>
    <r>
      <rPr>
        <sz val="12"/>
        <color rgb="FF0066CC"/>
        <rFont val="Calibri"/>
        <family val="2"/>
        <charset val="204"/>
      </rPr>
      <t>-7</t>
    </r>
    <r>
      <rPr>
        <sz val="12"/>
        <color rgb="FF000000"/>
        <rFont val="Calibri"/>
        <family val="2"/>
        <charset val="204"/>
      </rPr>
      <t xml:space="preserve"> </t>
    </r>
    <r>
      <rPr>
        <sz val="12"/>
        <rFont val="Arial"/>
        <family val="2"/>
        <charset val="204"/>
      </rPr>
      <t>°</t>
    </r>
    <r>
      <rPr>
        <sz val="12"/>
        <color rgb="FF000000"/>
        <rFont val="Calibri"/>
        <family val="2"/>
        <charset val="204"/>
      </rPr>
      <t xml:space="preserve">С. Класс энергоеффективности </t>
    </r>
    <r>
      <rPr>
        <sz val="12"/>
        <color rgb="FFFF0000"/>
        <rFont val="Calibri"/>
        <family val="2"/>
        <charset val="204"/>
      </rPr>
      <t>А.</t>
    </r>
  </si>
  <si>
    <t>РРЦ Цена, UАН</t>
  </si>
  <si>
    <t>РРЦ Цена UAH</t>
  </si>
  <si>
    <t>РРЦ Цена USD</t>
  </si>
  <si>
    <t xml:space="preserve">Cool+ </t>
  </si>
  <si>
    <t xml:space="preserve">Rational </t>
  </si>
  <si>
    <t>Скидка Опт USD</t>
  </si>
  <si>
    <t>Официальная гарантия 5 лет !</t>
  </si>
  <si>
    <t>РРЦ Цена 
у.е.</t>
  </si>
  <si>
    <t>Скидка Опт 
у.е.</t>
  </si>
  <si>
    <t xml:space="preserve">Внимание!  Действуют Специальные Цены И Расширенная Гарантия На Кондиционеры С Установкой!!!
Звоните и Забирайте Свою Скидку Сегодня! </t>
  </si>
  <si>
    <t>Скидка ОПТ</t>
  </si>
  <si>
    <t>РРЦ Ціна грн.</t>
  </si>
  <si>
    <t xml:space="preserve">     </t>
  </si>
  <si>
    <t xml:space="preserve"> </t>
  </si>
  <si>
    <t>Производ. Номинал</t>
  </si>
  <si>
    <t>Соед. труб</t>
  </si>
  <si>
    <t>РРЦ</t>
  </si>
  <si>
    <t xml:space="preserve">   </t>
  </si>
  <si>
    <t>жидкость / газ</t>
  </si>
  <si>
    <t>за блок.</t>
  </si>
  <si>
    <t>за комплект</t>
  </si>
  <si>
    <t>ГРН</t>
  </si>
  <si>
    <t>МОДЕЛИ НА ХЛАДАГЕНТЕ R410a</t>
  </si>
  <si>
    <r>
      <t xml:space="preserve">Сплиты серии FTYN-L  </t>
    </r>
    <r>
      <rPr>
        <b/>
        <sz val="14"/>
        <color rgb="FFFF0000"/>
        <rFont val="Calibri"/>
        <family val="2"/>
        <charset val="204"/>
        <scheme val="minor"/>
      </rPr>
      <t>НЕ-ИНВЕРТОРЫ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ON/OFF</t>
    </r>
  </si>
  <si>
    <t>FTYN20L / RYN20L</t>
  </si>
  <si>
    <t>внутр. блок</t>
  </si>
  <si>
    <t>Ø6.35 (1/4) / Ø9.52 (3/8)</t>
  </si>
  <si>
    <t xml:space="preserve">  </t>
  </si>
  <si>
    <t>наружн. блок</t>
  </si>
  <si>
    <t>FTYN25L / RYN25L</t>
  </si>
  <si>
    <t>FTYN35L / RYN35L</t>
  </si>
  <si>
    <t>Ø6.35 (1/4) / Ø12.7 (1/2)</t>
  </si>
  <si>
    <t>FTYN50L / RYN50L</t>
  </si>
  <si>
    <t>наружн. Блок</t>
  </si>
  <si>
    <t>FTYN60L / RYN60L</t>
  </si>
  <si>
    <t>Ø6.35 (1/4) / Ø15.88 (5/8)</t>
  </si>
  <si>
    <t>опции</t>
  </si>
  <si>
    <t>HTKнаRYN-L</t>
  </si>
  <si>
    <t>Низкотемпературный комплект  20-60</t>
  </si>
  <si>
    <r>
      <t xml:space="preserve">Настенные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БЮДЖЕТНОЙ СЕРИИ FTXB-C, уровень шума 21 дБа, -15°С</t>
    </r>
  </si>
  <si>
    <t>FTXB20C / RXB20C</t>
  </si>
  <si>
    <t>FTXB25C / RXB25C</t>
  </si>
  <si>
    <t>FTXB35C / RXB35C</t>
  </si>
  <si>
    <t>FTXB50C / RXB50C</t>
  </si>
  <si>
    <t>FTXB60C / RXB60C</t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</si>
  <si>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ПРЕМИУМ КЛАСС FTXS-K/G, датчик INTELLIGENT EYE, уровень шума 19 дБа, -15°С</t>
    </r>
  </si>
  <si>
    <t>FTXS20K / RXS20L</t>
  </si>
  <si>
    <t>FTXS25K / RXS25L</t>
  </si>
  <si>
    <t>FTXS35K / RXS35L</t>
  </si>
  <si>
    <t>FTXS42K / RXS42L</t>
  </si>
  <si>
    <t>FTXS50K / RXS50L</t>
  </si>
  <si>
    <t>FTXS60G / RXS60L</t>
  </si>
  <si>
    <t>FTXS71G / RXS71F8</t>
  </si>
  <si>
    <t>HTKнаRXS-L</t>
  </si>
  <si>
    <t>Низкотемпературный комплект  20-71</t>
  </si>
  <si>
    <t>OnlineController</t>
  </si>
  <si>
    <t>адаптер для блок. 20-25</t>
  </si>
  <si>
    <t>BRP069B43</t>
  </si>
  <si>
    <t>адаптер для блок. 35-71</t>
  </si>
  <si>
    <t>BRP069B42</t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</si>
  <si>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ДИЗАЙНЕРСКАЯ СЕРИЯ EMURA, датчик INTELLIGENT EYE, уровень шума 19 дБа, -15°С</t>
    </r>
  </si>
  <si>
    <t>FTXG20LW / RXG20L</t>
  </si>
  <si>
    <t>внутр. блок (белый)</t>
  </si>
  <si>
    <t>FTXG25LW / RXG25L</t>
  </si>
  <si>
    <t>FTXG35LW / RXG35L</t>
  </si>
  <si>
    <t>FTXG50LW / RXG50L</t>
  </si>
  <si>
    <t>FTXG20LS / RXG20L</t>
  </si>
  <si>
    <r>
      <t xml:space="preserve">внутр. блок </t>
    </r>
    <r>
      <rPr>
        <b/>
        <sz val="8"/>
        <rFont val="Calibri"/>
        <family val="2"/>
        <charset val="204"/>
        <scheme val="minor"/>
      </rPr>
      <t>(сереб.)</t>
    </r>
  </si>
  <si>
    <t>FTXG25LS / RXG25L</t>
  </si>
  <si>
    <t>FTXG35LS / RXG35L</t>
  </si>
  <si>
    <t>FTXG50LS / RXG50L</t>
  </si>
  <si>
    <t>адаптер</t>
  </si>
  <si>
    <t>BRP069B41</t>
  </si>
  <si>
    <r>
      <t xml:space="preserve">Канальные (низконапорные)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color theme="1"/>
        <rFont val="Calibri"/>
        <family val="2"/>
        <charset val="204"/>
        <scheme val="minor"/>
      </rPr>
      <t xml:space="preserve">FDXM-F3, высота 200 мм  c наружным блоком на </t>
    </r>
    <r>
      <rPr>
        <b/>
        <sz val="14"/>
        <color rgb="FFFF0000"/>
        <rFont val="Calibri"/>
        <family val="2"/>
        <charset val="204"/>
        <scheme val="minor"/>
      </rPr>
      <t xml:space="preserve">R410 </t>
    </r>
    <r>
      <rPr>
        <b/>
        <sz val="14"/>
        <color theme="1"/>
        <rFont val="Calibri"/>
        <family val="2"/>
        <charset val="204"/>
        <scheme val="minor"/>
      </rPr>
      <t>RXS-L, -15°С</t>
    </r>
  </si>
  <si>
    <t>FDXM25F3 / RXS25L / BRC1H519W</t>
  </si>
  <si>
    <t>п/у проводн.</t>
  </si>
  <si>
    <t>BRC1H519W</t>
  </si>
  <si>
    <t>FDXM35F3 / RXS35L / BRC1H519W</t>
  </si>
  <si>
    <t>FDXM50F3 / RXS50L / BRC1H519W</t>
  </si>
  <si>
    <t>FDXM60F3 / RXS60L / BRC1H519W</t>
  </si>
  <si>
    <t>BRP069A81</t>
  </si>
  <si>
    <r>
      <t xml:space="preserve">Канальные (средненапорные) сплиты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color theme="1"/>
        <rFont val="Calibri"/>
        <family val="2"/>
        <charset val="204"/>
        <scheme val="minor"/>
      </rPr>
      <t xml:space="preserve">FBA-A  c наружным блоком на </t>
    </r>
    <r>
      <rPr>
        <b/>
        <sz val="14"/>
        <color rgb="FFFF0000"/>
        <rFont val="Calibri"/>
        <family val="2"/>
        <charset val="204"/>
        <scheme val="minor"/>
      </rPr>
      <t>R410</t>
    </r>
    <r>
      <rPr>
        <b/>
        <sz val="14"/>
        <color theme="1"/>
        <rFont val="Calibri"/>
        <family val="2"/>
        <charset val="204"/>
        <scheme val="minor"/>
      </rPr>
      <t xml:space="preserve"> RXS-L, -15°С</t>
    </r>
  </si>
  <si>
    <t>FBA35A / RXS35L / BRC1H519W</t>
  </si>
  <si>
    <t>FBA35A</t>
  </si>
  <si>
    <t>FBA50A / RXS50L / BRC1H519W</t>
  </si>
  <si>
    <t>FBA50A</t>
  </si>
  <si>
    <t>FBA60A / RXS60L / BRC1H519W</t>
  </si>
  <si>
    <t>FBA60A</t>
  </si>
  <si>
    <r>
      <t xml:space="preserve">Напольные сплиты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color theme="1"/>
        <rFont val="Calibri"/>
        <family val="2"/>
        <charset val="204"/>
        <scheme val="minor"/>
      </rPr>
      <t>серии FVXG-K NEXURA с теплоизлучающей передней панелью, -15°С</t>
    </r>
  </si>
  <si>
    <t>FVXG25K / RXG25L</t>
  </si>
  <si>
    <t>FVXG35K / RXG35L</t>
  </si>
  <si>
    <t>FVXG50K / RXG50L</t>
  </si>
  <si>
    <r>
      <t xml:space="preserve">Напольные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FVXS-F, -15°С</t>
    </r>
  </si>
  <si>
    <t>FVXS25F / RXS25L</t>
  </si>
  <si>
    <t>FVXS35F / RXS35L</t>
  </si>
  <si>
    <t>FVXS50F / RXS50L</t>
  </si>
  <si>
    <r>
      <t xml:space="preserve">Напольные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скрытого монтажа FNA-A c наружным блоком на </t>
    </r>
    <r>
      <rPr>
        <b/>
        <sz val="14"/>
        <color rgb="FFFF0000"/>
        <rFont val="Calibri"/>
        <family val="2"/>
        <charset val="204"/>
        <scheme val="minor"/>
      </rPr>
      <t>R410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RXS-L, -15°С</t>
    </r>
  </si>
  <si>
    <t>FNA25A / RXS25L / BRC1H519W</t>
  </si>
  <si>
    <t>FNA25A</t>
  </si>
  <si>
    <t>FNA35A / RXS35L / BRC1H519W</t>
  </si>
  <si>
    <t>FNA35A</t>
  </si>
  <si>
    <t>FNA50A / RXS50L / BRC1H519W</t>
  </si>
  <si>
    <t>FNA50A</t>
  </si>
  <si>
    <t>FNA60A / RXS60L / BRC1H519W</t>
  </si>
  <si>
    <t>FNA60A</t>
  </si>
  <si>
    <r>
      <t xml:space="preserve">Напольно-потолочные универcальные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FLXS-B, -15°С</t>
    </r>
  </si>
  <si>
    <t>FLXS25B / RXS25L</t>
  </si>
  <si>
    <t>FLXS35B9 / RXS35L</t>
  </si>
  <si>
    <t>внутр. Блок</t>
  </si>
  <si>
    <t>FLXS50B / RXS50L</t>
  </si>
  <si>
    <r>
      <t xml:space="preserve">Подпотолочные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FHA-A c наружным блоком на </t>
    </r>
    <r>
      <rPr>
        <b/>
        <sz val="14"/>
        <color rgb="FFFF0000"/>
        <rFont val="Calibri"/>
        <family val="2"/>
        <charset val="204"/>
        <scheme val="minor"/>
      </rPr>
      <t>R410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RXS-L, -15°С</t>
    </r>
  </si>
  <si>
    <t>FHA35A / RXS35L / BRC1H519W</t>
  </si>
  <si>
    <t>FHA35A</t>
  </si>
  <si>
    <t>проводной пульт</t>
  </si>
  <si>
    <t>FHA50A / RXS50L / BRC1H519W</t>
  </si>
  <si>
    <t>FHA50A</t>
  </si>
  <si>
    <t>FHA60A / RXS60L / BRC1H519W</t>
  </si>
  <si>
    <t>FHA60A</t>
  </si>
  <si>
    <r>
      <t xml:space="preserve">Кассетные круглопоточные сплиты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rFont val="Calibri"/>
        <family val="2"/>
        <charset val="204"/>
        <scheme val="minor"/>
      </rPr>
      <t xml:space="preserve">FCAG-A  c наружным блоком на </t>
    </r>
    <r>
      <rPr>
        <b/>
        <sz val="14"/>
        <color rgb="FFFF0000"/>
        <rFont val="Calibri"/>
        <family val="2"/>
        <charset val="204"/>
        <scheme val="minor"/>
      </rPr>
      <t>R410</t>
    </r>
    <r>
      <rPr>
        <b/>
        <sz val="14"/>
        <rFont val="Calibri"/>
        <family val="2"/>
        <charset val="204"/>
        <scheme val="minor"/>
      </rPr>
      <t xml:space="preserve"> RXS-L, -15°С</t>
    </r>
  </si>
  <si>
    <t>FCAG35A / RXS35L3 / BYCQ140D / BRC1H519W</t>
  </si>
  <si>
    <t>FCAG35A</t>
  </si>
  <si>
    <t>декор. панель</t>
  </si>
  <si>
    <t>BYCQ140D</t>
  </si>
  <si>
    <t>FCAG50A / RXS50L / BYCQ140D / BRC1H519W</t>
  </si>
  <si>
    <t>FCAG50A</t>
  </si>
  <si>
    <t>FCAG60A / RXS60L / BYCQ140D / BRC1H519W</t>
  </si>
  <si>
    <t>FCAG60A</t>
  </si>
  <si>
    <r>
      <t xml:space="preserve">Кассетные абсолютно плоские кассеты 600х600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rFont val="Calibri"/>
        <family val="2"/>
        <charset val="204"/>
        <scheme val="minor"/>
      </rPr>
      <t xml:space="preserve"> FFA-A c наружным блоком на </t>
    </r>
    <r>
      <rPr>
        <b/>
        <sz val="14"/>
        <color rgb="FFFF0000"/>
        <rFont val="Calibri"/>
        <family val="2"/>
        <charset val="204"/>
        <scheme val="minor"/>
      </rPr>
      <t>R410</t>
    </r>
    <r>
      <rPr>
        <b/>
        <sz val="14"/>
        <rFont val="Calibri"/>
        <family val="2"/>
        <charset val="204"/>
        <scheme val="minor"/>
      </rPr>
      <t xml:space="preserve"> RXS-L, -15°С</t>
    </r>
  </si>
  <si>
    <t>FFA25A / RXS25L3 / BYFQ60B3 / BRC1H519W</t>
  </si>
  <si>
    <t>FFA25A</t>
  </si>
  <si>
    <t>BYFQ60B3</t>
  </si>
  <si>
    <t>FFA35A / RXS35L3 / BYFQ60B3 / BRC1H519W</t>
  </si>
  <si>
    <t>FFA35A</t>
  </si>
  <si>
    <t>FFA50A / RXS50L / BYFQ60B3 / BRC1H519W</t>
  </si>
  <si>
    <t>FFA50A</t>
  </si>
  <si>
    <t>FFA60A / RXS60L / BYFQ60B3 / BRC1H519W</t>
  </si>
  <si>
    <t>FFA60A</t>
  </si>
  <si>
    <r>
      <rPr>
        <sz val="14"/>
        <color rgb="FFFF0000"/>
        <rFont val="Calibri"/>
        <family val="2"/>
        <charset val="204"/>
        <scheme val="minor"/>
      </rPr>
      <t>*</t>
    </r>
    <r>
      <rPr>
        <sz val="14"/>
        <rFont val="Calibri"/>
        <family val="2"/>
        <charset val="204"/>
        <scheme val="minor"/>
      </rPr>
      <t xml:space="preserve"> - для данных моделей кондиционеров возможна установка низкотемпературного комплекта, позволяющего работать на охлаждение при t до -30 °С</t>
    </r>
  </si>
  <si>
    <t>МОДЕЛИ НА ХЛАДАГЕНТЕ R32</t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</si>
  <si>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СЕРИЯ FTXZ-N URURU SARARA - свежий воздух, осушение и увлажнение,  Flash Sreamer, -20°С</t>
    </r>
  </si>
  <si>
    <t>FTXZ25N / RXZ25N</t>
  </si>
  <si>
    <t>FTXZ25N</t>
  </si>
  <si>
    <t>RXZ25N</t>
  </si>
  <si>
    <t>FTXZ35N / RXZ35N</t>
  </si>
  <si>
    <t>FTXZ35N</t>
  </si>
  <si>
    <t>RXZ35N</t>
  </si>
  <si>
    <t>FTXZ50N / RXZ50N</t>
  </si>
  <si>
    <t>FTXZ50N</t>
  </si>
  <si>
    <t>RXZ50N</t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</si>
  <si>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/>
        <rFont val="Calibri"/>
        <family val="2"/>
        <charset val="204"/>
        <scheme val="minor"/>
      </rPr>
      <t xml:space="preserve"> СЕРИЯ Comfora FTXP-L</t>
    </r>
    <r>
      <rPr>
        <b/>
        <sz val="14"/>
        <color theme="1" tint="4.9989318521683403E-2"/>
        <rFont val="Calibri"/>
        <family val="2"/>
        <charset val="204"/>
        <scheme val="minor"/>
      </rPr>
      <t>, уровень шума 20 дБа, -15°С</t>
    </r>
  </si>
  <si>
    <t>FTXP20L / RXP20L</t>
  </si>
  <si>
    <t>FTXP20L</t>
  </si>
  <si>
    <t>RXP20L</t>
  </si>
  <si>
    <t>FTXP25L / RXP25L</t>
  </si>
  <si>
    <t>FTXP25L</t>
  </si>
  <si>
    <t>RXP25L</t>
  </si>
  <si>
    <t>FTXP35L / RXP35L</t>
  </si>
  <si>
    <t>FTXP35L</t>
  </si>
  <si>
    <t>RXP35L</t>
  </si>
  <si>
    <t>FTXP50L / RXP50L</t>
  </si>
  <si>
    <t>FTXP50L</t>
  </si>
  <si>
    <t>RXP50L</t>
  </si>
  <si>
    <t>FTXP60L / RXP60L</t>
  </si>
  <si>
    <t>FTXP60L</t>
  </si>
  <si>
    <t>RXP60L</t>
  </si>
  <si>
    <t>FTXP71L / RXP71L</t>
  </si>
  <si>
    <t>FTXP71L</t>
  </si>
  <si>
    <t>RXP71L</t>
  </si>
  <si>
    <t>BRP069B45</t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</si>
  <si>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ПРЕМИУМ КЛАСС FTXM-M, датчик INTELLIGENT EYE, Flash Sreamer, уровень шума 19 дБа, -15°С</t>
    </r>
  </si>
  <si>
    <t>FTXM20M / RXM20M9</t>
  </si>
  <si>
    <t>FTXM20M</t>
  </si>
  <si>
    <t>RXM20M9</t>
  </si>
  <si>
    <t>FTXM25M / RXM25M9</t>
  </si>
  <si>
    <t>FTXM25M</t>
  </si>
  <si>
    <t>RXM25M9</t>
  </si>
  <si>
    <t>FTXM35M / RXM35M9</t>
  </si>
  <si>
    <t>FTXM35M</t>
  </si>
  <si>
    <t>RXM35M9</t>
  </si>
  <si>
    <t>FTXM42M / RXM42M9</t>
  </si>
  <si>
    <t>FTXM42M</t>
  </si>
  <si>
    <t>RXM42M9</t>
  </si>
  <si>
    <t>FTXM50M / RXM50M9</t>
  </si>
  <si>
    <t>FTXM50M</t>
  </si>
  <si>
    <t>RXM50M9</t>
  </si>
  <si>
    <t>FTXM60M / RXM60M9</t>
  </si>
  <si>
    <t>FTXM60M</t>
  </si>
  <si>
    <t>RXM60M9</t>
  </si>
  <si>
    <t>FTXM71M / RXM71M</t>
  </si>
  <si>
    <t>FTXM71M</t>
  </si>
  <si>
    <t>RXM71M</t>
  </si>
  <si>
    <t>Опции</t>
  </si>
  <si>
    <t>FTXJ20MW / RXJ20M</t>
  </si>
  <si>
    <t>FTXJ20MW</t>
  </si>
  <si>
    <t>RXJ20M</t>
  </si>
  <si>
    <t>FTXJ25MW / RXJ25M</t>
  </si>
  <si>
    <t>FTXJ25MW</t>
  </si>
  <si>
    <t>RXJ25M</t>
  </si>
  <si>
    <t>FTXJ35MW / RXJ35M</t>
  </si>
  <si>
    <t>FTXJ35MW</t>
  </si>
  <si>
    <t>RXJ35M</t>
  </si>
  <si>
    <t>FTXJ50MW / RXJ50M</t>
  </si>
  <si>
    <t>FTXJ50MW</t>
  </si>
  <si>
    <t>RXJ50M</t>
  </si>
  <si>
    <t>FTXJ20MS / RXJ20M</t>
  </si>
  <si>
    <t>FTXJ20MS</t>
  </si>
  <si>
    <t>FTXJ25MS / RXJ25M</t>
  </si>
  <si>
    <t>FTXJ25MS</t>
  </si>
  <si>
    <t>FTXJ35MS / RXJ35M</t>
  </si>
  <si>
    <t>FTXJ35MS</t>
  </si>
  <si>
    <t>FTXJ50MS / RXJ50M</t>
  </si>
  <si>
    <t>FTXJ50MS</t>
  </si>
  <si>
    <r>
      <t xml:space="preserve">В серии FTXJ-MW/S </t>
    </r>
    <r>
      <rPr>
        <b/>
        <sz val="14"/>
        <color rgb="FF0000FF"/>
        <rFont val="Calibri"/>
        <family val="2"/>
        <charset val="204"/>
        <scheme val="minor"/>
      </rPr>
      <t>Online Controller</t>
    </r>
    <r>
      <rPr>
        <sz val="14"/>
        <color rgb="FF0000FF"/>
        <rFont val="Calibri"/>
        <family val="2"/>
        <charset val="204"/>
        <scheme val="minor"/>
      </rPr>
      <t xml:space="preserve"> идет с стандартной комплектации</t>
    </r>
  </si>
  <si>
    <r>
      <t xml:space="preserve">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ДИЗАЙНЕРСКАЯ СЕРИЯ STYLISH, GIRD EYE SENSOR, уровень шума 19 дБа, -15°С</t>
    </r>
  </si>
  <si>
    <t>FTXA20AW / RXA20A</t>
  </si>
  <si>
    <t>FTXA20AW</t>
  </si>
  <si>
    <t>RXA20A</t>
  </si>
  <si>
    <t>FTXA25AW / RXA25A</t>
  </si>
  <si>
    <t>FTXA25AW</t>
  </si>
  <si>
    <t>RXA25A</t>
  </si>
  <si>
    <t>FTXA35AW / RXA35A</t>
  </si>
  <si>
    <t>FTXA35AW</t>
  </si>
  <si>
    <t>RXA35A</t>
  </si>
  <si>
    <t>FTXA42AW / RXA42A</t>
  </si>
  <si>
    <t>FTXA42AW</t>
  </si>
  <si>
    <t>RXA42A</t>
  </si>
  <si>
    <t>FTXA50AW / RXA50A</t>
  </si>
  <si>
    <t>FTXA50AW</t>
  </si>
  <si>
    <t>RXA50A</t>
  </si>
  <si>
    <t>FTXA20AS / RXA20A</t>
  </si>
  <si>
    <t>FTXA20AS</t>
  </si>
  <si>
    <t>FTXA25AS / RXA25A</t>
  </si>
  <si>
    <t>FTXA25AS</t>
  </si>
  <si>
    <t>FTXA35AS / RXA35A</t>
  </si>
  <si>
    <t>FTXA35AS</t>
  </si>
  <si>
    <t>FTXA42AS / RXA42A</t>
  </si>
  <si>
    <t>FTXA42AS</t>
  </si>
  <si>
    <t>FTXA50AS / RXA50A</t>
  </si>
  <si>
    <t>FTXA50AS</t>
  </si>
  <si>
    <t>FTXA20AT / RXA20A</t>
  </si>
  <si>
    <r>
      <t>ВБ (</t>
    </r>
    <r>
      <rPr>
        <b/>
        <sz val="8"/>
        <color theme="0"/>
        <rFont val="Calibri"/>
        <family val="2"/>
        <charset val="204"/>
        <scheme val="minor"/>
      </rPr>
      <t>черное дерево)</t>
    </r>
  </si>
  <si>
    <t>FTXA20AT</t>
  </si>
  <si>
    <t>FTXA25AT / RXA25A</t>
  </si>
  <si>
    <t>FTXA25AT</t>
  </si>
  <si>
    <t>FTXA35AT / RXA35A</t>
  </si>
  <si>
    <t>FTXA35AT</t>
  </si>
  <si>
    <t>FTXA42AT / RXA42A</t>
  </si>
  <si>
    <t>FTXA42AT</t>
  </si>
  <si>
    <t>FTXA50AT / RXA50A</t>
  </si>
  <si>
    <t>FTXA50AT</t>
  </si>
  <si>
    <r>
      <t xml:space="preserve">В серии FTXA-MW/S/T </t>
    </r>
    <r>
      <rPr>
        <b/>
        <sz val="14"/>
        <color rgb="FF0000FF"/>
        <rFont val="Calibri"/>
        <family val="2"/>
        <charset val="204"/>
        <scheme val="minor"/>
      </rPr>
      <t>Online Controller</t>
    </r>
    <r>
      <rPr>
        <sz val="14"/>
        <color rgb="FF0000FF"/>
        <rFont val="Calibri"/>
        <family val="2"/>
        <charset val="204"/>
        <scheme val="minor"/>
      </rPr>
      <t xml:space="preserve"> идет с стандартной комплектации</t>
    </r>
  </si>
  <si>
    <r>
      <t xml:space="preserve">Канальные (низконапорные)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color theme="1"/>
        <rFont val="Calibri"/>
        <family val="2"/>
        <charset val="204"/>
        <scheme val="minor"/>
      </rPr>
      <t>FDXM-F3, высота 200 мм, -15°С</t>
    </r>
  </si>
  <si>
    <t>FDXM25F3 / RXM25M9 / BRC1H519W</t>
  </si>
  <si>
    <t>FDXM35F3 / RXM35M9 / BRC1H519W</t>
  </si>
  <si>
    <t>FDXM50F3 / RXM50M9 / BRC1H519W</t>
  </si>
  <si>
    <t>FDXM60F3 / RXM60M9 / BRC1H519W</t>
  </si>
  <si>
    <r>
      <t xml:space="preserve">Канальные (средненапорные) сплиты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color theme="1"/>
        <rFont val="Calibri"/>
        <family val="2"/>
        <charset val="204"/>
        <scheme val="minor"/>
      </rPr>
      <t>FBA-A, -15°С</t>
    </r>
  </si>
  <si>
    <t>FBA35A / RXM35M9 / BRC1H519W</t>
  </si>
  <si>
    <t>FBA50A / RXM50M9 / BRC1H519W</t>
  </si>
  <si>
    <t>FBA60A / RXM60M9 / BRC1H519W</t>
  </si>
  <si>
    <r>
      <t xml:space="preserve">Напольные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скрытого монтажа FNA-F, -15°С</t>
    </r>
  </si>
  <si>
    <t>FNA25A / RXM25M9 / BRC1H519W</t>
  </si>
  <si>
    <t>FNA35A / RXM35M9 / BRC1H519W</t>
  </si>
  <si>
    <t>FNA50A / RXM50M9 / BRC1H519W</t>
  </si>
  <si>
    <t>FNA50A / RXM60M9 / BRC1H519W</t>
  </si>
  <si>
    <r>
      <t xml:space="preserve">Подпотолочные сплиты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color theme="1" tint="4.9989318521683403E-2"/>
        <rFont val="Calibri"/>
        <family val="2"/>
        <charset val="204"/>
        <scheme val="minor"/>
      </rPr>
      <t xml:space="preserve"> FHA-A, -15°С</t>
    </r>
  </si>
  <si>
    <t>FHA35A / RXM35M9 / BRC1H519W</t>
  </si>
  <si>
    <t>FHA50A / RXM50M9 / BRC1H519W</t>
  </si>
  <si>
    <t>FHA60A / RXM60M9 / BRC1H519W</t>
  </si>
  <si>
    <r>
      <t xml:space="preserve">Кассетные круглопоточные сплиты </t>
    </r>
    <r>
      <rPr>
        <b/>
        <sz val="14"/>
        <color rgb="FF0000FF"/>
        <rFont val="Calibri"/>
        <family val="2"/>
        <charset val="204"/>
        <scheme val="minor"/>
      </rPr>
      <t xml:space="preserve">ИНВЕРТОРЫ </t>
    </r>
    <r>
      <rPr>
        <b/>
        <sz val="14"/>
        <rFont val="Calibri"/>
        <family val="2"/>
        <charset val="204"/>
        <scheme val="minor"/>
      </rPr>
      <t>FCAG-A</t>
    </r>
    <r>
      <rPr>
        <b/>
        <sz val="14"/>
        <rFont val="Calibri"/>
        <family val="2"/>
        <charset val="204"/>
        <scheme val="minor"/>
      </rPr>
      <t>, -15°С</t>
    </r>
  </si>
  <si>
    <t>FCAG35A / RXM35M9 / BYCQ140D / BRC1H519W</t>
  </si>
  <si>
    <t>FCAG50A / RXM50M9 / BYCQ140D / BRC1H519W</t>
  </si>
  <si>
    <t>FCAG60A / RXM60M9 / BYCQ140D / BRC1H519W</t>
  </si>
  <si>
    <r>
      <t xml:space="preserve">Кассетные абсолютно плоские кассеты 600х600 </t>
    </r>
    <r>
      <rPr>
        <b/>
        <sz val="14"/>
        <color rgb="FF0000FF"/>
        <rFont val="Calibri"/>
        <family val="2"/>
        <charset val="204"/>
        <scheme val="minor"/>
      </rPr>
      <t>ИНВЕРТОРЫ</t>
    </r>
    <r>
      <rPr>
        <b/>
        <sz val="14"/>
        <rFont val="Calibri"/>
        <family val="2"/>
        <charset val="204"/>
        <scheme val="minor"/>
      </rPr>
      <t xml:space="preserve"> FFA-A</t>
    </r>
    <r>
      <rPr>
        <b/>
        <sz val="14"/>
        <rFont val="Calibri"/>
        <family val="2"/>
        <charset val="204"/>
        <scheme val="minor"/>
      </rPr>
      <t>, -15°С</t>
    </r>
  </si>
  <si>
    <t>FFA25A / RXM25M9 / BYFQ60B3 / BRC1H519W</t>
  </si>
  <si>
    <t>FFA35A / RXM35M9 / BYFQ60B3 / BRC1H519W</t>
  </si>
  <si>
    <t>FFA50A / RXM50M9 / BYFQ60B3 / BRC1H519W</t>
  </si>
  <si>
    <t>FFA60A / RXM60M9 / BYFQ60B3 / BRC1H519W</t>
  </si>
  <si>
    <r>
      <rPr>
        <b/>
        <sz val="14"/>
        <color theme="3"/>
        <rFont val="Arial"/>
        <family val="2"/>
        <charset val="204"/>
      </rPr>
      <t xml:space="preserve">044-451-55-83; 050-659-01-26;
097-461-39-03; 050-193-04-06; </t>
    </r>
    <r>
      <rPr>
        <b/>
        <sz val="12"/>
        <rFont val="Arial"/>
        <family val="2"/>
        <charset val="204"/>
      </rPr>
      <t xml:space="preserve">
Пишите: info@climart-ukraine.com.ua </t>
    </r>
  </si>
</sst>
</file>

<file path=xl/styles.xml><?xml version="1.0" encoding="utf-8"?>
<styleSheet xmlns="http://schemas.openxmlformats.org/spreadsheetml/2006/main">
  <numFmts count="18">
    <numFmt numFmtId="164" formatCode="0.0"/>
    <numFmt numFmtId="165" formatCode="[$$-409]#,##0"/>
    <numFmt numFmtId="166" formatCode="_-* #,##0\ _г_р_н_._-;\-* #,##0\ _г_р_н_._-;_-* &quot;-&quot;\ _г_р_н_._-;_-@"/>
    <numFmt numFmtId="167" formatCode="_-* #,##0.0\ _г_р_н_._-;\-* #,##0.0\ _г_р_н_._-;_-* &quot;-&quot;\ _г_р_н_._-;_-@"/>
    <numFmt numFmtId="168" formatCode="_-* #,##0_р_._-;\-* #,##0_р_._-;_-* &quot;-&quot;??_р_._-;_-@"/>
    <numFmt numFmtId="169" formatCode="_-* #,##0.00_р_._-;\-* #,##0.00_р_._-;_-* &quot;-&quot;??_р_._-;_-@"/>
    <numFmt numFmtId="170" formatCode="_-* #,##0\ [$USD]_-;\-* #,##0\ [$USD]_-;_-* &quot;-&quot;??\ [$USD]_-;_-@"/>
    <numFmt numFmtId="171" formatCode="_-* #,##0\ &quot;₴&quot;_-;\-* #,##0\ &quot;₴&quot;_-;_-* &quot;-&quot;??\ &quot;₴&quot;_-;_-@"/>
    <numFmt numFmtId="172" formatCode="_-* #,##0.00\ &quot;₴&quot;_-;\-* #,##0.00\ &quot;₴&quot;_-;_-* &quot;-&quot;??\ &quot;₴&quot;_-;_-@"/>
    <numFmt numFmtId="173" formatCode="_-* #,##0[$₴-422]_-;\-* #,##0[$₴-422]_-;_-* &quot;-&quot;??[$₴-422]_-;_-@"/>
    <numFmt numFmtId="174" formatCode="#,##0\ [$грн.-422];\-#,##0\ [$грн.-422]"/>
    <numFmt numFmtId="175" formatCode="#,##0_р_."/>
    <numFmt numFmtId="176" formatCode="&quot;US$&quot;#,##0"/>
    <numFmt numFmtId="177" formatCode="#,##0.00_ ;\-#,##0.00\ "/>
    <numFmt numFmtId="178" formatCode="#,##0\ [$₴-422]"/>
    <numFmt numFmtId="179" formatCode="#,##0&quot; грн.&quot;;\-#,##0&quot; грн.&quot;"/>
    <numFmt numFmtId="180" formatCode="#,##0\ &quot;грн&quot;"/>
    <numFmt numFmtId="181" formatCode="#,##0\ [$EUR]"/>
  </numFmts>
  <fonts count="325">
    <font>
      <sz val="10"/>
      <color rgb="FF000000"/>
      <name val="Arial"/>
    </font>
    <font>
      <sz val="11"/>
      <color theme="1"/>
      <name val="Calibri"/>
      <family val="2"/>
      <charset val="204"/>
      <scheme val="minor"/>
    </font>
    <font>
      <sz val="14"/>
      <color rgb="FF000000"/>
      <name val="Arial"/>
      <family val="2"/>
      <charset val="204"/>
    </font>
    <font>
      <b/>
      <i/>
      <sz val="16"/>
      <color rgb="FFFFFFFF"/>
      <name val="Arial"/>
      <family val="2"/>
      <charset val="204"/>
    </font>
    <font>
      <sz val="10"/>
      <name val="Arial"/>
      <family val="2"/>
      <charset val="204"/>
    </font>
    <font>
      <b/>
      <u/>
      <sz val="14"/>
      <color rgb="FFFFFFFF"/>
      <name val="Arial"/>
      <family val="2"/>
      <charset val="204"/>
    </font>
    <font>
      <sz val="16"/>
      <color rgb="FFFFFFFF"/>
      <name val="Arial"/>
      <family val="2"/>
      <charset val="204"/>
    </font>
    <font>
      <sz val="14"/>
      <color rgb="FF00175F"/>
      <name val="Arial"/>
      <family val="2"/>
      <charset val="204"/>
    </font>
    <font>
      <sz val="10"/>
      <name val="Arial"/>
      <family val="2"/>
      <charset val="204"/>
    </font>
    <font>
      <sz val="14"/>
      <color rgb="FF323331"/>
      <name val="Arial"/>
      <family val="2"/>
      <charset val="204"/>
    </font>
    <font>
      <sz val="12"/>
      <color rgb="FF323331"/>
      <name val="Arial"/>
      <family val="2"/>
      <charset val="204"/>
    </font>
    <font>
      <u/>
      <sz val="16"/>
      <color rgb="FF0563C1"/>
      <name val="Arial"/>
      <family val="2"/>
      <charset val="204"/>
    </font>
    <font>
      <u/>
      <sz val="16"/>
      <color rgb="FF0563C1"/>
      <name val="Arial"/>
      <family val="2"/>
      <charset val="204"/>
    </font>
    <font>
      <u/>
      <sz val="16"/>
      <color rgb="FF0563C1"/>
      <name val="Arial"/>
      <family val="2"/>
      <charset val="204"/>
    </font>
    <font>
      <sz val="9"/>
      <name val="Arial"/>
      <family val="2"/>
      <charset val="204"/>
    </font>
    <font>
      <u/>
      <sz val="16"/>
      <color rgb="FF0563C1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FF"/>
      <name val="Arial"/>
      <family val="2"/>
      <charset val="204"/>
    </font>
    <font>
      <sz val="12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color rgb="FF000000"/>
      <name val="Arial"/>
      <family val="2"/>
      <charset val="204"/>
    </font>
    <font>
      <sz val="13"/>
      <color rgb="FF00175F"/>
      <name val="Arial"/>
      <family val="2"/>
      <charset val="204"/>
    </font>
    <font>
      <b/>
      <sz val="11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rgb="FFFFFFFF"/>
      <name val="Calibri"/>
      <family val="2"/>
      <charset val="204"/>
    </font>
    <font>
      <u/>
      <sz val="18"/>
      <color rgb="FF0563C1"/>
      <name val="Arial"/>
      <family val="2"/>
      <charset val="204"/>
    </font>
    <font>
      <sz val="12"/>
      <color rgb="FF0000FF"/>
      <name val="Arial"/>
      <family val="2"/>
      <charset val="204"/>
    </font>
    <font>
      <b/>
      <sz val="14"/>
      <color rgb="FFFF3333"/>
      <name val="Arial"/>
      <family val="2"/>
      <charset val="204"/>
    </font>
    <font>
      <sz val="12"/>
      <color rgb="FF00175F"/>
      <name val="Arial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10"/>
      <color rgb="FF000000"/>
      <name val="Calibri"/>
      <family val="2"/>
      <charset val="204"/>
    </font>
    <font>
      <u/>
      <sz val="14"/>
      <color rgb="FF0000FF"/>
      <name val="Calibri"/>
      <family val="2"/>
      <charset val="204"/>
    </font>
    <font>
      <b/>
      <u/>
      <sz val="14"/>
      <color rgb="FFC00000"/>
      <name val="Calibri"/>
      <family val="2"/>
      <charset val="204"/>
    </font>
    <font>
      <b/>
      <sz val="14"/>
      <color rgb="FFFFFFFF"/>
      <name val="Calibri"/>
      <family val="2"/>
      <charset val="204"/>
    </font>
    <font>
      <b/>
      <i/>
      <sz val="10"/>
      <color rgb="FF000000"/>
      <name val="Calibri"/>
      <family val="2"/>
      <charset val="204"/>
    </font>
    <font>
      <b/>
      <i/>
      <sz val="12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b/>
      <sz val="9"/>
      <name val="Arial"/>
      <family val="2"/>
      <charset val="204"/>
    </font>
    <font>
      <i/>
      <sz val="10"/>
      <name val="Calibri"/>
      <family val="2"/>
      <charset val="204"/>
    </font>
    <font>
      <b/>
      <i/>
      <sz val="14"/>
      <color rgb="FFFFFFFF"/>
      <name val="Calibri"/>
      <family val="2"/>
      <charset val="204"/>
    </font>
    <font>
      <b/>
      <i/>
      <sz val="10"/>
      <name val="Calibri"/>
      <family val="2"/>
      <charset val="204"/>
    </font>
    <font>
      <sz val="11"/>
      <color rgb="FF000000"/>
      <name val="Verdana"/>
      <family val="2"/>
      <charset val="204"/>
    </font>
    <font>
      <sz val="10"/>
      <name val="Verdana"/>
      <family val="2"/>
      <charset val="204"/>
    </font>
    <font>
      <sz val="12"/>
      <name val="Verdana"/>
      <family val="2"/>
      <charset val="204"/>
    </font>
    <font>
      <b/>
      <sz val="18"/>
      <color rgb="FFFFFFFF"/>
      <name val="Verdana"/>
      <family val="2"/>
      <charset val="204"/>
    </font>
    <font>
      <b/>
      <i/>
      <sz val="14"/>
      <name val="Calibri"/>
      <family val="2"/>
      <charset val="204"/>
    </font>
    <font>
      <b/>
      <u/>
      <sz val="16"/>
      <color rgb="FFFFFFFF"/>
      <name val="Verdana"/>
      <family val="2"/>
      <charset val="204"/>
    </font>
    <font>
      <i/>
      <sz val="9"/>
      <name val="Calibri"/>
      <family val="2"/>
      <charset val="204"/>
    </font>
    <font>
      <b/>
      <u/>
      <sz val="16"/>
      <color rgb="FF636466"/>
      <name val="Verdana"/>
      <family val="2"/>
      <charset val="204"/>
    </font>
    <font>
      <b/>
      <u/>
      <sz val="16"/>
      <name val="Verdana"/>
      <family val="2"/>
      <charset val="204"/>
    </font>
    <font>
      <b/>
      <sz val="10"/>
      <name val="Verdana"/>
      <family val="2"/>
      <charset val="204"/>
    </font>
    <font>
      <b/>
      <sz val="11"/>
      <color rgb="FF000000"/>
      <name val="Verdana"/>
      <family val="2"/>
      <charset val="204"/>
    </font>
    <font>
      <sz val="8"/>
      <color rgb="FF000000"/>
      <name val="Arial"/>
      <family val="2"/>
      <charset val="204"/>
    </font>
    <font>
      <b/>
      <sz val="16"/>
      <color rgb="FFFF0000"/>
      <name val="Verdana"/>
      <family val="2"/>
      <charset val="204"/>
    </font>
    <font>
      <b/>
      <sz val="10"/>
      <color rgb="FFFFFFFF"/>
      <name val="Verdana"/>
      <family val="2"/>
      <charset val="204"/>
    </font>
    <font>
      <i/>
      <sz val="14"/>
      <name val="Calibri"/>
      <family val="2"/>
      <charset val="204"/>
    </font>
    <font>
      <b/>
      <sz val="14"/>
      <color rgb="FFFFFFFF"/>
      <name val="Verdana"/>
      <family val="2"/>
      <charset val="204"/>
    </font>
    <font>
      <b/>
      <sz val="10"/>
      <color rgb="FF636466"/>
      <name val="Verdana"/>
      <family val="2"/>
      <charset val="204"/>
    </font>
    <font>
      <b/>
      <sz val="12"/>
      <color rgb="FF404040"/>
      <name val="Verdana"/>
      <family val="2"/>
      <charset val="204"/>
    </font>
    <font>
      <b/>
      <sz val="12"/>
      <color rgb="FFFF0000"/>
      <name val="Verdana"/>
      <family val="2"/>
      <charset val="204"/>
    </font>
    <font>
      <b/>
      <sz val="12"/>
      <color rgb="FFFFFFFF"/>
      <name val="Verdana"/>
      <family val="2"/>
      <charset val="204"/>
    </font>
    <font>
      <b/>
      <i/>
      <sz val="12"/>
      <name val="Arial"/>
      <family val="2"/>
      <charset val="204"/>
    </font>
    <font>
      <b/>
      <sz val="16"/>
      <color rgb="FF595959"/>
      <name val="Verdana"/>
      <family val="2"/>
      <charset val="204"/>
    </font>
    <font>
      <b/>
      <sz val="10"/>
      <color rgb="FF7F7F7F"/>
      <name val="Verdana"/>
      <family val="2"/>
      <charset val="204"/>
    </font>
    <font>
      <i/>
      <sz val="11"/>
      <color rgb="FF000000"/>
      <name val="Calibri"/>
      <family val="2"/>
      <charset val="204"/>
    </font>
    <font>
      <sz val="10"/>
      <color rgb="FF595959"/>
      <name val="Verdana"/>
      <family val="2"/>
      <charset val="204"/>
    </font>
    <font>
      <b/>
      <i/>
      <sz val="14"/>
      <color rgb="FF000000"/>
      <name val="Calibri"/>
      <family val="2"/>
      <charset val="204"/>
    </font>
    <font>
      <b/>
      <sz val="13"/>
      <color rgb="FF000000"/>
      <name val="Calibri"/>
      <family val="2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sz val="14"/>
      <name val="Calibri"/>
      <family val="2"/>
      <charset val="204"/>
    </font>
    <font>
      <b/>
      <i/>
      <sz val="13"/>
      <color rgb="FF000000"/>
      <name val="Calibri"/>
      <family val="2"/>
      <charset val="204"/>
    </font>
    <font>
      <sz val="10"/>
      <name val="Courier"/>
      <family val="1"/>
      <charset val="204"/>
    </font>
    <font>
      <b/>
      <sz val="11"/>
      <color rgb="FFFFFFFF"/>
      <name val="Verdana"/>
      <family val="2"/>
      <charset val="204"/>
    </font>
    <font>
      <b/>
      <sz val="8"/>
      <color rgb="FFFFFFFF"/>
      <name val="Verdana"/>
      <family val="2"/>
      <charset val="204"/>
    </font>
    <font>
      <b/>
      <i/>
      <sz val="11"/>
      <color rgb="FF000000"/>
      <name val="Calibri"/>
      <family val="2"/>
      <charset val="204"/>
    </font>
    <font>
      <b/>
      <i/>
      <sz val="11"/>
      <name val="Calibri"/>
      <family val="2"/>
      <charset val="204"/>
    </font>
    <font>
      <sz val="14"/>
      <name val="Verdana"/>
      <family val="2"/>
      <charset val="204"/>
    </font>
    <font>
      <sz val="16"/>
      <color rgb="FF000000"/>
      <name val="Arial"/>
      <family val="2"/>
      <charset val="204"/>
    </font>
    <font>
      <b/>
      <i/>
      <sz val="11"/>
      <color rgb="FFFFFFFF"/>
      <name val="Calibri"/>
      <family val="2"/>
      <charset val="204"/>
    </font>
    <font>
      <sz val="10"/>
      <color rgb="FF000000"/>
      <name val="Verdana"/>
      <family val="2"/>
      <charset val="204"/>
    </font>
    <font>
      <b/>
      <i/>
      <sz val="10"/>
      <color rgb="FFFFFFFF"/>
      <name val="Calibri"/>
      <family val="2"/>
      <charset val="204"/>
    </font>
    <font>
      <i/>
      <sz val="10"/>
      <name val="Verdana"/>
      <family val="2"/>
      <charset val="204"/>
    </font>
    <font>
      <sz val="10"/>
      <color rgb="FFFF0000"/>
      <name val="Verdana"/>
      <family val="2"/>
      <charset val="204"/>
    </font>
    <font>
      <sz val="11"/>
      <color rgb="FFFFFFFF"/>
      <name val="Verdana"/>
      <family val="2"/>
      <charset val="204"/>
    </font>
    <font>
      <b/>
      <u/>
      <sz val="20"/>
      <name val="Times New Roman"/>
      <family val="1"/>
      <charset val="204"/>
    </font>
    <font>
      <sz val="10"/>
      <name val="Arimo"/>
    </font>
    <font>
      <b/>
      <sz val="18"/>
      <color rgb="FFFFFFFF"/>
      <name val="Arial"/>
      <family val="2"/>
      <charset val="204"/>
    </font>
    <font>
      <b/>
      <sz val="11"/>
      <color rgb="FFFFFFFF"/>
      <name val="Arial"/>
      <family val="2"/>
      <charset val="204"/>
    </font>
    <font>
      <b/>
      <sz val="14"/>
      <color rgb="FFFFFFFF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rgb="FFFFFFFF"/>
      <name val="Arial"/>
      <family val="2"/>
      <charset val="204"/>
    </font>
    <font>
      <sz val="14"/>
      <name val="Arial Black"/>
      <family val="2"/>
      <charset val="204"/>
    </font>
    <font>
      <b/>
      <sz val="12"/>
      <color rgb="FF000000"/>
      <name val="Arial"/>
      <family val="2"/>
      <charset val="204"/>
    </font>
    <font>
      <sz val="10"/>
      <color rgb="FFFFFFFF"/>
      <name val="Arial"/>
      <family val="2"/>
      <charset val="204"/>
    </font>
    <font>
      <sz val="10"/>
      <color rgb="FF000000"/>
      <name val="Courier"/>
      <family val="1"/>
      <charset val="204"/>
    </font>
    <font>
      <b/>
      <sz val="12"/>
      <color rgb="FF0066CC"/>
      <name val="Arial"/>
      <family val="2"/>
      <charset val="204"/>
    </font>
    <font>
      <sz val="16"/>
      <name val="Courier"/>
      <family val="1"/>
      <charset val="204"/>
    </font>
    <font>
      <b/>
      <sz val="11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b/>
      <sz val="12"/>
      <color rgb="FFFFFFFF"/>
      <name val="Calibri"/>
      <family val="2"/>
      <charset val="204"/>
    </font>
    <font>
      <b/>
      <sz val="20"/>
      <color rgb="FFFFFFFF"/>
      <name val="Arial"/>
      <family val="2"/>
      <charset val="204"/>
    </font>
    <font>
      <b/>
      <sz val="12"/>
      <color rgb="FFFF6600"/>
      <name val="Arial"/>
      <family val="2"/>
      <charset val="204"/>
    </font>
    <font>
      <b/>
      <sz val="18"/>
      <color rgb="FFFF6600"/>
      <name val="Arial"/>
      <family val="2"/>
      <charset val="204"/>
    </font>
    <font>
      <b/>
      <sz val="10"/>
      <color rgb="FF00CCFF"/>
      <name val="Arial"/>
      <family val="2"/>
      <charset val="204"/>
    </font>
    <font>
      <b/>
      <sz val="12"/>
      <color rgb="FF333399"/>
      <name val="Arial"/>
      <family val="2"/>
      <charset val="204"/>
    </font>
    <font>
      <sz val="13"/>
      <color rgb="FF000000"/>
      <name val="Verdana"/>
      <family val="2"/>
      <charset val="204"/>
    </font>
    <font>
      <sz val="11"/>
      <name val="Arial"/>
      <family val="2"/>
      <charset val="204"/>
    </font>
    <font>
      <b/>
      <sz val="20"/>
      <color rgb="FF000000"/>
      <name val="Arial"/>
      <family val="2"/>
      <charset val="204"/>
    </font>
    <font>
      <sz val="12"/>
      <color rgb="FF333399"/>
      <name val="Arial"/>
      <family val="2"/>
      <charset val="204"/>
    </font>
    <font>
      <b/>
      <sz val="12"/>
      <color rgb="FF2F5496"/>
      <name val="Arial"/>
      <family val="2"/>
      <charset val="204"/>
    </font>
    <font>
      <sz val="11"/>
      <name val="SimSun"/>
    </font>
    <font>
      <sz val="11"/>
      <name val="Times New Roman"/>
      <family val="1"/>
      <charset val="204"/>
    </font>
    <font>
      <b/>
      <sz val="11"/>
      <color rgb="FFFFFFFF"/>
      <name val="Calibri"/>
      <family val="2"/>
      <charset val="204"/>
    </font>
    <font>
      <b/>
      <sz val="10"/>
      <color rgb="FFFFFFFF"/>
      <name val="Calibri"/>
      <family val="2"/>
      <charset val="204"/>
    </font>
    <font>
      <b/>
      <sz val="14"/>
      <name val="Arial"/>
      <family val="2"/>
      <charset val="204"/>
    </font>
    <font>
      <b/>
      <sz val="16"/>
      <color rgb="FFFFFFFF"/>
      <name val="Arial"/>
      <family val="2"/>
      <charset val="204"/>
    </font>
    <font>
      <b/>
      <sz val="12"/>
      <color rgb="FF013365"/>
      <name val="Calibri"/>
      <family val="2"/>
      <charset val="204"/>
    </font>
    <font>
      <b/>
      <sz val="16"/>
      <color rgb="FF027E03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013365"/>
      <name val="Calibri"/>
      <family val="2"/>
      <charset val="204"/>
    </font>
    <font>
      <sz val="16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4"/>
      <color rgb="FF000000"/>
      <name val="Calibri"/>
      <family val="2"/>
      <charset val="204"/>
    </font>
    <font>
      <sz val="9"/>
      <name val="돋움"/>
    </font>
    <font>
      <b/>
      <sz val="12"/>
      <color rgb="FFFFFF99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name val="돋움"/>
    </font>
    <font>
      <b/>
      <sz val="14"/>
      <color rgb="FF013365"/>
      <name val="Calibri"/>
      <family val="2"/>
      <charset val="204"/>
    </font>
    <font>
      <b/>
      <sz val="12"/>
      <color rgb="FFFFFFFF"/>
      <name val="Arimo"/>
    </font>
    <font>
      <sz val="8"/>
      <name val="Calibri"/>
      <family val="2"/>
      <charset val="204"/>
    </font>
    <font>
      <b/>
      <sz val="16"/>
      <color rgb="FFFFFFFF"/>
      <name val="Calibri"/>
      <family val="2"/>
      <charset val="204"/>
    </font>
    <font>
      <b/>
      <sz val="14"/>
      <color rgb="FF027E03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9"/>
      <color rgb="FF333333"/>
      <name val="Tahoma"/>
      <family val="2"/>
      <charset val="204"/>
    </font>
    <font>
      <sz val="12"/>
      <color rgb="FF000000"/>
      <name val="Calibri"/>
      <family val="2"/>
      <charset val="204"/>
    </font>
    <font>
      <sz val="11"/>
      <color rgb="FF333333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2"/>
      <color rgb="FF333333"/>
      <name val="Tahoma"/>
      <family val="2"/>
      <charset val="204"/>
    </font>
    <font>
      <b/>
      <i/>
      <sz val="9"/>
      <color rgb="FF333333"/>
      <name val="Tahoma"/>
      <family val="2"/>
      <charset val="204"/>
    </font>
    <font>
      <sz val="9"/>
      <color rgb="FF333333"/>
      <name val="Tahoma"/>
      <family val="2"/>
      <charset val="204"/>
    </font>
    <font>
      <b/>
      <sz val="12"/>
      <color rgb="FF00CCFF"/>
      <name val="Tahoma"/>
      <family val="2"/>
      <charset val="204"/>
    </font>
    <font>
      <b/>
      <i/>
      <sz val="9"/>
      <name val="Tahoma"/>
      <family val="2"/>
      <charset val="204"/>
    </font>
    <font>
      <b/>
      <sz val="10"/>
      <color rgb="FF000000"/>
      <name val="Calibri"/>
      <family val="2"/>
      <charset val="204"/>
    </font>
    <font>
      <i/>
      <sz val="10"/>
      <color rgb="FFFF0000"/>
      <name val="Calibri"/>
      <family val="2"/>
      <charset val="204"/>
    </font>
    <font>
      <u/>
      <sz val="10"/>
      <color rgb="FF0000FF"/>
      <name val="Verdana"/>
      <family val="2"/>
      <charset val="204"/>
    </font>
    <font>
      <b/>
      <u/>
      <sz val="14"/>
      <color rgb="FFFFFFFF"/>
      <name val="Arial"/>
      <family val="2"/>
      <charset val="204"/>
    </font>
    <font>
      <b/>
      <u/>
      <sz val="16"/>
      <color rgb="FF636466"/>
      <name val="Verdana"/>
      <family val="2"/>
      <charset val="204"/>
    </font>
    <font>
      <b/>
      <sz val="16"/>
      <color rgb="FF009900"/>
      <name val="Verdana"/>
      <family val="2"/>
      <charset val="204"/>
    </font>
    <font>
      <b/>
      <u/>
      <sz val="16"/>
      <color rgb="FF636466"/>
      <name val="Verdana"/>
      <family val="2"/>
      <charset val="204"/>
    </font>
    <font>
      <b/>
      <sz val="10"/>
      <color rgb="FF000000"/>
      <name val="Verdana"/>
      <family val="2"/>
      <charset val="204"/>
    </font>
    <font>
      <b/>
      <sz val="16"/>
      <color rgb="FFFFFFFF"/>
      <name val="Verdana"/>
      <family val="2"/>
      <charset val="204"/>
    </font>
    <font>
      <b/>
      <sz val="16"/>
      <color rgb="FF000000"/>
      <name val="Arial"/>
      <family val="2"/>
      <charset val="204"/>
    </font>
    <font>
      <b/>
      <sz val="12"/>
      <color rgb="FF3F3F3F"/>
      <name val="Verdana"/>
      <family val="2"/>
      <charset val="204"/>
    </font>
    <font>
      <sz val="18"/>
      <color rgb="FF000000"/>
      <name val="Arial"/>
      <family val="2"/>
      <charset val="204"/>
    </font>
    <font>
      <sz val="18"/>
      <name val="Arial"/>
      <family val="2"/>
      <charset val="204"/>
    </font>
    <font>
      <b/>
      <sz val="10"/>
      <color rgb="FF595959"/>
      <name val="Verdana"/>
      <family val="2"/>
      <charset val="204"/>
    </font>
    <font>
      <b/>
      <sz val="10"/>
      <color rgb="FFFFFFFF"/>
      <name val="Arimo"/>
    </font>
    <font>
      <b/>
      <sz val="9"/>
      <color rgb="FFFFFFFF"/>
      <name val="Arimo"/>
    </font>
    <font>
      <b/>
      <sz val="10"/>
      <color rgb="FF3F3F3F"/>
      <name val="Verdana"/>
      <family val="2"/>
      <charset val="204"/>
    </font>
    <font>
      <b/>
      <sz val="12"/>
      <color rgb="FF44546A"/>
      <name val="Arial"/>
      <family val="2"/>
      <charset val="204"/>
    </font>
    <font>
      <sz val="12"/>
      <name val="SimSun"/>
    </font>
    <font>
      <b/>
      <sz val="12"/>
      <color rgb="FF000000"/>
      <name val="Verdana"/>
      <family val="2"/>
      <charset val="204"/>
    </font>
    <font>
      <b/>
      <u/>
      <sz val="12"/>
      <color rgb="FFFF6600"/>
      <name val="Arial"/>
      <family val="2"/>
      <charset val="204"/>
    </font>
    <font>
      <sz val="12"/>
      <color rgb="FFFFFFFF"/>
      <name val="Arial"/>
      <family val="2"/>
      <charset val="204"/>
    </font>
    <font>
      <b/>
      <sz val="12"/>
      <color rgb="FFFFFF00"/>
      <name val="Arial"/>
      <family val="2"/>
      <charset val="204"/>
    </font>
    <font>
      <b/>
      <sz val="12"/>
      <color rgb="FFFFFF00"/>
      <name val="Verdana"/>
      <family val="2"/>
      <charset val="204"/>
    </font>
    <font>
      <b/>
      <sz val="16"/>
      <color rgb="FF636466"/>
      <name val="Verdana"/>
      <family val="2"/>
      <charset val="204"/>
    </font>
    <font>
      <b/>
      <sz val="20"/>
      <color rgb="FF636466"/>
      <name val="Verdana"/>
      <family val="2"/>
      <charset val="204"/>
    </font>
    <font>
      <sz val="10"/>
      <color rgb="FF3F3F3F"/>
      <name val="Verdana"/>
      <family val="2"/>
      <charset val="204"/>
    </font>
    <font>
      <sz val="12"/>
      <color rgb="FF3F3F3F"/>
      <name val="Verdana"/>
      <family val="2"/>
      <charset val="204"/>
    </font>
    <font>
      <sz val="9"/>
      <color rgb="FF000000"/>
      <name val="Verdana"/>
      <family val="2"/>
      <charset val="204"/>
    </font>
    <font>
      <b/>
      <sz val="22"/>
      <color rgb="FFFF0000"/>
      <name val="Arimo"/>
    </font>
    <font>
      <b/>
      <sz val="16"/>
      <color rgb="FF002060"/>
      <name val="Calibri"/>
      <family val="2"/>
      <charset val="204"/>
    </font>
    <font>
      <b/>
      <sz val="10"/>
      <color rgb="FFFF0000"/>
      <name val="Arimo"/>
    </font>
    <font>
      <b/>
      <sz val="16"/>
      <color rgb="FF00175F"/>
      <name val="Calibri"/>
      <family val="2"/>
      <charset val="204"/>
    </font>
    <font>
      <b/>
      <sz val="10"/>
      <color rgb="FF00FF00"/>
      <name val="Calibri"/>
      <family val="2"/>
      <charset val="204"/>
    </font>
    <font>
      <sz val="24"/>
      <name val="Arial"/>
      <family val="2"/>
      <charset val="204"/>
    </font>
    <font>
      <b/>
      <sz val="11"/>
      <color rgb="FF00FF00"/>
      <name val="Calibri"/>
      <family val="2"/>
      <charset val="204"/>
    </font>
    <font>
      <b/>
      <sz val="28"/>
      <name val="Calibri"/>
      <family val="2"/>
      <charset val="204"/>
    </font>
    <font>
      <sz val="10"/>
      <color rgb="FF027E03"/>
      <name val="Calibri"/>
      <family val="2"/>
      <charset val="204"/>
    </font>
    <font>
      <b/>
      <sz val="26"/>
      <name val="Arial"/>
      <family val="2"/>
      <charset val="204"/>
    </font>
    <font>
      <b/>
      <sz val="11"/>
      <color rgb="FFFF0000"/>
      <name val="Calibri"/>
      <family val="2"/>
      <charset val="204"/>
    </font>
    <font>
      <b/>
      <sz val="10"/>
      <color rgb="FFFF0000"/>
      <name val="Verdana"/>
      <family val="2"/>
      <charset val="204"/>
    </font>
    <font>
      <b/>
      <i/>
      <sz val="14"/>
      <color rgb="FFFF0000"/>
      <name val="Calibri (Основной текст)_x0000_"/>
    </font>
    <font>
      <b/>
      <i/>
      <sz val="13"/>
      <color rgb="FFFF0000"/>
      <name val="Calibri"/>
      <family val="2"/>
      <charset val="204"/>
    </font>
    <font>
      <b/>
      <i/>
      <sz val="11"/>
      <color rgb="FFFF0000"/>
      <name val="Calibri"/>
      <family val="2"/>
      <charset val="204"/>
    </font>
    <font>
      <sz val="16"/>
      <color rgb="FF0000FF"/>
      <name val="Arial"/>
      <family val="2"/>
      <charset val="204"/>
    </font>
    <font>
      <b/>
      <sz val="11"/>
      <color rgb="FFFF0000"/>
      <name val="Verdana"/>
      <family val="2"/>
      <charset val="204"/>
    </font>
    <font>
      <sz val="10"/>
      <color rgb="FF00CCFF"/>
      <name val="Arial"/>
      <family val="2"/>
      <charset val="204"/>
    </font>
    <font>
      <sz val="11"/>
      <color rgb="FF0066CC"/>
      <name val="Calibri"/>
      <family val="2"/>
      <charset val="204"/>
    </font>
    <font>
      <i/>
      <sz val="12"/>
      <name val="Arial"/>
      <family val="2"/>
      <charset val="204"/>
    </font>
    <font>
      <b/>
      <sz val="14"/>
      <color rgb="FF9A1303"/>
      <name val="Calibri"/>
      <family val="2"/>
      <charset val="204"/>
    </font>
    <font>
      <sz val="16"/>
      <color rgb="FF027E03"/>
      <name val="Calibri"/>
      <family val="2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sz val="16"/>
      <color rgb="FFFF0000"/>
      <name val="Calibri"/>
      <family val="2"/>
      <charset val="204"/>
    </font>
    <font>
      <b/>
      <sz val="16"/>
      <color rgb="FF00000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2"/>
      <color rgb="FF013365"/>
      <name val="Times New Roman"/>
      <family val="1"/>
      <charset val="204"/>
    </font>
    <font>
      <sz val="14"/>
      <color rgb="FF9A1303"/>
      <name val="Calibri"/>
      <family val="2"/>
      <charset val="204"/>
    </font>
    <font>
      <b/>
      <sz val="22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2"/>
      <color rgb="FF0066CD"/>
      <name val="Arial"/>
      <family val="2"/>
      <charset val="204"/>
    </font>
    <font>
      <sz val="11"/>
      <color rgb="FF9A1303"/>
      <name val="Calibri"/>
      <family val="2"/>
      <charset val="204"/>
    </font>
    <font>
      <b/>
      <sz val="12"/>
      <color rgb="FF7F7E7A"/>
      <name val="Calibri"/>
      <family val="2"/>
      <charset val="204"/>
    </font>
    <font>
      <b/>
      <i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i/>
      <sz val="16"/>
      <color rgb="FFFF0000"/>
      <name val="Verdana"/>
      <family val="2"/>
      <charset val="204"/>
    </font>
    <font>
      <b/>
      <sz val="16"/>
      <color rgb="FF525252"/>
      <name val="Verdana"/>
      <family val="2"/>
      <charset val="204"/>
    </font>
    <font>
      <b/>
      <sz val="12"/>
      <color rgb="FF333333"/>
      <name val="Verdana"/>
      <family val="2"/>
      <charset val="204"/>
    </font>
    <font>
      <sz val="12"/>
      <color rgb="FF333333"/>
      <name val="Verdana"/>
      <family val="2"/>
      <charset val="204"/>
    </font>
    <font>
      <b/>
      <sz val="11"/>
      <color rgb="FF00B050"/>
      <name val="Calibri"/>
      <family val="2"/>
      <charset val="204"/>
    </font>
    <font>
      <b/>
      <sz val="10"/>
      <color rgb="FF00175F"/>
      <name val="Calibri"/>
      <family val="2"/>
      <charset val="204"/>
    </font>
    <font>
      <b/>
      <sz val="10"/>
      <color rgb="FF9A1303"/>
      <name val="Calibri"/>
      <family val="2"/>
      <charset val="204"/>
    </font>
    <font>
      <b/>
      <sz val="28"/>
      <color rgb="FF9A1303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i/>
      <sz val="16"/>
      <color rgb="FF9A1303"/>
      <name val="Calibri"/>
      <family val="2"/>
      <charset val="204"/>
    </font>
    <font>
      <sz val="8"/>
      <color rgb="FFFF0000"/>
      <name val="Calibri"/>
      <family val="2"/>
      <charset val="204"/>
    </font>
    <font>
      <b/>
      <sz val="12"/>
      <color rgb="FF00175F"/>
      <name val="Calibri"/>
      <family val="2"/>
      <charset val="204"/>
    </font>
    <font>
      <b/>
      <sz val="12"/>
      <color rgb="FF9A1303"/>
      <name val="Calibri"/>
      <family val="2"/>
      <charset val="204"/>
    </font>
    <font>
      <b/>
      <i/>
      <sz val="26"/>
      <color rgb="FF9A1303"/>
      <name val="Arial Cyr"/>
    </font>
    <font>
      <b/>
      <sz val="11"/>
      <color rgb="FF027E03"/>
      <name val="Calibri"/>
      <family val="2"/>
      <charset val="204"/>
    </font>
    <font>
      <b/>
      <sz val="16"/>
      <color rgb="FF9A1303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6"/>
      <color rgb="FF000000"/>
      <name val="Arial"/>
      <family val="2"/>
      <charset val="204"/>
    </font>
    <font>
      <b/>
      <sz val="14"/>
      <color rgb="FFFF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u/>
      <sz val="14"/>
      <color theme="10"/>
      <name val="Arial"/>
      <family val="2"/>
      <charset val="204"/>
    </font>
    <font>
      <b/>
      <i/>
      <sz val="16"/>
      <color rgb="FFFF0000"/>
      <name val="Calibri"/>
      <family val="2"/>
      <charset val="204"/>
    </font>
    <font>
      <b/>
      <u/>
      <sz val="11"/>
      <color rgb="FF4472C4"/>
      <name val="Arial"/>
      <family val="2"/>
      <charset val="204"/>
    </font>
    <font>
      <b/>
      <u/>
      <sz val="11"/>
      <color rgb="FF4472C4"/>
      <name val="Arial Narrow"/>
      <family val="2"/>
      <charset val="204"/>
    </font>
    <font>
      <sz val="11"/>
      <name val="Courier"/>
      <family val="1"/>
      <charset val="204"/>
    </font>
    <font>
      <sz val="8"/>
      <color rgb="FF000000"/>
      <name val="Verdana"/>
      <family val="2"/>
      <charset val="204"/>
    </font>
    <font>
      <sz val="8"/>
      <name val="Verdana"/>
      <family val="2"/>
      <charset val="204"/>
    </font>
    <font>
      <sz val="8"/>
      <color rgb="FFFF0000"/>
      <name val="Verdana"/>
      <family val="2"/>
      <charset val="204"/>
    </font>
    <font>
      <sz val="8"/>
      <color rgb="FF000000"/>
      <name val="Courier"/>
      <family val="1"/>
      <charset val="204"/>
    </font>
    <font>
      <sz val="8"/>
      <color rgb="FF000000"/>
      <name val="Arial Narrow"/>
      <family val="2"/>
      <charset val="204"/>
    </font>
    <font>
      <sz val="8"/>
      <name val="Courier"/>
      <family val="1"/>
      <charset val="204"/>
    </font>
    <font>
      <sz val="10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u/>
      <sz val="10"/>
      <color rgb="FF0000FF"/>
      <name val="Arial"/>
      <family val="2"/>
      <charset val="204"/>
    </font>
    <font>
      <b/>
      <sz val="10"/>
      <color rgb="FF404040"/>
      <name val="Verdana"/>
      <family val="2"/>
      <charset val="204"/>
    </font>
    <font>
      <sz val="12"/>
      <color rgb="FFFFFFFF"/>
      <name val="Verdana"/>
      <family val="2"/>
      <charset val="204"/>
    </font>
    <font>
      <b/>
      <sz val="12"/>
      <name val="Verdana"/>
      <family val="2"/>
      <charset val="204"/>
    </font>
    <font>
      <b/>
      <sz val="12"/>
      <color rgb="FF595959"/>
      <name val="Verdana"/>
      <family val="2"/>
      <charset val="204"/>
    </font>
    <font>
      <sz val="12"/>
      <color rgb="FF595959"/>
      <name val="Verdana"/>
      <family val="2"/>
      <charset val="204"/>
    </font>
    <font>
      <sz val="12"/>
      <color rgb="FF000000"/>
      <name val="Verdana"/>
      <family val="2"/>
      <charset val="204"/>
    </font>
    <font>
      <b/>
      <sz val="10"/>
      <color rgb="FFFFFFFF"/>
      <name val="Arial"/>
      <family val="2"/>
      <charset val="204"/>
    </font>
    <font>
      <i/>
      <sz val="12"/>
      <color rgb="FF000000"/>
      <name val="Arial"/>
      <family val="2"/>
      <charset val="204"/>
    </font>
    <font>
      <b/>
      <sz val="15"/>
      <color rgb="FFFFFFFF"/>
      <name val="Arial"/>
      <family val="2"/>
      <charset val="204"/>
    </font>
    <font>
      <b/>
      <sz val="15"/>
      <color rgb="FF000000"/>
      <name val="Arial"/>
      <family val="2"/>
      <charset val="204"/>
    </font>
    <font>
      <b/>
      <sz val="15"/>
      <color rgb="FFFF6600"/>
      <name val="Arial"/>
      <family val="2"/>
      <charset val="204"/>
    </font>
    <font>
      <b/>
      <i/>
      <sz val="20"/>
      <color rgb="FFFFFFFF"/>
      <name val="Arial"/>
      <family val="2"/>
      <charset val="204"/>
    </font>
    <font>
      <b/>
      <sz val="18"/>
      <color rgb="FFFFFF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20"/>
      <color rgb="FF000000"/>
      <name val="Arial"/>
      <family val="2"/>
      <charset val="204"/>
    </font>
    <font>
      <b/>
      <sz val="16"/>
      <color rgb="FFFFFF00"/>
      <name val="Arial"/>
      <family val="2"/>
      <charset val="204"/>
    </font>
    <font>
      <sz val="18"/>
      <color theme="3" tint="-0.249977111117893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11"/>
      <color rgb="FF003300"/>
      <name val="Arial"/>
      <family val="2"/>
      <charset val="204"/>
    </font>
    <font>
      <b/>
      <i/>
      <sz val="11"/>
      <color rgb="FFFFFFFF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rgb="FFFFFFFF"/>
      <name val="Calibri"/>
      <family val="2"/>
      <charset val="204"/>
    </font>
    <font>
      <sz val="12"/>
      <color rgb="FF0066CC"/>
      <name val="Calibri"/>
      <family val="2"/>
      <charset val="204"/>
    </font>
    <font>
      <sz val="12"/>
      <color rgb="FFFF0000"/>
      <name val="Calibri"/>
      <family val="2"/>
      <charset val="204"/>
    </font>
    <font>
      <sz val="18"/>
      <color rgb="FFFF0000"/>
      <name val="Arial"/>
      <family val="2"/>
      <charset val="204"/>
    </font>
    <font>
      <b/>
      <sz val="20"/>
      <color rgb="FFFF000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rgb="FF008000"/>
      <name val="Calibri"/>
      <family val="2"/>
      <charset val="204"/>
      <scheme val="minor"/>
    </font>
    <font>
      <sz val="12"/>
      <color rgb="FF008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8"/>
      <color rgb="FF0000FF"/>
      <name val="Calibri"/>
      <family val="2"/>
      <charset val="204"/>
      <scheme val="minor"/>
    </font>
    <font>
      <sz val="8"/>
      <color rgb="FFFF33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4"/>
      <color theme="1" tint="4.9989318521683403E-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4"/>
      <color theme="1" tint="4.9989318521683403E-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indexed="12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9"/>
      <color indexed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rgb="FF0000FF"/>
      <name val="Calibri"/>
      <family val="2"/>
      <charset val="204"/>
      <scheme val="minor"/>
    </font>
    <font>
      <sz val="10"/>
      <color indexed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indexed="8"/>
      <name val="MS Sans Serif"/>
      <family val="2"/>
      <charset val="204"/>
    </font>
    <font>
      <b/>
      <sz val="14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4"/>
      <color theme="3"/>
      <name val="Arial"/>
      <family val="2"/>
      <charset val="204"/>
    </font>
    <font>
      <sz val="8"/>
      <color rgb="FFFF0000"/>
      <name val="Calibri"/>
      <family val="2"/>
      <charset val="204"/>
      <scheme val="minor"/>
    </font>
    <font>
      <sz val="14"/>
      <color rgb="FF0000FF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0066CD"/>
        <bgColor rgb="FF0066CD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4472C4"/>
        <bgColor rgb="FF4472C4"/>
      </patternFill>
    </fill>
    <fill>
      <patternFill patternType="solid">
        <fgColor rgb="FF0070C0"/>
        <bgColor rgb="FF0070C0"/>
      </patternFill>
    </fill>
    <fill>
      <patternFill patternType="solid">
        <fgColor rgb="FF0663C7"/>
        <bgColor rgb="FF0663C7"/>
      </patternFill>
    </fill>
    <fill>
      <patternFill patternType="solid">
        <fgColor rgb="FFBFBFBF"/>
        <bgColor rgb="FFBFBFBF"/>
      </patternFill>
    </fill>
    <fill>
      <patternFill patternType="solid">
        <fgColor rgb="FF0566CD"/>
        <bgColor rgb="FF0566CD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99CCFF"/>
      </patternFill>
    </fill>
    <fill>
      <patternFill patternType="solid">
        <fgColor rgb="FFA2A2A2"/>
        <bgColor rgb="FFA2A2A2"/>
      </patternFill>
    </fill>
    <fill>
      <patternFill patternType="solid">
        <fgColor rgb="FFCC99FF"/>
        <bgColor rgb="FFCC99FF"/>
      </patternFill>
    </fill>
    <fill>
      <patternFill patternType="solid">
        <fgColor rgb="FFFFFF99"/>
        <bgColor rgb="FFFFFF99"/>
      </patternFill>
    </fill>
    <fill>
      <patternFill patternType="solid">
        <fgColor rgb="FF00FF00"/>
        <bgColor rgb="FF00FF00"/>
      </patternFill>
    </fill>
    <fill>
      <patternFill patternType="solid">
        <fgColor rgb="FFFFE598"/>
        <bgColor rgb="FFFFE598"/>
      </patternFill>
    </fill>
    <fill>
      <patternFill patternType="solid">
        <fgColor rgb="FFC2C0C4"/>
        <bgColor rgb="FFC2C0C4"/>
      </patternFill>
    </fill>
    <fill>
      <patternFill patternType="solid">
        <fgColor rgb="FFFB8786"/>
        <bgColor rgb="FFFB8786"/>
      </patternFill>
    </fill>
    <fill>
      <patternFill patternType="solid">
        <fgColor rgb="FFFF99CC"/>
        <bgColor rgb="FFFF99CC"/>
      </patternFill>
    </fill>
    <fill>
      <patternFill patternType="solid">
        <fgColor rgb="FF0069CD"/>
        <bgColor rgb="FF0069CD"/>
      </patternFill>
    </fill>
    <fill>
      <patternFill patternType="solid">
        <fgColor rgb="FFCCCCFF"/>
        <bgColor rgb="FFCCCCFF"/>
      </patternFill>
    </fill>
    <fill>
      <patternFill patternType="solid">
        <fgColor rgb="FF7F7E7A"/>
        <bgColor rgb="FF7F7E7A"/>
      </patternFill>
    </fill>
    <fill>
      <patternFill patternType="solid">
        <fgColor rgb="FFFFD965"/>
        <bgColor rgb="FFFFD965"/>
      </patternFill>
    </fill>
    <fill>
      <patternFill patternType="solid">
        <fgColor rgb="FF00CCFF"/>
        <bgColor rgb="FF00CCFF"/>
      </patternFill>
    </fill>
    <fill>
      <patternFill patternType="solid">
        <fgColor rgb="FFFFCC99"/>
        <bgColor rgb="FFFFCC99"/>
      </patternFill>
    </fill>
    <fill>
      <patternFill patternType="solid">
        <fgColor rgb="FF008000"/>
        <bgColor rgb="FF008000"/>
      </patternFill>
    </fill>
    <fill>
      <patternFill patternType="solid">
        <fgColor rgb="FFFFD5D5"/>
        <bgColor rgb="FFFFD5D5"/>
      </patternFill>
    </fill>
    <fill>
      <patternFill patternType="solid">
        <fgColor rgb="FFFFEBEB"/>
        <bgColor rgb="FFFFEBEB"/>
      </patternFill>
    </fill>
    <fill>
      <patternFill patternType="solid">
        <fgColor rgb="FFA6A6A6"/>
        <bgColor rgb="FFA6A6A6"/>
      </patternFill>
    </fill>
    <fill>
      <patternFill patternType="solid">
        <fgColor rgb="FF636466"/>
        <bgColor rgb="FF636466"/>
      </patternFill>
    </fill>
    <fill>
      <patternFill patternType="solid">
        <fgColor rgb="FFA8D08D"/>
        <bgColor rgb="FFA8D08D"/>
      </patternFill>
    </fill>
    <fill>
      <patternFill patternType="solid">
        <fgColor rgb="FFFF6600"/>
        <bgColor rgb="FFFF6600"/>
      </patternFill>
    </fill>
    <fill>
      <patternFill patternType="solid">
        <fgColor rgb="FFDCEAF3"/>
        <bgColor rgb="FFDCEAF3"/>
      </patternFill>
    </fill>
    <fill>
      <patternFill patternType="solid">
        <fgColor rgb="FF000000"/>
        <bgColor rgb="FF000000"/>
      </patternFill>
    </fill>
    <fill>
      <patternFill patternType="solid">
        <fgColor rgb="FF92D050"/>
        <bgColor rgb="FF92D050"/>
      </patternFill>
    </fill>
    <fill>
      <patternFill patternType="solid">
        <fgColor rgb="FFD9E2F3"/>
        <bgColor rgb="FFD9E2F3"/>
      </patternFill>
    </fill>
    <fill>
      <patternFill patternType="solid">
        <fgColor rgb="FF2C6C8E"/>
        <bgColor rgb="FF2C6C8E"/>
      </patternFill>
    </fill>
    <fill>
      <patternFill patternType="solid">
        <fgColor rgb="FFFFCB00"/>
        <bgColor rgb="FFFFCB00"/>
      </patternFill>
    </fill>
    <fill>
      <patternFill patternType="solid">
        <fgColor rgb="FFDADADA"/>
        <bgColor rgb="FFDADADA"/>
      </patternFill>
    </fill>
    <fill>
      <patternFill patternType="solid">
        <fgColor rgb="FF96CCF9"/>
        <bgColor rgb="FF96CCF9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theme="3"/>
        <bgColor rgb="FFFFFF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FF00"/>
      </patternFill>
    </fill>
    <fill>
      <patternFill patternType="solid">
        <fgColor theme="3"/>
        <bgColor rgb="FF7FF21A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ECFF"/>
        <bgColor indexed="64"/>
      </patternFill>
    </fill>
    <fill>
      <patternFill patternType="solid">
        <fgColor rgb="FFA7E8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</fills>
  <borders count="26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3F3F3F"/>
      </left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FFFFFF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595959"/>
      </left>
      <right style="medium">
        <color rgb="FF595959"/>
      </right>
      <top/>
      <bottom style="medium">
        <color rgb="FF595959"/>
      </bottom>
      <diagonal/>
    </border>
    <border>
      <left style="medium">
        <color rgb="FF000000"/>
      </left>
      <right/>
      <top/>
      <bottom/>
      <diagonal/>
    </border>
    <border>
      <left style="medium">
        <color rgb="FF595959"/>
      </left>
      <right style="medium">
        <color rgb="FF595959"/>
      </right>
      <top/>
      <bottom style="medium">
        <color rgb="FF595959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595959"/>
      </left>
      <right/>
      <top/>
      <bottom style="medium">
        <color rgb="FF595959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595959"/>
      </left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 style="medium">
        <color rgb="FF595959"/>
      </bottom>
      <diagonal/>
    </border>
    <border>
      <left style="medium">
        <color rgb="FF595959"/>
      </left>
      <right style="medium">
        <color rgb="FF595959"/>
      </right>
      <top style="medium">
        <color rgb="FF595959"/>
      </top>
      <bottom/>
      <diagonal/>
    </border>
    <border>
      <left style="medium">
        <color rgb="FF595959"/>
      </left>
      <right style="medium">
        <color rgb="FF595959"/>
      </right>
      <top style="medium">
        <color rgb="FF595959"/>
      </top>
      <bottom/>
      <diagonal/>
    </border>
    <border>
      <left style="medium">
        <color rgb="FF595959"/>
      </left>
      <right/>
      <top style="medium">
        <color rgb="FF595959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595959"/>
      </top>
      <bottom style="medium">
        <color rgb="FF595959"/>
      </bottom>
      <diagonal/>
    </border>
    <border>
      <left/>
      <right/>
      <top style="medium">
        <color rgb="FF595959"/>
      </top>
      <bottom style="medium">
        <color rgb="FF595959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/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medium">
        <color rgb="FF000000"/>
      </left>
      <right/>
      <top style="medium">
        <color rgb="FF000000"/>
      </top>
      <bottom style="thin">
        <color rgb="FFFFFFFF"/>
      </bottom>
      <diagonal/>
    </border>
    <border>
      <left style="medium">
        <color rgb="FF000000"/>
      </left>
      <right style="hair">
        <color rgb="FFFFFFFF"/>
      </right>
      <top/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hair">
        <color rgb="FFFFFFFF"/>
      </left>
      <right style="medium">
        <color rgb="FF000000"/>
      </right>
      <top/>
      <bottom style="hair">
        <color rgb="FFFFFFFF"/>
      </bottom>
      <diagonal/>
    </border>
    <border>
      <left style="medium">
        <color rgb="FF000000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medium">
        <color rgb="FF000000"/>
      </right>
      <top style="hair">
        <color rgb="FFFFFFFF"/>
      </top>
      <bottom style="hair">
        <color rgb="FFFFFFFF"/>
      </bottom>
      <diagonal/>
    </border>
    <border>
      <left style="medium">
        <color rgb="FF000000"/>
      </left>
      <right/>
      <top style="hair">
        <color rgb="FFFFFFFF"/>
      </top>
      <bottom style="hair">
        <color rgb="FFFFFFFF"/>
      </bottom>
      <diagonal/>
    </border>
    <border>
      <left/>
      <right/>
      <top style="hair">
        <color rgb="FFFFFFFF"/>
      </top>
      <bottom style="hair">
        <color rgb="FFFFFFFF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medium">
        <color rgb="FF000000"/>
      </left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 style="hair">
        <color rgb="FFFFFFFF"/>
      </left>
      <right style="medium">
        <color rgb="FF000000"/>
      </right>
      <top style="hair">
        <color rgb="FFFFFFFF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medium">
        <color rgb="FF000000"/>
      </left>
      <right style="hair">
        <color rgb="FFFFFFFF"/>
      </right>
      <top style="hair">
        <color rgb="FFFFFFFF"/>
      </top>
      <bottom style="medium">
        <color rgb="FF00000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medium">
        <color rgb="FF000000"/>
      </bottom>
      <diagonal/>
    </border>
    <border>
      <left style="hair">
        <color rgb="FFFFFFFF"/>
      </left>
      <right style="medium">
        <color rgb="FF000000"/>
      </right>
      <top style="hair">
        <color rgb="FFFFFFFF"/>
      </top>
      <bottom style="medium">
        <color rgb="FF000000"/>
      </bottom>
      <diagonal/>
    </border>
    <border>
      <left/>
      <right/>
      <top style="hair">
        <color rgb="FFFFFFFF"/>
      </top>
      <bottom style="thin">
        <color rgb="FF000000"/>
      </bottom>
      <diagonal/>
    </border>
    <border>
      <left/>
      <right/>
      <top style="hair">
        <color rgb="FFFFFFFF"/>
      </top>
      <bottom style="medium">
        <color rgb="FF000000"/>
      </bottom>
      <diagonal/>
    </border>
    <border>
      <left style="thin">
        <color rgb="FF000000"/>
      </left>
      <right/>
      <top style="hair">
        <color rgb="FFFFFFFF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hair">
        <color rgb="FFFFFFFF"/>
      </top>
      <bottom style="thin">
        <color rgb="FF000000"/>
      </bottom>
      <diagonal/>
    </border>
    <border>
      <left style="thin">
        <color rgb="FF000000"/>
      </left>
      <right style="hair">
        <color rgb="FFFFFFFF"/>
      </right>
      <top style="hair">
        <color rgb="FFFFFFFF"/>
      </top>
      <bottom style="thin">
        <color rgb="FF000000"/>
      </bottom>
      <diagonal/>
    </border>
    <border>
      <left style="thin">
        <color rgb="FF000000"/>
      </left>
      <right/>
      <top style="hair">
        <color rgb="FFFFFFFF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 style="medium">
        <color rgb="FF000000"/>
      </left>
      <right/>
      <top style="hair">
        <color rgb="FFFFFFFF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medium">
        <color rgb="FF3F3F3F"/>
      </left>
      <right style="medium">
        <color rgb="FF3F3F3F"/>
      </right>
      <top style="medium">
        <color rgb="FF3F3F3F"/>
      </top>
      <bottom/>
      <diagonal/>
    </border>
    <border>
      <left style="medium">
        <color rgb="FF3F3F3F"/>
      </left>
      <right/>
      <top style="medium">
        <color rgb="FF3F3F3F"/>
      </top>
      <bottom/>
      <diagonal/>
    </border>
    <border>
      <left/>
      <right/>
      <top style="medium">
        <color rgb="FF3F3F3F"/>
      </top>
      <bottom/>
      <diagonal/>
    </border>
    <border>
      <left style="medium">
        <color rgb="FF3F3F3F"/>
      </left>
      <right style="medium">
        <color rgb="FF3F3F3F"/>
      </right>
      <top/>
      <bottom/>
      <diagonal/>
    </border>
    <border>
      <left style="medium">
        <color rgb="FF3F3F3F"/>
      </left>
      <right/>
      <top/>
      <bottom/>
      <diagonal/>
    </border>
    <border>
      <left/>
      <right/>
      <top/>
      <bottom style="medium">
        <color rgb="FF595959"/>
      </bottom>
      <diagonal/>
    </border>
    <border>
      <left style="medium">
        <color rgb="FF3F3F3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medium">
        <color rgb="FF3F3F3F"/>
      </left>
      <right/>
      <top style="medium">
        <color rgb="FF595959"/>
      </top>
      <bottom style="medium">
        <color rgb="FF595959"/>
      </bottom>
      <diagonal/>
    </border>
    <border>
      <left/>
      <right/>
      <top style="medium">
        <color rgb="FF595959"/>
      </top>
      <bottom style="medium">
        <color rgb="FF595959"/>
      </bottom>
      <diagonal/>
    </border>
    <border>
      <left style="medium">
        <color rgb="FF3F3F3F"/>
      </left>
      <right/>
      <top/>
      <bottom style="medium">
        <color rgb="FF000000"/>
      </bottom>
      <diagonal/>
    </border>
    <border>
      <left style="medium">
        <color rgb="FF3F3F3F"/>
      </left>
      <right/>
      <top style="medium">
        <color rgb="FF000000"/>
      </top>
      <bottom/>
      <diagonal/>
    </border>
    <border>
      <left style="medium">
        <color rgb="FF3F3F3F"/>
      </left>
      <right/>
      <top/>
      <bottom/>
      <diagonal/>
    </border>
    <border>
      <left style="medium">
        <color rgb="FF3F3F3F"/>
      </left>
      <right/>
      <top/>
      <bottom/>
      <diagonal/>
    </border>
    <border>
      <left style="medium">
        <color rgb="FF595959"/>
      </left>
      <right style="medium">
        <color rgb="FF595959"/>
      </right>
      <top/>
      <bottom/>
      <diagonal/>
    </border>
    <border>
      <left/>
      <right/>
      <top/>
      <bottom/>
      <diagonal/>
    </border>
    <border>
      <left style="medium">
        <color rgb="FF3F3F3F"/>
      </left>
      <right/>
      <top style="medium">
        <color rgb="FF3F3F3F"/>
      </top>
      <bottom style="medium">
        <color rgb="FF3F3F3F"/>
      </bottom>
      <diagonal/>
    </border>
    <border>
      <left/>
      <right/>
      <top style="medium">
        <color rgb="FF3F3F3F"/>
      </top>
      <bottom style="medium">
        <color rgb="FF3F3F3F"/>
      </bottom>
      <diagonal/>
    </border>
    <border>
      <left style="medium">
        <color rgb="FF595959"/>
      </left>
      <right style="medium">
        <color rgb="FF595959"/>
      </right>
      <top/>
      <bottom/>
      <diagonal/>
    </border>
    <border>
      <left style="medium">
        <color rgb="FF595959"/>
      </left>
      <right style="medium">
        <color rgb="FF595959"/>
      </right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3F3F3F"/>
      </left>
      <right/>
      <top style="medium">
        <color rgb="FF595959"/>
      </top>
      <bottom style="medium">
        <color rgb="FF595959"/>
      </bottom>
      <diagonal/>
    </border>
    <border>
      <left style="medium">
        <color rgb="FF3F3F3F"/>
      </left>
      <right style="medium">
        <color rgb="FF595959"/>
      </right>
      <top style="medium">
        <color rgb="FF595959"/>
      </top>
      <bottom/>
      <diagonal/>
    </border>
    <border>
      <left style="medium">
        <color rgb="FF3F3F3F"/>
      </left>
      <right style="medium">
        <color rgb="FF595959"/>
      </right>
      <top/>
      <bottom/>
      <diagonal/>
    </border>
    <border>
      <left/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595959"/>
      </left>
      <right/>
      <top style="medium">
        <color rgb="FF595959"/>
      </top>
      <bottom style="medium">
        <color rgb="FF595959"/>
      </bottom>
      <diagonal/>
    </border>
    <border>
      <left/>
      <right style="medium">
        <color rgb="FF595959"/>
      </right>
      <top style="medium">
        <color rgb="FF595959"/>
      </top>
      <bottom style="medium">
        <color rgb="FF595959"/>
      </bottom>
      <diagonal/>
    </border>
    <border>
      <left style="medium">
        <color rgb="FF3F3F3F"/>
      </left>
      <right style="medium">
        <color rgb="FF595959"/>
      </right>
      <top/>
      <bottom/>
      <diagonal/>
    </border>
    <border>
      <left style="medium">
        <color rgb="FF3F3F3F"/>
      </left>
      <right style="medium">
        <color rgb="FF595959"/>
      </right>
      <top/>
      <bottom style="medium">
        <color rgb="FF595959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595959"/>
      </left>
      <right/>
      <top/>
      <bottom/>
      <diagonal/>
    </border>
    <border>
      <left/>
      <right/>
      <top style="medium">
        <color rgb="FF595959"/>
      </top>
      <bottom/>
      <diagonal/>
    </border>
    <border>
      <left/>
      <right style="medium">
        <color rgb="FF000000"/>
      </right>
      <top style="medium">
        <color rgb="FF595959"/>
      </top>
      <bottom/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6">
    <xf numFmtId="0" fontId="0" fillId="0" borderId="0"/>
    <xf numFmtId="0" fontId="242" fillId="0" borderId="0" applyNumberFormat="0" applyFill="0" applyBorder="0" applyAlignment="0" applyProtection="0">
      <alignment vertical="top"/>
      <protection locked="0"/>
    </xf>
    <xf numFmtId="0" fontId="288" fillId="0" borderId="236"/>
    <xf numFmtId="0" fontId="317" fillId="0" borderId="236"/>
    <xf numFmtId="0" fontId="4" fillId="0" borderId="236"/>
    <xf numFmtId="0" fontId="1" fillId="0" borderId="236"/>
  </cellStyleXfs>
  <cellXfs count="1473">
    <xf numFmtId="0" fontId="0" fillId="0" borderId="0" xfId="0" applyFont="1" applyAlignment="1"/>
    <xf numFmtId="0" fontId="2" fillId="3" borderId="4" xfId="0" applyFont="1" applyFill="1" applyBorder="1" applyAlignment="1">
      <alignment vertical="center"/>
    </xf>
    <xf numFmtId="0" fontId="0" fillId="0" borderId="0" xfId="0" applyFont="1"/>
    <xf numFmtId="0" fontId="7" fillId="3" borderId="5" xfId="0" applyFont="1" applyFill="1" applyBorder="1" applyAlignment="1">
      <alignment vertical="center"/>
    </xf>
    <xf numFmtId="0" fontId="8" fillId="0" borderId="5" xfId="0" applyFont="1" applyBorder="1"/>
    <xf numFmtId="0" fontId="9" fillId="3" borderId="5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vertical="center" wrapText="1"/>
    </xf>
    <xf numFmtId="0" fontId="10" fillId="3" borderId="4" xfId="0" applyFont="1" applyFill="1" applyBorder="1" applyAlignment="1">
      <alignment vertical="center"/>
    </xf>
    <xf numFmtId="0" fontId="11" fillId="3" borderId="4" xfId="0" applyFont="1" applyFill="1" applyBorder="1" applyAlignment="1">
      <alignment horizontal="left" vertical="center"/>
    </xf>
    <xf numFmtId="0" fontId="12" fillId="3" borderId="4" xfId="0" applyFont="1" applyFill="1" applyBorder="1" applyAlignment="1">
      <alignment horizontal="left" vertical="center" wrapText="1"/>
    </xf>
    <xf numFmtId="0" fontId="13" fillId="0" borderId="0" xfId="0" applyFont="1"/>
    <xf numFmtId="0" fontId="15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 wrapText="1"/>
    </xf>
    <xf numFmtId="0" fontId="8" fillId="0" borderId="0" xfId="0" applyFont="1"/>
    <xf numFmtId="0" fontId="19" fillId="3" borderId="4" xfId="0" applyFont="1" applyFill="1" applyBorder="1" applyAlignment="1">
      <alignment vertical="center"/>
    </xf>
    <xf numFmtId="0" fontId="10" fillId="3" borderId="5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 wrapText="1"/>
    </xf>
    <xf numFmtId="0" fontId="23" fillId="0" borderId="0" xfId="0" applyFont="1"/>
    <xf numFmtId="0" fontId="26" fillId="3" borderId="4" xfId="0" applyFont="1" applyFill="1" applyBorder="1" applyAlignment="1">
      <alignment vertical="center"/>
    </xf>
    <xf numFmtId="0" fontId="0" fillId="4" borderId="12" xfId="0" applyFont="1" applyFill="1" applyBorder="1"/>
    <xf numFmtId="0" fontId="19" fillId="3" borderId="4" xfId="0" applyFont="1" applyFill="1" applyBorder="1" applyAlignment="1">
      <alignment horizontal="left" vertical="center"/>
    </xf>
    <xf numFmtId="0" fontId="19" fillId="3" borderId="4" xfId="0" applyFont="1" applyFill="1" applyBorder="1" applyAlignment="1">
      <alignment vertical="center" wrapText="1"/>
    </xf>
    <xf numFmtId="0" fontId="29" fillId="3" borderId="4" xfId="0" applyFont="1" applyFill="1" applyBorder="1" applyAlignment="1">
      <alignment vertical="center"/>
    </xf>
    <xf numFmtId="0" fontId="31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wrapText="1"/>
    </xf>
    <xf numFmtId="0" fontId="34" fillId="4" borderId="4" xfId="0" applyFont="1" applyFill="1" applyBorder="1" applyAlignment="1">
      <alignment wrapText="1"/>
    </xf>
    <xf numFmtId="0" fontId="27" fillId="3" borderId="12" xfId="0" applyFont="1" applyFill="1" applyBorder="1"/>
    <xf numFmtId="0" fontId="27" fillId="3" borderId="4" xfId="0" applyFont="1" applyFill="1" applyBorder="1"/>
    <xf numFmtId="0" fontId="27" fillId="3" borderId="4" xfId="0" applyFont="1" applyFill="1" applyBorder="1" applyAlignment="1">
      <alignment horizontal="center"/>
    </xf>
    <xf numFmtId="0" fontId="32" fillId="3" borderId="4" xfId="0" applyFont="1" applyFill="1" applyBorder="1"/>
    <xf numFmtId="0" fontId="33" fillId="3" borderId="18" xfId="0" applyFont="1" applyFill="1" applyBorder="1"/>
    <xf numFmtId="0" fontId="31" fillId="3" borderId="4" xfId="0" applyFont="1" applyFill="1" applyBorder="1" applyAlignment="1">
      <alignment horizontal="left" vertical="center" wrapText="1"/>
    </xf>
    <xf numFmtId="0" fontId="31" fillId="3" borderId="4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vertical="center" wrapText="1"/>
    </xf>
    <xf numFmtId="0" fontId="35" fillId="3" borderId="4" xfId="0" applyFont="1" applyFill="1" applyBorder="1"/>
    <xf numFmtId="0" fontId="36" fillId="3" borderId="18" xfId="0" applyFont="1" applyFill="1" applyBorder="1" applyAlignment="1">
      <alignment horizontal="right"/>
    </xf>
    <xf numFmtId="0" fontId="0" fillId="3" borderId="26" xfId="0" applyFont="1" applyFill="1" applyBorder="1"/>
    <xf numFmtId="0" fontId="0" fillId="3" borderId="27" xfId="0" applyFont="1" applyFill="1" applyBorder="1"/>
    <xf numFmtId="0" fontId="0" fillId="3" borderId="27" xfId="0" applyFont="1" applyFill="1" applyBorder="1" applyAlignment="1">
      <alignment horizontal="center"/>
    </xf>
    <xf numFmtId="0" fontId="2" fillId="3" borderId="27" xfId="0" applyFont="1" applyFill="1" applyBorder="1"/>
    <xf numFmtId="0" fontId="0" fillId="4" borderId="4" xfId="0" applyFont="1" applyFill="1" applyBorder="1"/>
    <xf numFmtId="0" fontId="37" fillId="6" borderId="6" xfId="0" applyFont="1" applyFill="1" applyBorder="1" applyAlignment="1">
      <alignment horizontal="center" vertical="center" wrapText="1"/>
    </xf>
    <xf numFmtId="0" fontId="37" fillId="6" borderId="21" xfId="0" applyFont="1" applyFill="1" applyBorder="1" applyAlignment="1">
      <alignment horizontal="center" vertical="center" wrapText="1"/>
    </xf>
    <xf numFmtId="0" fontId="37" fillId="6" borderId="31" xfId="0" applyFont="1" applyFill="1" applyBorder="1" applyAlignment="1">
      <alignment horizontal="center" vertical="center" wrapText="1"/>
    </xf>
    <xf numFmtId="0" fontId="37" fillId="6" borderId="33" xfId="0" applyFont="1" applyFill="1" applyBorder="1" applyAlignment="1">
      <alignment horizontal="center" vertical="center" wrapText="1"/>
    </xf>
    <xf numFmtId="0" fontId="37" fillId="6" borderId="35" xfId="0" applyFont="1" applyFill="1" applyBorder="1" applyAlignment="1">
      <alignment horizontal="center" vertical="center" wrapText="1"/>
    </xf>
    <xf numFmtId="0" fontId="37" fillId="6" borderId="7" xfId="0" applyFont="1" applyFill="1" applyBorder="1" applyAlignment="1">
      <alignment horizontal="center" vertical="center" wrapText="1"/>
    </xf>
    <xf numFmtId="0" fontId="38" fillId="3" borderId="6" xfId="0" applyFont="1" applyFill="1" applyBorder="1"/>
    <xf numFmtId="0" fontId="38" fillId="3" borderId="20" xfId="0" applyFont="1" applyFill="1" applyBorder="1"/>
    <xf numFmtId="0" fontId="38" fillId="3" borderId="7" xfId="0" applyFont="1" applyFill="1" applyBorder="1"/>
    <xf numFmtId="0" fontId="41" fillId="3" borderId="42" xfId="0" applyFont="1" applyFill="1" applyBorder="1" applyAlignment="1">
      <alignment vertical="center"/>
    </xf>
    <xf numFmtId="165" fontId="43" fillId="3" borderId="43" xfId="0" applyNumberFormat="1" applyFont="1" applyFill="1" applyBorder="1" applyAlignment="1">
      <alignment horizontal="center" vertical="center"/>
    </xf>
    <xf numFmtId="0" fontId="41" fillId="3" borderId="47" xfId="0" applyFont="1" applyFill="1" applyBorder="1" applyAlignment="1">
      <alignment vertical="center"/>
    </xf>
    <xf numFmtId="165" fontId="43" fillId="3" borderId="5" xfId="0" applyNumberFormat="1" applyFont="1" applyFill="1" applyBorder="1" applyAlignment="1">
      <alignment horizontal="center" vertical="center"/>
    </xf>
    <xf numFmtId="0" fontId="46" fillId="0" borderId="0" xfId="0" applyFont="1"/>
    <xf numFmtId="0" fontId="39" fillId="3" borderId="55" xfId="0" applyFont="1" applyFill="1" applyBorder="1" applyAlignment="1">
      <alignment horizontal="center" vertical="center" wrapText="1"/>
    </xf>
    <xf numFmtId="0" fontId="39" fillId="3" borderId="30" xfId="0" applyFont="1" applyFill="1" applyBorder="1" applyAlignment="1">
      <alignment horizontal="center" vertical="center" wrapText="1"/>
    </xf>
    <xf numFmtId="0" fontId="41" fillId="3" borderId="58" xfId="0" applyFont="1" applyFill="1" applyBorder="1" applyAlignment="1">
      <alignment vertical="center"/>
    </xf>
    <xf numFmtId="165" fontId="43" fillId="3" borderId="59" xfId="0" applyNumberFormat="1" applyFont="1" applyFill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/>
    </xf>
    <xf numFmtId="165" fontId="43" fillId="0" borderId="0" xfId="0" applyNumberFormat="1" applyFont="1" applyAlignment="1">
      <alignment horizontal="center" vertical="center"/>
    </xf>
    <xf numFmtId="165" fontId="50" fillId="0" borderId="0" xfId="0" applyNumberFormat="1" applyFont="1" applyAlignment="1">
      <alignment horizontal="center" vertical="center"/>
    </xf>
    <xf numFmtId="165" fontId="45" fillId="0" borderId="24" xfId="0" applyNumberFormat="1" applyFont="1" applyBorder="1" applyAlignment="1">
      <alignment horizontal="center" vertical="center"/>
    </xf>
    <xf numFmtId="0" fontId="40" fillId="3" borderId="6" xfId="0" applyFont="1" applyFill="1" applyBorder="1" applyAlignment="1">
      <alignment horizontal="center" vertical="center" wrapText="1"/>
    </xf>
    <xf numFmtId="0" fontId="39" fillId="3" borderId="21" xfId="0" applyFont="1" applyFill="1" applyBorder="1" applyAlignment="1">
      <alignment horizontal="center" vertical="center" wrapText="1"/>
    </xf>
    <xf numFmtId="165" fontId="44" fillId="6" borderId="65" xfId="0" applyNumberFormat="1" applyFont="1" applyFill="1" applyBorder="1" applyAlignment="1">
      <alignment horizontal="center" vertical="center"/>
    </xf>
    <xf numFmtId="165" fontId="44" fillId="6" borderId="28" xfId="0" applyNumberFormat="1" applyFont="1" applyFill="1" applyBorder="1" applyAlignment="1">
      <alignment horizontal="center" vertical="center"/>
    </xf>
    <xf numFmtId="165" fontId="45" fillId="0" borderId="17" xfId="0" applyNumberFormat="1" applyFont="1" applyBorder="1" applyAlignment="1">
      <alignment horizontal="center" vertical="center"/>
    </xf>
    <xf numFmtId="0" fontId="40" fillId="0" borderId="38" xfId="0" applyFont="1" applyBorder="1" applyAlignment="1">
      <alignment horizontal="center" vertical="center" wrapText="1"/>
    </xf>
    <xf numFmtId="0" fontId="39" fillId="0" borderId="70" xfId="0" applyFont="1" applyBorder="1" applyAlignment="1">
      <alignment horizontal="center" vertical="center" wrapText="1"/>
    </xf>
    <xf numFmtId="0" fontId="41" fillId="0" borderId="70" xfId="0" applyFont="1" applyBorder="1" applyAlignment="1">
      <alignment vertical="center"/>
    </xf>
    <xf numFmtId="165" fontId="43" fillId="0" borderId="70" xfId="0" applyNumberFormat="1" applyFont="1" applyBorder="1" applyAlignment="1">
      <alignment horizontal="center" vertical="center"/>
    </xf>
    <xf numFmtId="165" fontId="60" fillId="0" borderId="70" xfId="0" applyNumberFormat="1" applyFont="1" applyBorder="1" applyAlignment="1">
      <alignment horizontal="center" vertical="center"/>
    </xf>
    <xf numFmtId="49" fontId="59" fillId="7" borderId="5" xfId="0" applyNumberFormat="1" applyFont="1" applyFill="1" applyBorder="1" applyAlignment="1">
      <alignment horizontal="center" vertical="center"/>
    </xf>
    <xf numFmtId="165" fontId="45" fillId="0" borderId="39" xfId="0" applyNumberFormat="1" applyFont="1" applyBorder="1" applyAlignment="1">
      <alignment horizontal="center" vertical="center"/>
    </xf>
    <xf numFmtId="0" fontId="41" fillId="3" borderId="84" xfId="0" applyFont="1" applyFill="1" applyBorder="1" applyAlignment="1">
      <alignment vertical="center"/>
    </xf>
    <xf numFmtId="49" fontId="63" fillId="3" borderId="90" xfId="0" applyNumberFormat="1" applyFont="1" applyFill="1" applyBorder="1" applyAlignment="1">
      <alignment horizontal="center" vertical="center"/>
    </xf>
    <xf numFmtId="0" fontId="41" fillId="3" borderId="91" xfId="0" applyFont="1" applyFill="1" applyBorder="1" applyAlignment="1">
      <alignment vertical="center"/>
    </xf>
    <xf numFmtId="3" fontId="64" fillId="0" borderId="88" xfId="0" applyNumberFormat="1" applyFont="1" applyBorder="1" applyAlignment="1">
      <alignment horizontal="center" vertical="center"/>
    </xf>
    <xf numFmtId="3" fontId="65" fillId="7" borderId="92" xfId="0" applyNumberFormat="1" applyFont="1" applyFill="1" applyBorder="1" applyAlignment="1">
      <alignment horizontal="center" vertical="center"/>
    </xf>
    <xf numFmtId="49" fontId="63" fillId="3" borderId="94" xfId="0" applyNumberFormat="1" applyFont="1" applyFill="1" applyBorder="1" applyAlignment="1">
      <alignment horizontal="center" vertical="center"/>
    </xf>
    <xf numFmtId="3" fontId="64" fillId="0" borderId="94" xfId="0" applyNumberFormat="1" applyFont="1" applyBorder="1" applyAlignment="1">
      <alignment horizontal="center" vertical="center"/>
    </xf>
    <xf numFmtId="3" fontId="65" fillId="7" borderId="95" xfId="0" applyNumberFormat="1" applyFont="1" applyFill="1" applyBorder="1" applyAlignment="1">
      <alignment horizontal="center" vertical="center"/>
    </xf>
    <xf numFmtId="0" fontId="0" fillId="3" borderId="18" xfId="0" applyFont="1" applyFill="1" applyBorder="1" applyAlignment="1">
      <alignment vertical="center"/>
    </xf>
    <xf numFmtId="49" fontId="63" fillId="3" borderId="97" xfId="0" applyNumberFormat="1" applyFont="1" applyFill="1" applyBorder="1" applyAlignment="1">
      <alignment horizontal="center" vertical="center"/>
    </xf>
    <xf numFmtId="3" fontId="64" fillId="0" borderId="96" xfId="0" applyNumberFormat="1" applyFont="1" applyBorder="1" applyAlignment="1">
      <alignment horizontal="center" vertical="center"/>
    </xf>
    <xf numFmtId="3" fontId="65" fillId="7" borderId="98" xfId="0" applyNumberFormat="1" applyFont="1" applyFill="1" applyBorder="1" applyAlignment="1">
      <alignment horizontal="center" vertical="center"/>
    </xf>
    <xf numFmtId="0" fontId="41" fillId="3" borderId="102" xfId="0" applyFont="1" applyFill="1" applyBorder="1" applyAlignment="1">
      <alignment vertical="center"/>
    </xf>
    <xf numFmtId="165" fontId="43" fillId="3" borderId="29" xfId="0" applyNumberFormat="1" applyFont="1" applyFill="1" applyBorder="1" applyAlignment="1">
      <alignment horizontal="center" vertical="center"/>
    </xf>
    <xf numFmtId="3" fontId="64" fillId="3" borderId="90" xfId="0" applyNumberFormat="1" applyFont="1" applyFill="1" applyBorder="1" applyAlignment="1">
      <alignment horizontal="center" vertical="center"/>
    </xf>
    <xf numFmtId="3" fontId="64" fillId="3" borderId="94" xfId="0" applyNumberFormat="1" applyFont="1" applyFill="1" applyBorder="1" applyAlignment="1">
      <alignment horizontal="center" vertical="center"/>
    </xf>
    <xf numFmtId="3" fontId="64" fillId="3" borderId="97" xfId="0" applyNumberFormat="1" applyFont="1" applyFill="1" applyBorder="1" applyAlignment="1">
      <alignment horizontal="center" vertical="center"/>
    </xf>
    <xf numFmtId="0" fontId="41" fillId="3" borderId="105" xfId="0" applyFont="1" applyFill="1" applyBorder="1" applyAlignment="1">
      <alignment vertical="center"/>
    </xf>
    <xf numFmtId="165" fontId="43" fillId="3" borderId="106" xfId="0" applyNumberFormat="1" applyFont="1" applyFill="1" applyBorder="1" applyAlignment="1">
      <alignment horizontal="center" vertical="center"/>
    </xf>
    <xf numFmtId="0" fontId="41" fillId="3" borderId="109" xfId="0" applyFont="1" applyFill="1" applyBorder="1" applyAlignment="1">
      <alignment vertical="center"/>
    </xf>
    <xf numFmtId="0" fontId="39" fillId="3" borderId="8" xfId="0" applyFont="1" applyFill="1" applyBorder="1" applyAlignment="1">
      <alignment horizontal="center" vertical="center" wrapText="1"/>
    </xf>
    <xf numFmtId="0" fontId="69" fillId="3" borderId="42" xfId="0" applyFont="1" applyFill="1" applyBorder="1" applyAlignment="1">
      <alignment vertical="center"/>
    </xf>
    <xf numFmtId="165" fontId="44" fillId="6" borderId="110" xfId="0" applyNumberFormat="1" applyFont="1" applyFill="1" applyBorder="1" applyAlignment="1">
      <alignment horizontal="center" vertical="center"/>
    </xf>
    <xf numFmtId="0" fontId="46" fillId="3" borderId="4" xfId="0" applyFont="1" applyFill="1" applyBorder="1"/>
    <xf numFmtId="0" fontId="39" fillId="3" borderId="112" xfId="0" applyFont="1" applyFill="1" applyBorder="1" applyAlignment="1">
      <alignment horizontal="center" vertical="center" wrapText="1"/>
    </xf>
    <xf numFmtId="0" fontId="69" fillId="3" borderId="47" xfId="0" applyFont="1" applyFill="1" applyBorder="1" applyAlignment="1">
      <alignment vertical="center"/>
    </xf>
    <xf numFmtId="0" fontId="39" fillId="3" borderId="22" xfId="0" applyFont="1" applyFill="1" applyBorder="1" applyAlignment="1">
      <alignment horizontal="center" vertical="center" wrapText="1"/>
    </xf>
    <xf numFmtId="3" fontId="41" fillId="3" borderId="34" xfId="0" applyNumberFormat="1" applyFont="1" applyFill="1" applyBorder="1" applyAlignment="1">
      <alignment horizontal="center" vertical="center"/>
    </xf>
    <xf numFmtId="165" fontId="43" fillId="3" borderId="4" xfId="0" applyNumberFormat="1" applyFont="1" applyFill="1" applyBorder="1" applyAlignment="1">
      <alignment horizontal="center" vertical="center"/>
    </xf>
    <xf numFmtId="0" fontId="50" fillId="3" borderId="18" xfId="0" applyFont="1" applyFill="1" applyBorder="1" applyAlignment="1">
      <alignment horizontal="center" vertical="center"/>
    </xf>
    <xf numFmtId="49" fontId="63" fillId="3" borderId="106" xfId="0" applyNumberFormat="1" applyFont="1" applyFill="1" applyBorder="1" applyAlignment="1">
      <alignment horizontal="center" vertical="center"/>
    </xf>
    <xf numFmtId="3" fontId="64" fillId="3" borderId="106" xfId="0" applyNumberFormat="1" applyFont="1" applyFill="1" applyBorder="1" applyAlignment="1">
      <alignment horizontal="center" vertical="center"/>
    </xf>
    <xf numFmtId="49" fontId="63" fillId="3" borderId="29" xfId="0" applyNumberFormat="1" applyFont="1" applyFill="1" applyBorder="1" applyAlignment="1">
      <alignment horizontal="center" vertical="center"/>
    </xf>
    <xf numFmtId="3" fontId="64" fillId="3" borderId="29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7" fillId="3" borderId="4" xfId="0" applyFont="1" applyFill="1" applyBorder="1"/>
    <xf numFmtId="0" fontId="61" fillId="3" borderId="4" xfId="0" applyFont="1" applyFill="1" applyBorder="1" applyAlignment="1">
      <alignment horizontal="left" vertical="center"/>
    </xf>
    <xf numFmtId="0" fontId="61" fillId="3" borderId="4" xfId="0" applyFont="1" applyFill="1" applyBorder="1" applyAlignment="1">
      <alignment horizontal="center" vertical="center"/>
    </xf>
    <xf numFmtId="165" fontId="44" fillId="6" borderId="18" xfId="0" applyNumberFormat="1" applyFont="1" applyFill="1" applyBorder="1" applyAlignment="1">
      <alignment horizontal="center" vertical="center"/>
    </xf>
    <xf numFmtId="0" fontId="69" fillId="3" borderId="58" xfId="0" applyFont="1" applyFill="1" applyBorder="1" applyAlignment="1">
      <alignment vertical="center"/>
    </xf>
    <xf numFmtId="0" fontId="0" fillId="5" borderId="6" xfId="0" applyFont="1" applyFill="1" applyBorder="1" applyAlignment="1">
      <alignment horizontal="center" vertical="center" wrapText="1"/>
    </xf>
    <xf numFmtId="0" fontId="39" fillId="5" borderId="20" xfId="0" applyFont="1" applyFill="1" applyBorder="1" applyAlignment="1">
      <alignment horizontal="center" vertical="center" wrapText="1"/>
    </xf>
    <xf numFmtId="0" fontId="73" fillId="5" borderId="20" xfId="0" applyFont="1" applyFill="1" applyBorder="1"/>
    <xf numFmtId="165" fontId="74" fillId="5" borderId="20" xfId="0" applyNumberFormat="1" applyFont="1" applyFill="1" applyBorder="1"/>
    <xf numFmtId="165" fontId="75" fillId="5" borderId="20" xfId="0" applyNumberFormat="1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73" fillId="0" borderId="42" xfId="0" applyFont="1" applyBorder="1"/>
    <xf numFmtId="165" fontId="74" fillId="0" borderId="43" xfId="0" applyNumberFormat="1" applyFont="1" applyBorder="1"/>
    <xf numFmtId="0" fontId="73" fillId="0" borderId="47" xfId="0" applyFont="1" applyBorder="1"/>
    <xf numFmtId="165" fontId="74" fillId="0" borderId="5" xfId="0" applyNumberFormat="1" applyFont="1" applyBorder="1"/>
    <xf numFmtId="0" fontId="73" fillId="0" borderId="58" xfId="0" applyFont="1" applyBorder="1"/>
    <xf numFmtId="165" fontId="74" fillId="0" borderId="59" xfId="0" applyNumberFormat="1" applyFont="1" applyBorder="1"/>
    <xf numFmtId="165" fontId="44" fillId="6" borderId="124" xfId="0" applyNumberFormat="1" applyFont="1" applyFill="1" applyBorder="1" applyAlignment="1">
      <alignment horizontal="center" vertical="center"/>
    </xf>
    <xf numFmtId="165" fontId="44" fillId="6" borderId="21" xfId="0" applyNumberFormat="1" applyFont="1" applyFill="1" applyBorder="1" applyAlignment="1">
      <alignment horizontal="center" vertical="center"/>
    </xf>
    <xf numFmtId="0" fontId="77" fillId="0" borderId="0" xfId="0" applyFont="1"/>
    <xf numFmtId="0" fontId="8" fillId="0" borderId="0" xfId="0" applyFont="1" applyAlignment="1">
      <alignment horizontal="center"/>
    </xf>
    <xf numFmtId="0" fontId="39" fillId="3" borderId="12" xfId="0" applyFont="1" applyFill="1" applyBorder="1" applyAlignment="1">
      <alignment horizontal="center" vertical="center" wrapText="1"/>
    </xf>
    <xf numFmtId="0" fontId="47" fillId="0" borderId="0" xfId="0" applyFont="1"/>
    <xf numFmtId="0" fontId="39" fillId="3" borderId="26" xfId="0" applyFont="1" applyFill="1" applyBorder="1" applyAlignment="1">
      <alignment horizontal="center" vertical="center" wrapText="1"/>
    </xf>
    <xf numFmtId="164" fontId="79" fillId="9" borderId="125" xfId="0" applyNumberFormat="1" applyFont="1" applyFill="1" applyBorder="1" applyAlignment="1">
      <alignment horizontal="center" vertical="center" wrapText="1"/>
    </xf>
    <xf numFmtId="164" fontId="79" fillId="9" borderId="29" xfId="0" applyNumberFormat="1" applyFont="1" applyFill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/>
    </xf>
    <xf numFmtId="0" fontId="81" fillId="3" borderId="19" xfId="0" applyFont="1" applyFill="1" applyBorder="1" applyAlignment="1">
      <alignment vertical="center"/>
    </xf>
    <xf numFmtId="165" fontId="74" fillId="3" borderId="5" xfId="0" applyNumberFormat="1" applyFont="1" applyFill="1" applyBorder="1" applyAlignment="1">
      <alignment horizontal="center" vertical="center"/>
    </xf>
    <xf numFmtId="0" fontId="82" fillId="0" borderId="0" xfId="0" applyFont="1"/>
    <xf numFmtId="0" fontId="47" fillId="0" borderId="0" xfId="0" applyFont="1" applyAlignment="1">
      <alignment vertical="center"/>
    </xf>
    <xf numFmtId="165" fontId="74" fillId="3" borderId="43" xfId="0" applyNumberFormat="1" applyFont="1" applyFill="1" applyBorder="1" applyAlignment="1">
      <alignment horizontal="center" vertical="center"/>
    </xf>
    <xf numFmtId="0" fontId="38" fillId="6" borderId="6" xfId="0" applyFont="1" applyFill="1" applyBorder="1" applyAlignment="1">
      <alignment horizontal="left"/>
    </xf>
    <xf numFmtId="0" fontId="38" fillId="6" borderId="20" xfId="0" applyFont="1" applyFill="1" applyBorder="1" applyAlignment="1">
      <alignment horizontal="left"/>
    </xf>
    <xf numFmtId="0" fontId="38" fillId="6" borderId="15" xfId="0" applyFont="1" applyFill="1" applyBorder="1" applyAlignment="1">
      <alignment horizontal="left"/>
    </xf>
    <xf numFmtId="0" fontId="71" fillId="6" borderId="15" xfId="0" applyFont="1" applyFill="1" applyBorder="1" applyAlignment="1">
      <alignment horizontal="left"/>
    </xf>
    <xf numFmtId="0" fontId="14" fillId="0" borderId="0" xfId="0" applyFont="1" applyAlignment="1">
      <alignment horizontal="center"/>
    </xf>
    <xf numFmtId="0" fontId="38" fillId="6" borderId="7" xfId="0" applyFont="1" applyFill="1" applyBorder="1" applyAlignment="1">
      <alignment horizontal="left"/>
    </xf>
    <xf numFmtId="0" fontId="80" fillId="0" borderId="21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69" fillId="3" borderId="19" xfId="0" applyFont="1" applyFill="1" applyBorder="1" applyAlignment="1">
      <alignment horizontal="left" vertical="center"/>
    </xf>
    <xf numFmtId="165" fontId="43" fillId="3" borderId="33" xfId="0" applyNumberFormat="1" applyFont="1" applyFill="1" applyBorder="1" applyAlignment="1">
      <alignment horizontal="center" vertical="center"/>
    </xf>
    <xf numFmtId="164" fontId="79" fillId="9" borderId="41" xfId="0" applyNumberFormat="1" applyFont="1" applyFill="1" applyBorder="1" applyAlignment="1">
      <alignment horizontal="center" vertical="center" wrapText="1"/>
    </xf>
    <xf numFmtId="165" fontId="44" fillId="6" borderId="133" xfId="0" applyNumberFormat="1" applyFont="1" applyFill="1" applyBorder="1" applyAlignment="1">
      <alignment horizontal="center" vertical="center"/>
    </xf>
    <xf numFmtId="0" fontId="84" fillId="6" borderId="10" xfId="0" applyFont="1" applyFill="1" applyBorder="1" applyAlignment="1">
      <alignment horizontal="center" vertical="center"/>
    </xf>
    <xf numFmtId="0" fontId="39" fillId="0" borderId="52" xfId="0" applyFont="1" applyBorder="1" applyAlignment="1">
      <alignment horizontal="center" vertical="center"/>
    </xf>
    <xf numFmtId="0" fontId="69" fillId="3" borderId="105" xfId="0" applyFont="1" applyFill="1" applyBorder="1" applyAlignment="1">
      <alignment horizontal="left" vertical="center"/>
    </xf>
    <xf numFmtId="0" fontId="84" fillId="6" borderId="18" xfId="0" applyFont="1" applyFill="1" applyBorder="1" applyAlignment="1">
      <alignment horizontal="center" vertical="center"/>
    </xf>
    <xf numFmtId="0" fontId="69" fillId="3" borderId="91" xfId="0" applyFont="1" applyFill="1" applyBorder="1" applyAlignment="1">
      <alignment horizontal="left" vertical="center"/>
    </xf>
    <xf numFmtId="0" fontId="69" fillId="3" borderId="102" xfId="0" applyFont="1" applyFill="1" applyBorder="1" applyAlignment="1">
      <alignment horizontal="left" vertical="center"/>
    </xf>
    <xf numFmtId="0" fontId="84" fillId="6" borderId="135" xfId="0" applyFont="1" applyFill="1" applyBorder="1" applyAlignment="1">
      <alignment horizontal="center" vertical="center"/>
    </xf>
    <xf numFmtId="0" fontId="38" fillId="6" borderId="112" xfId="0" applyFont="1" applyFill="1" applyBorder="1"/>
    <xf numFmtId="0" fontId="80" fillId="6" borderId="34" xfId="0" applyFont="1" applyFill="1" applyBorder="1" applyAlignment="1">
      <alignment horizontal="center" vertical="center"/>
    </xf>
    <xf numFmtId="0" fontId="80" fillId="6" borderId="36" xfId="0" applyFont="1" applyFill="1" applyBorder="1" applyAlignment="1">
      <alignment horizontal="left" vertical="center"/>
    </xf>
    <xf numFmtId="0" fontId="71" fillId="6" borderId="135" xfId="0" applyFont="1" applyFill="1" applyBorder="1" applyAlignment="1">
      <alignment horizontal="left" vertical="center"/>
    </xf>
    <xf numFmtId="0" fontId="71" fillId="6" borderId="18" xfId="0" applyFont="1" applyFill="1" applyBorder="1" applyAlignment="1">
      <alignment horizontal="left" vertical="center"/>
    </xf>
    <xf numFmtId="0" fontId="38" fillId="6" borderId="22" xfId="0" applyFont="1" applyFill="1" applyBorder="1"/>
    <xf numFmtId="0" fontId="39" fillId="0" borderId="40" xfId="0" applyFont="1" applyBorder="1" applyAlignment="1">
      <alignment horizontal="center" vertical="center"/>
    </xf>
    <xf numFmtId="0" fontId="69" fillId="3" borderId="140" xfId="0" applyFont="1" applyFill="1" applyBorder="1" applyAlignment="1">
      <alignment horizontal="left" vertical="center"/>
    </xf>
    <xf numFmtId="165" fontId="43" fillId="3" borderId="41" xfId="0" applyNumberFormat="1" applyFont="1" applyFill="1" applyBorder="1" applyAlignment="1">
      <alignment horizontal="center" vertical="center"/>
    </xf>
    <xf numFmtId="0" fontId="38" fillId="0" borderId="54" xfId="0" applyFont="1" applyBorder="1" applyAlignment="1">
      <alignment horizontal="center"/>
    </xf>
    <xf numFmtId="0" fontId="87" fillId="0" borderId="0" xfId="0" applyFont="1"/>
    <xf numFmtId="0" fontId="0" fillId="4" borderId="4" xfId="0" applyFont="1" applyFill="1" applyBorder="1" applyAlignment="1">
      <alignment horizontal="center"/>
    </xf>
    <xf numFmtId="0" fontId="2" fillId="4" borderId="4" xfId="0" applyFont="1" applyFill="1" applyBorder="1"/>
    <xf numFmtId="0" fontId="2" fillId="0" borderId="0" xfId="0" applyFont="1"/>
    <xf numFmtId="0" fontId="88" fillId="0" borderId="0" xfId="0" applyFont="1" applyAlignment="1">
      <alignment vertical="center"/>
    </xf>
    <xf numFmtId="168" fontId="88" fillId="0" borderId="0" xfId="0" applyNumberFormat="1" applyFont="1" applyAlignment="1">
      <alignment vertical="center"/>
    </xf>
    <xf numFmtId="0" fontId="91" fillId="0" borderId="0" xfId="0" applyFont="1"/>
    <xf numFmtId="1" fontId="23" fillId="0" borderId="0" xfId="0" applyNumberFormat="1" applyFont="1"/>
    <xf numFmtId="0" fontId="95" fillId="0" borderId="47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 wrapText="1"/>
    </xf>
    <xf numFmtId="2" fontId="95" fillId="0" borderId="5" xfId="0" applyNumberFormat="1" applyFont="1" applyBorder="1" applyAlignment="1">
      <alignment horizontal="center" vertical="center"/>
    </xf>
    <xf numFmtId="170" fontId="96" fillId="9" borderId="5" xfId="0" applyNumberFormat="1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171" fontId="96" fillId="9" borderId="5" xfId="0" applyNumberFormat="1" applyFont="1" applyFill="1" applyBorder="1" applyAlignment="1">
      <alignment horizontal="center" vertical="center"/>
    </xf>
    <xf numFmtId="0" fontId="21" fillId="0" borderId="5" xfId="0" applyFont="1" applyBorder="1"/>
    <xf numFmtId="168" fontId="47" fillId="0" borderId="0" xfId="0" applyNumberFormat="1" applyFont="1" applyAlignment="1">
      <alignment vertical="center"/>
    </xf>
    <xf numFmtId="0" fontId="0" fillId="0" borderId="72" xfId="0" applyFont="1" applyBorder="1" applyAlignment="1">
      <alignment horizontal="left" vertical="center" wrapText="1"/>
    </xf>
    <xf numFmtId="172" fontId="96" fillId="9" borderId="5" xfId="0" applyNumberFormat="1" applyFont="1" applyFill="1" applyBorder="1" applyAlignment="1">
      <alignment horizontal="center" vertical="center"/>
    </xf>
    <xf numFmtId="0" fontId="95" fillId="0" borderId="5" xfId="0" applyFont="1" applyBorder="1" applyAlignment="1">
      <alignment horizontal="left" vertical="center"/>
    </xf>
    <xf numFmtId="170" fontId="98" fillId="12" borderId="5" xfId="0" applyNumberFormat="1" applyFont="1" applyFill="1" applyBorder="1" applyAlignment="1">
      <alignment horizontal="center" vertical="center"/>
    </xf>
    <xf numFmtId="171" fontId="98" fillId="12" borderId="5" xfId="0" applyNumberFormat="1" applyFont="1" applyFill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1" fontId="25" fillId="0" borderId="0" xfId="0" applyNumberFormat="1" applyFont="1" applyAlignment="1">
      <alignment horizontal="center" vertical="center"/>
    </xf>
    <xf numFmtId="16" fontId="0" fillId="0" borderId="0" xfId="0" applyNumberFormat="1" applyFont="1"/>
    <xf numFmtId="0" fontId="91" fillId="0" borderId="5" xfId="0" applyFont="1" applyBorder="1" applyAlignment="1">
      <alignment horizontal="left" vertical="center" wrapText="1"/>
    </xf>
    <xf numFmtId="0" fontId="99" fillId="9" borderId="5" xfId="0" applyFont="1" applyFill="1" applyBorder="1"/>
    <xf numFmtId="165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/>
    </xf>
    <xf numFmtId="0" fontId="21" fillId="0" borderId="5" xfId="0" applyFont="1" applyBorder="1" applyAlignment="1">
      <alignment horizontal="center"/>
    </xf>
    <xf numFmtId="0" fontId="8" fillId="0" borderId="5" xfId="0" applyFont="1" applyBorder="1" applyAlignment="1">
      <alignment horizontal="right"/>
    </xf>
    <xf numFmtId="1" fontId="25" fillId="0" borderId="5" xfId="0" applyNumberFormat="1" applyFont="1" applyBorder="1" applyAlignment="1">
      <alignment horizontal="center" vertical="center"/>
    </xf>
    <xf numFmtId="166" fontId="100" fillId="0" borderId="0" xfId="0" applyNumberFormat="1" applyFont="1" applyAlignment="1">
      <alignment horizontal="center"/>
    </xf>
    <xf numFmtId="0" fontId="0" fillId="0" borderId="5" xfId="0" applyFont="1" applyBorder="1"/>
    <xf numFmtId="165" fontId="21" fillId="0" borderId="0" xfId="0" applyNumberFormat="1" applyFont="1" applyAlignment="1">
      <alignment horizontal="center" vertical="center"/>
    </xf>
    <xf numFmtId="0" fontId="95" fillId="0" borderId="116" xfId="0" applyFont="1" applyBorder="1" applyAlignment="1">
      <alignment horizontal="left" vertical="center"/>
    </xf>
    <xf numFmtId="165" fontId="21" fillId="0" borderId="99" xfId="0" applyNumberFormat="1" applyFont="1" applyBorder="1" applyAlignment="1">
      <alignment horizontal="left" vertical="center"/>
    </xf>
    <xf numFmtId="2" fontId="95" fillId="0" borderId="99" xfId="0" applyNumberFormat="1" applyFont="1" applyBorder="1" applyAlignment="1">
      <alignment horizontal="center" vertical="center"/>
    </xf>
    <xf numFmtId="0" fontId="21" fillId="0" borderId="47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0" fillId="0" borderId="73" xfId="0" applyFont="1" applyBorder="1" applyAlignment="1">
      <alignment horizontal="left" vertical="center"/>
    </xf>
    <xf numFmtId="2" fontId="95" fillId="0" borderId="103" xfId="0" applyNumberFormat="1" applyFont="1" applyBorder="1" applyAlignment="1">
      <alignment horizontal="center" vertical="center"/>
    </xf>
    <xf numFmtId="0" fontId="21" fillId="0" borderId="58" xfId="0" applyFont="1" applyBorder="1" applyAlignment="1">
      <alignment horizontal="left" vertical="center"/>
    </xf>
    <xf numFmtId="0" fontId="21" fillId="0" borderId="59" xfId="0" applyFont="1" applyBorder="1" applyAlignment="1">
      <alignment horizontal="left" vertical="center"/>
    </xf>
    <xf numFmtId="0" fontId="95" fillId="0" borderId="58" xfId="0" applyFont="1" applyBorder="1" applyAlignment="1">
      <alignment horizontal="left" vertical="center"/>
    </xf>
    <xf numFmtId="0" fontId="0" fillId="0" borderId="70" xfId="0" applyFont="1" applyBorder="1"/>
    <xf numFmtId="2" fontId="0" fillId="0" borderId="59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/>
    </xf>
    <xf numFmtId="2" fontId="0" fillId="0" borderId="0" xfId="0" applyNumberFormat="1" applyFont="1" applyAlignment="1">
      <alignment horizontal="center" vertical="center"/>
    </xf>
    <xf numFmtId="0" fontId="0" fillId="0" borderId="150" xfId="0" applyFont="1" applyBorder="1"/>
    <xf numFmtId="0" fontId="0" fillId="0" borderId="150" xfId="0" applyFont="1" applyBorder="1" applyAlignment="1">
      <alignment horizontal="center" vertical="center"/>
    </xf>
    <xf numFmtId="49" fontId="0" fillId="0" borderId="150" xfId="0" applyNumberFormat="1" applyFont="1" applyBorder="1" applyAlignment="1">
      <alignment horizontal="right"/>
    </xf>
    <xf numFmtId="0" fontId="103" fillId="0" borderId="150" xfId="0" applyFont="1" applyBorder="1" applyAlignment="1">
      <alignment horizontal="right"/>
    </xf>
    <xf numFmtId="1" fontId="103" fillId="0" borderId="150" xfId="0" applyNumberFormat="1" applyFont="1" applyBorder="1" applyAlignment="1">
      <alignment horizontal="right"/>
    </xf>
    <xf numFmtId="0" fontId="73" fillId="0" borderId="150" xfId="0" applyFont="1" applyBorder="1"/>
    <xf numFmtId="0" fontId="73" fillId="0" borderId="151" xfId="0" applyFont="1" applyBorder="1"/>
    <xf numFmtId="0" fontId="73" fillId="0" borderId="153" xfId="0" applyFont="1" applyBorder="1"/>
    <xf numFmtId="0" fontId="73" fillId="0" borderId="154" xfId="0" applyFont="1" applyBorder="1"/>
    <xf numFmtId="0" fontId="0" fillId="0" borderId="150" xfId="0" applyFont="1" applyBorder="1" applyAlignment="1">
      <alignment horizontal="center"/>
    </xf>
    <xf numFmtId="0" fontId="0" fillId="3" borderId="157" xfId="0" applyFont="1" applyFill="1" applyBorder="1"/>
    <xf numFmtId="0" fontId="0" fillId="3" borderId="158" xfId="0" applyFont="1" applyFill="1" applyBorder="1" applyAlignment="1">
      <alignment horizontal="center" vertical="center"/>
    </xf>
    <xf numFmtId="49" fontId="0" fillId="3" borderId="158" xfId="0" applyNumberFormat="1" applyFont="1" applyFill="1" applyBorder="1" applyAlignment="1">
      <alignment horizontal="center"/>
    </xf>
    <xf numFmtId="0" fontId="103" fillId="3" borderId="158" xfId="0" applyFont="1" applyFill="1" applyBorder="1" applyAlignment="1">
      <alignment horizontal="center"/>
    </xf>
    <xf numFmtId="1" fontId="103" fillId="3" borderId="159" xfId="0" applyNumberFormat="1" applyFont="1" applyFill="1" applyBorder="1" applyAlignment="1">
      <alignment horizontal="center"/>
    </xf>
    <xf numFmtId="49" fontId="0" fillId="3" borderId="150" xfId="0" applyNumberFormat="1" applyFont="1" applyFill="1" applyBorder="1" applyAlignment="1">
      <alignment horizontal="center"/>
    </xf>
    <xf numFmtId="0" fontId="103" fillId="3" borderId="150" xfId="0" applyFont="1" applyFill="1" applyBorder="1" applyAlignment="1">
      <alignment horizontal="center"/>
    </xf>
    <xf numFmtId="1" fontId="103" fillId="3" borderId="161" xfId="0" applyNumberFormat="1" applyFont="1" applyFill="1" applyBorder="1" applyAlignment="1">
      <alignment horizontal="center"/>
    </xf>
    <xf numFmtId="0" fontId="0" fillId="3" borderId="162" xfId="0" applyFont="1" applyFill="1" applyBorder="1"/>
    <xf numFmtId="0" fontId="0" fillId="3" borderId="163" xfId="0" applyFont="1" applyFill="1" applyBorder="1"/>
    <xf numFmtId="0" fontId="0" fillId="3" borderId="164" xfId="0" applyFont="1" applyFill="1" applyBorder="1"/>
    <xf numFmtId="0" fontId="0" fillId="3" borderId="165" xfId="0" applyFont="1" applyFill="1" applyBorder="1"/>
    <xf numFmtId="0" fontId="0" fillId="3" borderId="166" xfId="0" applyFont="1" applyFill="1" applyBorder="1" applyAlignment="1">
      <alignment horizontal="center" vertical="center"/>
    </xf>
    <xf numFmtId="49" fontId="0" fillId="3" borderId="166" xfId="0" applyNumberFormat="1" applyFont="1" applyFill="1" applyBorder="1" applyAlignment="1">
      <alignment horizontal="center"/>
    </xf>
    <xf numFmtId="0" fontId="103" fillId="3" borderId="166" xfId="0" applyFont="1" applyFill="1" applyBorder="1" applyAlignment="1">
      <alignment horizontal="center"/>
    </xf>
    <xf numFmtId="1" fontId="103" fillId="3" borderId="167" xfId="0" applyNumberFormat="1" applyFont="1" applyFill="1" applyBorder="1" applyAlignment="1">
      <alignment horizontal="center"/>
    </xf>
    <xf numFmtId="2" fontId="0" fillId="0" borderId="43" xfId="0" applyNumberFormat="1" applyFont="1" applyBorder="1" applyAlignment="1">
      <alignment horizontal="center"/>
    </xf>
    <xf numFmtId="49" fontId="0" fillId="0" borderId="43" xfId="0" applyNumberFormat="1" applyFont="1" applyBorder="1" applyAlignment="1">
      <alignment horizontal="center"/>
    </xf>
    <xf numFmtId="165" fontId="37" fillId="9" borderId="5" xfId="0" applyNumberFormat="1" applyFont="1" applyFill="1" applyBorder="1" applyAlignment="1">
      <alignment horizontal="center" vertical="center" wrapText="1"/>
    </xf>
    <xf numFmtId="0" fontId="0" fillId="3" borderId="47" xfId="0" applyFont="1" applyFill="1" applyBorder="1"/>
    <xf numFmtId="2" fontId="0" fillId="0" borderId="5" xfId="0" applyNumberFormat="1" applyFont="1" applyBorder="1" applyAlignment="1">
      <alignment horizontal="center"/>
    </xf>
    <xf numFmtId="49" fontId="0" fillId="0" borderId="5" xfId="0" applyNumberFormat="1" applyFont="1" applyBorder="1" applyAlignment="1">
      <alignment horizontal="center"/>
    </xf>
    <xf numFmtId="0" fontId="0" fillId="3" borderId="58" xfId="0" applyFont="1" applyFill="1" applyBorder="1"/>
    <xf numFmtId="2" fontId="0" fillId="0" borderId="59" xfId="0" applyNumberFormat="1" applyFont="1" applyBorder="1" applyAlignment="1">
      <alignment horizontal="center"/>
    </xf>
    <xf numFmtId="49" fontId="0" fillId="0" borderId="59" xfId="0" applyNumberFormat="1" applyFont="1" applyBorder="1" applyAlignment="1">
      <alignment horizontal="center"/>
    </xf>
    <xf numFmtId="49" fontId="0" fillId="0" borderId="150" xfId="0" applyNumberFormat="1" applyFont="1" applyBorder="1" applyAlignment="1">
      <alignment horizontal="center"/>
    </xf>
    <xf numFmtId="0" fontId="103" fillId="0" borderId="150" xfId="0" applyFont="1" applyBorder="1" applyAlignment="1">
      <alignment horizontal="center"/>
    </xf>
    <xf numFmtId="1" fontId="103" fillId="0" borderId="150" xfId="0" applyNumberFormat="1" applyFont="1" applyBorder="1" applyAlignment="1">
      <alignment horizontal="center"/>
    </xf>
    <xf numFmtId="0" fontId="73" fillId="0" borderId="72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107" fillId="0" borderId="0" xfId="0" applyFont="1"/>
    <xf numFmtId="0" fontId="19" fillId="3" borderId="4" xfId="0" applyFont="1" applyFill="1" applyBorder="1" applyAlignment="1">
      <alignment wrapText="1"/>
    </xf>
    <xf numFmtId="0" fontId="19" fillId="3" borderId="4" xfId="0" applyFont="1" applyFill="1" applyBorder="1"/>
    <xf numFmtId="0" fontId="6" fillId="3" borderId="4" xfId="0" applyFont="1" applyFill="1" applyBorder="1"/>
    <xf numFmtId="0" fontId="108" fillId="0" borderId="0" xfId="0" applyFont="1"/>
    <xf numFmtId="0" fontId="19" fillId="0" borderId="0" xfId="0" applyFont="1"/>
    <xf numFmtId="1" fontId="110" fillId="2" borderId="5" xfId="0" applyNumberFormat="1" applyFont="1" applyFill="1" applyBorder="1" applyAlignment="1">
      <alignment horizontal="center" vertical="center" wrapText="1"/>
    </xf>
    <xf numFmtId="174" fontId="110" fillId="2" borderId="5" xfId="0" applyNumberFormat="1" applyFont="1" applyFill="1" applyBorder="1" applyAlignment="1">
      <alignment horizontal="center" vertical="center"/>
    </xf>
    <xf numFmtId="0" fontId="111" fillId="0" borderId="5" xfId="0" applyFont="1" applyBorder="1" applyAlignment="1">
      <alignment horizontal="center" vertical="center" wrapText="1"/>
    </xf>
    <xf numFmtId="1" fontId="110" fillId="10" borderId="5" xfId="0" applyNumberFormat="1" applyFont="1" applyFill="1" applyBorder="1" applyAlignment="1">
      <alignment horizontal="center" vertical="center" wrapText="1"/>
    </xf>
    <xf numFmtId="174" fontId="110" fillId="10" borderId="5" xfId="0" applyNumberFormat="1" applyFont="1" applyFill="1" applyBorder="1" applyAlignment="1">
      <alignment horizontal="center" vertical="center"/>
    </xf>
    <xf numFmtId="0" fontId="111" fillId="3" borderId="5" xfId="0" applyFont="1" applyFill="1" applyBorder="1" applyAlignment="1">
      <alignment horizontal="center" vertical="center" wrapText="1"/>
    </xf>
    <xf numFmtId="0" fontId="112" fillId="0" borderId="174" xfId="0" applyFont="1" applyBorder="1" applyAlignment="1">
      <alignment horizontal="center" vertical="center" wrapText="1"/>
    </xf>
    <xf numFmtId="0" fontId="42" fillId="3" borderId="175" xfId="0" applyFont="1" applyFill="1" applyBorder="1" applyAlignment="1">
      <alignment horizontal="center" vertical="center" wrapText="1"/>
    </xf>
    <xf numFmtId="0" fontId="42" fillId="0" borderId="59" xfId="0" applyFont="1" applyBorder="1" applyAlignment="1">
      <alignment horizontal="center" vertical="center" wrapText="1"/>
    </xf>
    <xf numFmtId="0" fontId="42" fillId="0" borderId="75" xfId="0" applyFont="1" applyBorder="1" applyAlignment="1">
      <alignment horizontal="center" vertical="center" wrapText="1"/>
    </xf>
    <xf numFmtId="0" fontId="42" fillId="3" borderId="124" xfId="0" applyFont="1" applyFill="1" applyBorder="1" applyAlignment="1">
      <alignment horizontal="center" vertical="center" wrapText="1"/>
    </xf>
    <xf numFmtId="0" fontId="114" fillId="0" borderId="0" xfId="0" applyFont="1"/>
    <xf numFmtId="1" fontId="17" fillId="3" borderId="5" xfId="0" applyNumberFormat="1" applyFont="1" applyFill="1" applyBorder="1" applyAlignment="1">
      <alignment horizontal="center" vertical="center" wrapText="1"/>
    </xf>
    <xf numFmtId="0" fontId="115" fillId="0" borderId="0" xfId="0" applyFont="1"/>
    <xf numFmtId="0" fontId="19" fillId="0" borderId="0" xfId="0" applyFont="1" applyAlignment="1">
      <alignment horizontal="center"/>
    </xf>
    <xf numFmtId="49" fontId="19" fillId="0" borderId="0" xfId="0" applyNumberFormat="1" applyFont="1"/>
    <xf numFmtId="0" fontId="19" fillId="0" borderId="5" xfId="0" applyFont="1" applyBorder="1"/>
    <xf numFmtId="0" fontId="116" fillId="0" borderId="5" xfId="0" applyFont="1" applyBorder="1" applyAlignment="1">
      <alignment horizontal="center"/>
    </xf>
    <xf numFmtId="0" fontId="17" fillId="0" borderId="5" xfId="0" applyFont="1" applyBorder="1" applyAlignment="1">
      <alignment horizontal="center" vertical="center" wrapText="1"/>
    </xf>
    <xf numFmtId="0" fontId="116" fillId="0" borderId="0" xfId="0" applyFont="1"/>
    <xf numFmtId="0" fontId="116" fillId="0" borderId="0" xfId="0" applyFont="1" applyAlignment="1">
      <alignment horizontal="center"/>
    </xf>
    <xf numFmtId="0" fontId="19" fillId="0" borderId="99" xfId="0" applyFont="1" applyBorder="1" applyAlignment="1">
      <alignment vertical="top"/>
    </xf>
    <xf numFmtId="0" fontId="17" fillId="3" borderId="5" xfId="0" applyFont="1" applyFill="1" applyBorder="1" applyAlignment="1">
      <alignment horizontal="center" vertical="center" wrapText="1"/>
    </xf>
    <xf numFmtId="0" fontId="17" fillId="18" borderId="5" xfId="0" applyFont="1" applyFill="1" applyBorder="1" applyAlignment="1">
      <alignment horizontal="center" vertical="center" wrapText="1"/>
    </xf>
    <xf numFmtId="0" fontId="116" fillId="0" borderId="5" xfId="0" applyFont="1" applyBorder="1"/>
    <xf numFmtId="1" fontId="117" fillId="18" borderId="5" xfId="0" applyNumberFormat="1" applyFont="1" applyFill="1" applyBorder="1" applyAlignment="1">
      <alignment horizontal="center" vertical="center" wrapText="1"/>
    </xf>
    <xf numFmtId="174" fontId="117" fillId="18" borderId="5" xfId="0" applyNumberFormat="1" applyFont="1" applyFill="1" applyBorder="1" applyAlignment="1">
      <alignment horizontal="center" vertical="center"/>
    </xf>
    <xf numFmtId="0" fontId="19" fillId="0" borderId="5" xfId="0" applyFont="1" applyBorder="1" applyAlignment="1">
      <alignment vertical="top" wrapText="1"/>
    </xf>
    <xf numFmtId="0" fontId="118" fillId="0" borderId="0" xfId="0" applyFont="1"/>
    <xf numFmtId="0" fontId="19" fillId="0" borderId="5" xfId="0" applyFont="1" applyBorder="1" applyAlignment="1">
      <alignment vertical="top"/>
    </xf>
    <xf numFmtId="0" fontId="119" fillId="0" borderId="0" xfId="0" applyFont="1"/>
    <xf numFmtId="0" fontId="19" fillId="0" borderId="0" xfId="0" applyFont="1" applyAlignment="1">
      <alignment vertical="top"/>
    </xf>
    <xf numFmtId="0" fontId="116" fillId="0" borderId="0" xfId="0" applyFont="1" applyAlignment="1">
      <alignment horizontal="center" vertical="center"/>
    </xf>
    <xf numFmtId="3" fontId="17" fillId="0" borderId="0" xfId="0" applyNumberFormat="1" applyFont="1" applyAlignment="1">
      <alignment horizontal="center"/>
    </xf>
    <xf numFmtId="0" fontId="19" fillId="0" borderId="5" xfId="0" applyFont="1" applyBorder="1" applyAlignment="1">
      <alignment horizontal="left" vertical="top" wrapText="1"/>
    </xf>
    <xf numFmtId="0" fontId="98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vertical="top" wrapText="1"/>
    </xf>
    <xf numFmtId="0" fontId="120" fillId="0" borderId="0" xfId="0" applyFont="1" applyAlignment="1">
      <alignment horizontal="center" vertical="center"/>
    </xf>
    <xf numFmtId="3" fontId="17" fillId="21" borderId="5" xfId="0" applyNumberFormat="1" applyFont="1" applyFill="1" applyBorder="1" applyAlignment="1">
      <alignment horizontal="center"/>
    </xf>
    <xf numFmtId="0" fontId="116" fillId="0" borderId="5" xfId="0" applyFont="1" applyBorder="1" applyAlignment="1">
      <alignment wrapText="1"/>
    </xf>
    <xf numFmtId="0" fontId="19" fillId="0" borderId="0" xfId="0" applyFont="1" applyAlignment="1">
      <alignment horizontal="center" vertical="center"/>
    </xf>
    <xf numFmtId="0" fontId="25" fillId="3" borderId="4" xfId="0" applyFont="1" applyFill="1" applyBorder="1" applyAlignment="1">
      <alignment horizontal="center"/>
    </xf>
    <xf numFmtId="0" fontId="98" fillId="0" borderId="21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0" fontId="116" fillId="0" borderId="5" xfId="0" applyFont="1" applyBorder="1" applyAlignment="1">
      <alignment horizontal="center" vertical="center"/>
    </xf>
    <xf numFmtId="175" fontId="17" fillId="21" borderId="5" xfId="0" applyNumberFormat="1" applyFont="1" applyFill="1" applyBorder="1" applyAlignment="1">
      <alignment horizontal="right" vertical="center"/>
    </xf>
    <xf numFmtId="0" fontId="107" fillId="3" borderId="4" xfId="0" applyFont="1" applyFill="1" applyBorder="1"/>
    <xf numFmtId="0" fontId="8" fillId="3" borderId="4" xfId="0" applyFont="1" applyFill="1" applyBorder="1"/>
    <xf numFmtId="49" fontId="17" fillId="3" borderId="5" xfId="0" applyNumberFormat="1" applyFont="1" applyFill="1" applyBorder="1" applyAlignment="1">
      <alignment horizontal="center" vertical="center" shrinkToFit="1"/>
    </xf>
    <xf numFmtId="0" fontId="121" fillId="3" borderId="177" xfId="0" applyFont="1" applyFill="1" applyBorder="1"/>
    <xf numFmtId="0" fontId="121" fillId="0" borderId="0" xfId="0" applyFont="1"/>
    <xf numFmtId="0" fontId="121" fillId="3" borderId="179" xfId="0" applyFont="1" applyFill="1" applyBorder="1"/>
    <xf numFmtId="0" fontId="123" fillId="22" borderId="5" xfId="0" applyFont="1" applyFill="1" applyBorder="1" applyAlignment="1">
      <alignment horizontal="center" vertical="center" wrapText="1"/>
    </xf>
    <xf numFmtId="0" fontId="121" fillId="3" borderId="180" xfId="0" applyFont="1" applyFill="1" applyBorder="1"/>
    <xf numFmtId="0" fontId="124" fillId="0" borderId="0" xfId="0" applyFont="1" applyAlignment="1">
      <alignment horizontal="center" wrapText="1"/>
    </xf>
    <xf numFmtId="0" fontId="107" fillId="0" borderId="0" xfId="0" applyFont="1" applyAlignment="1">
      <alignment horizontal="center"/>
    </xf>
    <xf numFmtId="0" fontId="121" fillId="3" borderId="179" xfId="0" applyFont="1" applyFill="1" applyBorder="1" applyAlignment="1">
      <alignment vertical="center"/>
    </xf>
    <xf numFmtId="0" fontId="125" fillId="0" borderId="0" xfId="0" applyFont="1" applyAlignment="1">
      <alignment horizontal="center"/>
    </xf>
    <xf numFmtId="0" fontId="121" fillId="0" borderId="0" xfId="0" applyFont="1" applyAlignment="1">
      <alignment vertical="center"/>
    </xf>
    <xf numFmtId="0" fontId="126" fillId="23" borderId="5" xfId="0" applyFont="1" applyFill="1" applyBorder="1" applyAlignment="1">
      <alignment horizontal="center" vertical="center" wrapText="1"/>
    </xf>
    <xf numFmtId="0" fontId="126" fillId="3" borderId="178" xfId="0" applyFont="1" applyFill="1" applyBorder="1" applyAlignment="1">
      <alignment horizontal="center" vertical="center" wrapText="1"/>
    </xf>
    <xf numFmtId="0" fontId="128" fillId="0" borderId="5" xfId="0" applyFont="1" applyBorder="1" applyAlignment="1">
      <alignment horizontal="left" vertical="center"/>
    </xf>
    <xf numFmtId="0" fontId="73" fillId="0" borderId="5" xfId="0" applyFont="1" applyBorder="1" applyAlignment="1">
      <alignment horizontal="center" vertical="center"/>
    </xf>
    <xf numFmtId="0" fontId="73" fillId="0" borderId="5" xfId="0" applyFont="1" applyBorder="1" applyAlignment="1">
      <alignment horizontal="center" vertical="center" wrapText="1"/>
    </xf>
    <xf numFmtId="165" fontId="129" fillId="23" borderId="5" xfId="0" applyNumberFormat="1" applyFont="1" applyFill="1" applyBorder="1" applyAlignment="1">
      <alignment horizontal="center" vertical="center" wrapText="1"/>
    </xf>
    <xf numFmtId="3" fontId="128" fillId="3" borderId="5" xfId="0" applyNumberFormat="1" applyFont="1" applyFill="1" applyBorder="1" applyAlignment="1">
      <alignment horizontal="center" vertical="center" wrapText="1"/>
    </xf>
    <xf numFmtId="0" fontId="73" fillId="3" borderId="180" xfId="0" applyFont="1" applyFill="1" applyBorder="1" applyAlignment="1">
      <alignment horizontal="center"/>
    </xf>
    <xf numFmtId="0" fontId="73" fillId="0" borderId="72" xfId="0" applyFont="1" applyBorder="1" applyAlignment="1">
      <alignment horizontal="center" vertical="center"/>
    </xf>
    <xf numFmtId="165" fontId="129" fillId="23" borderId="29" xfId="0" applyNumberFormat="1" applyFont="1" applyFill="1" applyBorder="1" applyAlignment="1">
      <alignment horizontal="center" vertical="center" wrapText="1"/>
    </xf>
    <xf numFmtId="3" fontId="128" fillId="3" borderId="29" xfId="0" applyNumberFormat="1" applyFont="1" applyFill="1" applyBorder="1" applyAlignment="1">
      <alignment horizontal="center" vertical="center" wrapText="1"/>
    </xf>
    <xf numFmtId="0" fontId="126" fillId="23" borderId="143" xfId="0" applyFont="1" applyFill="1" applyBorder="1" applyAlignment="1">
      <alignment horizontal="center" vertical="center" wrapText="1"/>
    </xf>
    <xf numFmtId="0" fontId="73" fillId="0" borderId="73" xfId="0" applyFont="1" applyBorder="1" applyAlignment="1">
      <alignment horizontal="center" vertical="center"/>
    </xf>
    <xf numFmtId="0" fontId="73" fillId="0" borderId="0" xfId="0" applyFont="1"/>
    <xf numFmtId="0" fontId="73" fillId="0" borderId="73" xfId="0" applyFont="1" applyBorder="1" applyAlignment="1">
      <alignment horizontal="center" vertical="center" wrapText="1"/>
    </xf>
    <xf numFmtId="165" fontId="129" fillId="23" borderId="106" xfId="0" applyNumberFormat="1" applyFont="1" applyFill="1" applyBorder="1" applyAlignment="1">
      <alignment horizontal="center" vertical="center" wrapText="1"/>
    </xf>
    <xf numFmtId="0" fontId="83" fillId="0" borderId="0" xfId="0" applyFont="1"/>
    <xf numFmtId="3" fontId="128" fillId="3" borderId="106" xfId="0" applyNumberFormat="1" applyFont="1" applyFill="1" applyBorder="1" applyAlignment="1">
      <alignment horizontal="center" vertical="center" wrapText="1"/>
    </xf>
    <xf numFmtId="0" fontId="73" fillId="3" borderId="182" xfId="0" applyFont="1" applyFill="1" applyBorder="1" applyAlignment="1">
      <alignment horizontal="center"/>
    </xf>
    <xf numFmtId="0" fontId="96" fillId="2" borderId="5" xfId="0" applyFont="1" applyFill="1" applyBorder="1" applyAlignment="1">
      <alignment horizontal="center" vertical="center" wrapText="1"/>
    </xf>
    <xf numFmtId="0" fontId="134" fillId="0" borderId="0" xfId="0" applyFont="1"/>
    <xf numFmtId="0" fontId="128" fillId="0" borderId="5" xfId="0" applyFont="1" applyBorder="1" applyAlignment="1">
      <alignment horizontal="left" vertical="top"/>
    </xf>
    <xf numFmtId="0" fontId="73" fillId="0" borderId="73" xfId="0" applyFont="1" applyBorder="1" applyAlignment="1">
      <alignment horizontal="center"/>
    </xf>
    <xf numFmtId="2" fontId="92" fillId="2" borderId="5" xfId="0" applyNumberFormat="1" applyFont="1" applyFill="1" applyBorder="1" applyAlignment="1">
      <alignment horizontal="center" vertical="center" wrapText="1"/>
    </xf>
    <xf numFmtId="0" fontId="131" fillId="3" borderId="180" xfId="0" applyFont="1" applyFill="1" applyBorder="1" applyAlignment="1">
      <alignment horizontal="center"/>
    </xf>
    <xf numFmtId="0" fontId="73" fillId="0" borderId="5" xfId="0" applyFont="1" applyBorder="1" applyAlignment="1">
      <alignment horizontal="center"/>
    </xf>
    <xf numFmtId="0" fontId="73" fillId="0" borderId="72" xfId="0" applyFont="1" applyBorder="1" applyAlignment="1">
      <alignment horizontal="center"/>
    </xf>
    <xf numFmtId="174" fontId="92" fillId="2" borderId="174" xfId="0" applyNumberFormat="1" applyFont="1" applyFill="1" applyBorder="1" applyAlignment="1">
      <alignment horizontal="center" vertical="center"/>
    </xf>
    <xf numFmtId="0" fontId="17" fillId="0" borderId="174" xfId="0" applyFont="1" applyBorder="1" applyAlignment="1">
      <alignment horizontal="center" vertical="center" wrapText="1"/>
    </xf>
    <xf numFmtId="176" fontId="98" fillId="0" borderId="83" xfId="0" applyNumberFormat="1" applyFont="1" applyBorder="1" applyAlignment="1">
      <alignment horizontal="center" vertical="center" wrapText="1"/>
    </xf>
    <xf numFmtId="0" fontId="136" fillId="3" borderId="180" xfId="0" applyFont="1" applyFill="1" applyBorder="1" applyAlignment="1">
      <alignment horizontal="center"/>
    </xf>
    <xf numFmtId="0" fontId="136" fillId="3" borderId="182" xfId="0" applyFont="1" applyFill="1" applyBorder="1" applyAlignment="1">
      <alignment horizontal="center"/>
    </xf>
    <xf numFmtId="0" fontId="128" fillId="0" borderId="5" xfId="0" applyFont="1" applyBorder="1" applyAlignment="1">
      <alignment horizontal="left" vertical="top" wrapText="1"/>
    </xf>
    <xf numFmtId="0" fontId="121" fillId="3" borderId="182" xfId="0" applyFont="1" applyFill="1" applyBorder="1"/>
    <xf numFmtId="177" fontId="73" fillId="0" borderId="5" xfId="0" applyNumberFormat="1" applyFont="1" applyBorder="1" applyAlignment="1">
      <alignment horizontal="center" vertical="center" wrapText="1"/>
    </xf>
    <xf numFmtId="0" fontId="73" fillId="3" borderId="183" xfId="0" applyFont="1" applyFill="1" applyBorder="1" applyAlignment="1">
      <alignment horizontal="center"/>
    </xf>
    <xf numFmtId="0" fontId="128" fillId="0" borderId="72" xfId="0" applyFont="1" applyBorder="1" applyAlignment="1">
      <alignment horizontal="left" vertical="top"/>
    </xf>
    <xf numFmtId="0" fontId="121" fillId="0" borderId="184" xfId="0" applyFont="1" applyBorder="1"/>
    <xf numFmtId="0" fontId="128" fillId="25" borderId="5" xfId="0" applyFont="1" applyFill="1" applyBorder="1" applyAlignment="1">
      <alignment horizontal="left" vertical="top"/>
    </xf>
    <xf numFmtId="0" fontId="73" fillId="25" borderId="5" xfId="0" applyFont="1" applyFill="1" applyBorder="1" applyAlignment="1">
      <alignment horizontal="center" vertical="center"/>
    </xf>
    <xf numFmtId="0" fontId="73" fillId="25" borderId="5" xfId="0" applyFont="1" applyFill="1" applyBorder="1" applyAlignment="1">
      <alignment horizontal="center" vertical="center" wrapText="1"/>
    </xf>
    <xf numFmtId="165" fontId="103" fillId="25" borderId="5" xfId="0" applyNumberFormat="1" applyFont="1" applyFill="1" applyBorder="1" applyAlignment="1">
      <alignment horizontal="center" vertical="center" wrapText="1"/>
    </xf>
    <xf numFmtId="3" fontId="103" fillId="25" borderId="5" xfId="0" applyNumberFormat="1" applyFont="1" applyFill="1" applyBorder="1" applyAlignment="1">
      <alignment horizontal="center" vertical="center" wrapText="1"/>
    </xf>
    <xf numFmtId="0" fontId="136" fillId="25" borderId="5" xfId="0" applyFont="1" applyFill="1" applyBorder="1" applyAlignment="1">
      <alignment horizontal="center"/>
    </xf>
    <xf numFmtId="0" fontId="126" fillId="23" borderId="147" xfId="0" applyFont="1" applyFill="1" applyBorder="1" applyAlignment="1">
      <alignment horizontal="center" vertical="center" wrapText="1"/>
    </xf>
    <xf numFmtId="0" fontId="126" fillId="3" borderId="180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2" fontId="17" fillId="0" borderId="0" xfId="0" applyNumberFormat="1" applyFont="1" applyAlignment="1">
      <alignment horizontal="center" vertical="center"/>
    </xf>
    <xf numFmtId="0" fontId="137" fillId="0" borderId="0" xfId="0" applyFont="1"/>
    <xf numFmtId="0" fontId="128" fillId="3" borderId="5" xfId="0" applyFont="1" applyFill="1" applyBorder="1" applyAlignment="1">
      <alignment horizontal="left" vertical="top"/>
    </xf>
    <xf numFmtId="0" fontId="73" fillId="3" borderId="106" xfId="0" applyFont="1" applyFill="1" applyBorder="1" applyAlignment="1">
      <alignment horizontal="center" vertical="center"/>
    </xf>
    <xf numFmtId="0" fontId="73" fillId="3" borderId="106" xfId="0" applyFont="1" applyFill="1" applyBorder="1" applyAlignment="1">
      <alignment horizontal="center" vertical="top"/>
    </xf>
    <xf numFmtId="3" fontId="128" fillId="0" borderId="73" xfId="0" applyNumberFormat="1" applyFont="1" applyBorder="1" applyAlignment="1">
      <alignment horizontal="center" vertical="center" wrapText="1"/>
    </xf>
    <xf numFmtId="0" fontId="73" fillId="3" borderId="5" xfId="0" applyFont="1" applyFill="1" applyBorder="1" applyAlignment="1">
      <alignment horizontal="center" vertical="center"/>
    </xf>
    <xf numFmtId="0" fontId="73" fillId="3" borderId="5" xfId="0" applyFont="1" applyFill="1" applyBorder="1" applyAlignment="1">
      <alignment horizontal="center" vertical="top"/>
    </xf>
    <xf numFmtId="3" fontId="128" fillId="0" borderId="5" xfId="0" applyNumberFormat="1" applyFont="1" applyBorder="1" applyAlignment="1">
      <alignment horizontal="center" vertical="center" wrapText="1"/>
    </xf>
    <xf numFmtId="0" fontId="128" fillId="3" borderId="5" xfId="0" applyFont="1" applyFill="1" applyBorder="1" applyAlignment="1">
      <alignment horizontal="left" vertical="center"/>
    </xf>
    <xf numFmtId="0" fontId="73" fillId="3" borderId="29" xfId="0" applyFont="1" applyFill="1" applyBorder="1" applyAlignment="1">
      <alignment horizontal="center" vertical="center"/>
    </xf>
    <xf numFmtId="0" fontId="73" fillId="3" borderId="29" xfId="0" applyFont="1" applyFill="1" applyBorder="1" applyAlignment="1">
      <alignment horizontal="center" vertical="top"/>
    </xf>
    <xf numFmtId="0" fontId="140" fillId="0" borderId="72" xfId="0" applyFont="1" applyBorder="1" applyAlignment="1">
      <alignment horizontal="center" vertical="center" wrapText="1"/>
    </xf>
    <xf numFmtId="0" fontId="74" fillId="0" borderId="72" xfId="0" applyFont="1" applyBorder="1" applyAlignment="1">
      <alignment horizontal="center" vertical="center" wrapText="1"/>
    </xf>
    <xf numFmtId="3" fontId="128" fillId="0" borderId="72" xfId="0" applyNumberFormat="1" applyFont="1" applyBorder="1" applyAlignment="1">
      <alignment horizontal="center" vertical="center" wrapText="1"/>
    </xf>
    <xf numFmtId="1" fontId="91" fillId="0" borderId="0" xfId="0" applyNumberFormat="1" applyFont="1"/>
    <xf numFmtId="177" fontId="73" fillId="0" borderId="72" xfId="0" applyNumberFormat="1" applyFont="1" applyBorder="1" applyAlignment="1">
      <alignment horizontal="center" vertical="center" wrapText="1"/>
    </xf>
    <xf numFmtId="0" fontId="73" fillId="0" borderId="5" xfId="0" applyFont="1" applyBorder="1" applyAlignment="1">
      <alignment horizontal="left" vertical="top"/>
    </xf>
    <xf numFmtId="0" fontId="136" fillId="0" borderId="150" xfId="0" applyFont="1" applyBorder="1"/>
    <xf numFmtId="165" fontId="129" fillId="23" borderId="188" xfId="0" applyNumberFormat="1" applyFont="1" applyFill="1" applyBorder="1" applyAlignment="1">
      <alignment horizontal="center" vertical="center" wrapText="1"/>
    </xf>
    <xf numFmtId="3" fontId="128" fillId="3" borderId="188" xfId="0" applyNumberFormat="1" applyFont="1" applyFill="1" applyBorder="1" applyAlignment="1">
      <alignment horizontal="center" vertical="center" wrapText="1"/>
    </xf>
    <xf numFmtId="0" fontId="121" fillId="3" borderId="190" xfId="0" applyFont="1" applyFill="1" applyBorder="1"/>
    <xf numFmtId="0" fontId="73" fillId="3" borderId="190" xfId="0" applyFont="1" applyFill="1" applyBorder="1"/>
    <xf numFmtId="0" fontId="121" fillId="0" borderId="191" xfId="0" applyFont="1" applyBorder="1" applyAlignment="1">
      <alignment horizontal="center"/>
    </xf>
    <xf numFmtId="0" fontId="73" fillId="3" borderId="190" xfId="0" applyFont="1" applyFill="1" applyBorder="1" applyAlignment="1">
      <alignment horizontal="center"/>
    </xf>
    <xf numFmtId="0" fontId="121" fillId="0" borderId="0" xfId="0" applyFont="1" applyAlignment="1">
      <alignment horizontal="center"/>
    </xf>
    <xf numFmtId="0" fontId="136" fillId="0" borderId="151" xfId="0" applyFont="1" applyBorder="1" applyAlignment="1">
      <alignment horizontal="center"/>
    </xf>
    <xf numFmtId="0" fontId="136" fillId="0" borderId="150" xfId="0" applyFont="1" applyBorder="1" applyAlignment="1">
      <alignment horizontal="center"/>
    </xf>
    <xf numFmtId="0" fontId="136" fillId="0" borderId="151" xfId="0" applyFont="1" applyBorder="1"/>
    <xf numFmtId="0" fontId="146" fillId="0" borderId="0" xfId="0" applyFont="1"/>
    <xf numFmtId="0" fontId="136" fillId="0" borderId="150" xfId="0" applyFont="1" applyBorder="1" applyAlignment="1">
      <alignment horizontal="right"/>
    </xf>
    <xf numFmtId="0" fontId="145" fillId="0" borderId="5" xfId="0" applyFont="1" applyBorder="1" applyAlignment="1">
      <alignment horizontal="center" vertical="center" wrapText="1"/>
    </xf>
    <xf numFmtId="0" fontId="147" fillId="0" borderId="5" xfId="0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 wrapText="1"/>
    </xf>
    <xf numFmtId="3" fontId="149" fillId="0" borderId="5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5" fillId="0" borderId="5" xfId="0" applyFont="1" applyBorder="1" applyAlignment="1">
      <alignment horizontal="center" vertical="center"/>
    </xf>
    <xf numFmtId="0" fontId="150" fillId="28" borderId="42" xfId="0" applyFont="1" applyFill="1" applyBorder="1" applyAlignment="1">
      <alignment horizontal="center" vertical="center"/>
    </xf>
    <xf numFmtId="0" fontId="151" fillId="0" borderId="56" xfId="0" applyFont="1" applyBorder="1" applyAlignment="1">
      <alignment horizontal="center" vertical="center"/>
    </xf>
    <xf numFmtId="0" fontId="151" fillId="0" borderId="11" xfId="0" applyFont="1" applyBorder="1" applyAlignment="1">
      <alignment horizontal="center" vertical="center"/>
    </xf>
    <xf numFmtId="0" fontId="151" fillId="0" borderId="0" xfId="0" applyFont="1" applyAlignment="1">
      <alignment horizontal="center" vertical="center"/>
    </xf>
    <xf numFmtId="0" fontId="152" fillId="0" borderId="47" xfId="0" applyFont="1" applyBorder="1" applyAlignment="1">
      <alignment horizontal="center" vertical="center"/>
    </xf>
    <xf numFmtId="0" fontId="151" fillId="0" borderId="24" xfId="0" applyFont="1" applyBorder="1" applyAlignment="1">
      <alignment horizontal="center" vertical="center"/>
    </xf>
    <xf numFmtId="0" fontId="151" fillId="0" borderId="47" xfId="0" applyFont="1" applyBorder="1" applyAlignment="1">
      <alignment horizontal="center" vertical="center"/>
    </xf>
    <xf numFmtId="0" fontId="151" fillId="0" borderId="58" xfId="0" applyFont="1" applyBorder="1" applyAlignment="1">
      <alignment horizontal="center" vertical="center"/>
    </xf>
    <xf numFmtId="0" fontId="151" fillId="0" borderId="70" xfId="0" applyFont="1" applyBorder="1" applyAlignment="1">
      <alignment horizontal="center" vertical="center"/>
    </xf>
    <xf numFmtId="0" fontId="151" fillId="0" borderId="39" xfId="0" applyFont="1" applyBorder="1" applyAlignment="1">
      <alignment horizontal="center" vertical="center"/>
    </xf>
    <xf numFmtId="0" fontId="153" fillId="17" borderId="42" xfId="0" applyFont="1" applyFill="1" applyBorder="1" applyAlignment="1">
      <alignment horizontal="center" vertical="center"/>
    </xf>
    <xf numFmtId="0" fontId="151" fillId="0" borderId="23" xfId="0" applyFont="1" applyBorder="1" applyAlignment="1">
      <alignment horizontal="center" vertical="center"/>
    </xf>
    <xf numFmtId="0" fontId="151" fillId="0" borderId="38" xfId="0" applyFont="1" applyBorder="1" applyAlignment="1">
      <alignment horizontal="center" vertical="center"/>
    </xf>
    <xf numFmtId="0" fontId="136" fillId="0" borderId="0" xfId="0" applyFont="1"/>
    <xf numFmtId="0" fontId="123" fillId="6" borderId="210" xfId="0" applyFont="1" applyFill="1" applyBorder="1" applyAlignment="1">
      <alignment horizontal="center" vertical="center" wrapText="1"/>
    </xf>
    <xf numFmtId="0" fontId="123" fillId="6" borderId="214" xfId="0" applyFont="1" applyFill="1" applyBorder="1" applyAlignment="1">
      <alignment horizontal="center" vertical="center" wrapText="1"/>
    </xf>
    <xf numFmtId="0" fontId="123" fillId="6" borderId="208" xfId="0" applyFont="1" applyFill="1" applyBorder="1" applyAlignment="1">
      <alignment horizontal="center" vertical="center" wrapText="1"/>
    </xf>
    <xf numFmtId="2" fontId="123" fillId="6" borderId="208" xfId="0" applyNumberFormat="1" applyFont="1" applyFill="1" applyBorder="1" applyAlignment="1">
      <alignment horizontal="center" vertical="center" wrapText="1"/>
    </xf>
    <xf numFmtId="0" fontId="154" fillId="8" borderId="208" xfId="0" applyFont="1" applyFill="1" applyBorder="1" applyAlignment="1">
      <alignment vertical="top"/>
    </xf>
    <xf numFmtId="0" fontId="74" fillId="8" borderId="208" xfId="0" applyFont="1" applyFill="1" applyBorder="1" applyAlignment="1">
      <alignment vertical="top" wrapText="1"/>
    </xf>
    <xf numFmtId="0" fontId="155" fillId="8" borderId="208" xfId="0" applyFont="1" applyFill="1" applyBorder="1" applyAlignment="1">
      <alignment horizontal="right" vertical="top" wrapText="1"/>
    </xf>
    <xf numFmtId="9" fontId="33" fillId="8" borderId="208" xfId="0" applyNumberFormat="1" applyFont="1" applyFill="1" applyBorder="1" applyAlignment="1">
      <alignment horizontal="center" vertical="top" wrapText="1"/>
    </xf>
    <xf numFmtId="0" fontId="33" fillId="0" borderId="208" xfId="0" applyFont="1" applyBorder="1" applyAlignment="1">
      <alignment vertical="center"/>
    </xf>
    <xf numFmtId="178" fontId="33" fillId="29" borderId="215" xfId="0" applyNumberFormat="1" applyFont="1" applyFill="1" applyBorder="1" applyAlignment="1">
      <alignment horizontal="center" vertical="center"/>
    </xf>
    <xf numFmtId="165" fontId="33" fillId="29" borderId="208" xfId="0" applyNumberFormat="1" applyFont="1" applyFill="1" applyBorder="1" applyAlignment="1">
      <alignment horizontal="center" vertical="center"/>
    </xf>
    <xf numFmtId="165" fontId="33" fillId="30" borderId="208" xfId="0" applyNumberFormat="1" applyFont="1" applyFill="1" applyBorder="1" applyAlignment="1">
      <alignment horizontal="center" vertical="center"/>
    </xf>
    <xf numFmtId="0" fontId="74" fillId="0" borderId="208" xfId="0" applyFont="1" applyBorder="1" applyAlignment="1">
      <alignment horizontal="center" vertical="center"/>
    </xf>
    <xf numFmtId="165" fontId="33" fillId="30" borderId="208" xfId="0" applyNumberFormat="1" applyFont="1" applyFill="1" applyBorder="1" applyAlignment="1">
      <alignment horizontal="center"/>
    </xf>
    <xf numFmtId="9" fontId="33" fillId="8" borderId="215" xfId="0" applyNumberFormat="1" applyFont="1" applyFill="1" applyBorder="1" applyAlignment="1">
      <alignment horizontal="center" vertical="top" wrapText="1"/>
    </xf>
    <xf numFmtId="0" fontId="45" fillId="0" borderId="208" xfId="0" applyFont="1" applyBorder="1" applyAlignment="1">
      <alignment horizontal="center" vertical="center"/>
    </xf>
    <xf numFmtId="0" fontId="74" fillId="0" borderId="208" xfId="0" applyFont="1" applyBorder="1" applyAlignment="1">
      <alignment vertical="center"/>
    </xf>
    <xf numFmtId="165" fontId="33" fillId="3" borderId="208" xfId="0" applyNumberFormat="1" applyFont="1" applyFill="1" applyBorder="1" applyAlignment="1">
      <alignment horizontal="left" vertical="top" wrapText="1"/>
    </xf>
    <xf numFmtId="0" fontId="74" fillId="8" borderId="208" xfId="0" applyFont="1" applyFill="1" applyBorder="1" applyAlignment="1">
      <alignment vertical="top"/>
    </xf>
    <xf numFmtId="9" fontId="33" fillId="8" borderId="208" xfId="0" applyNumberFormat="1" applyFont="1" applyFill="1" applyBorder="1" applyAlignment="1">
      <alignment horizontal="center" wrapText="1"/>
    </xf>
    <xf numFmtId="0" fontId="74" fillId="8" borderId="208" xfId="0" applyFont="1" applyFill="1" applyBorder="1" applyAlignment="1">
      <alignment horizontal="center" vertical="center"/>
    </xf>
    <xf numFmtId="0" fontId="33" fillId="3" borderId="208" xfId="0" applyFont="1" applyFill="1" applyBorder="1" applyAlignment="1">
      <alignment vertical="center"/>
    </xf>
    <xf numFmtId="178" fontId="33" fillId="29" borderId="208" xfId="0" applyNumberFormat="1" applyFont="1" applyFill="1" applyBorder="1" applyAlignment="1">
      <alignment horizontal="center" vertical="center"/>
    </xf>
    <xf numFmtId="1" fontId="74" fillId="0" borderId="208" xfId="0" applyNumberFormat="1" applyFont="1" applyBorder="1" applyAlignment="1">
      <alignment horizontal="center" vertical="center"/>
    </xf>
    <xf numFmtId="0" fontId="33" fillId="8" borderId="208" xfId="0" applyFont="1" applyFill="1" applyBorder="1" applyAlignment="1">
      <alignment horizontal="center" wrapText="1"/>
    </xf>
    <xf numFmtId="0" fontId="33" fillId="0" borderId="208" xfId="0" applyFont="1" applyBorder="1" applyAlignment="1">
      <alignment horizontal="left" vertical="center"/>
    </xf>
    <xf numFmtId="0" fontId="74" fillId="8" borderId="208" xfId="0" applyFont="1" applyFill="1" applyBorder="1" applyAlignment="1">
      <alignment horizontal="left" vertical="top"/>
    </xf>
    <xf numFmtId="0" fontId="33" fillId="8" borderId="208" xfId="0" applyFont="1" applyFill="1" applyBorder="1" applyAlignment="1">
      <alignment horizontal="center" vertical="top" wrapText="1"/>
    </xf>
    <xf numFmtId="49" fontId="74" fillId="0" borderId="208" xfId="0" applyNumberFormat="1" applyFont="1" applyBorder="1" applyAlignment="1">
      <alignment horizontal="center" vertical="center"/>
    </xf>
    <xf numFmtId="0" fontId="74" fillId="8" borderId="208" xfId="0" applyFont="1" applyFill="1" applyBorder="1" applyAlignment="1">
      <alignment horizontal="left" vertical="top" wrapText="1"/>
    </xf>
    <xf numFmtId="0" fontId="74" fillId="8" borderId="208" xfId="0" applyFont="1" applyFill="1" applyBorder="1" applyAlignment="1">
      <alignment horizontal="center" vertical="center" wrapText="1"/>
    </xf>
    <xf numFmtId="0" fontId="33" fillId="3" borderId="208" xfId="0" applyFont="1" applyFill="1" applyBorder="1" applyAlignment="1">
      <alignment horizontal="left" vertical="center"/>
    </xf>
    <xf numFmtId="0" fontId="74" fillId="0" borderId="208" xfId="0" quotePrefix="1" applyFont="1" applyBorder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165" fontId="33" fillId="0" borderId="0" xfId="0" applyNumberFormat="1" applyFont="1" applyAlignment="1">
      <alignment horizontal="center" vertical="center"/>
    </xf>
    <xf numFmtId="0" fontId="47" fillId="3" borderId="217" xfId="0" applyFont="1" applyFill="1" applyBorder="1"/>
    <xf numFmtId="0" fontId="46" fillId="0" borderId="218" xfId="0" applyFont="1" applyBorder="1"/>
    <xf numFmtId="0" fontId="47" fillId="3" borderId="219" xfId="0" applyFont="1" applyFill="1" applyBorder="1" applyAlignment="1">
      <alignment horizontal="center"/>
    </xf>
    <xf numFmtId="0" fontId="106" fillId="0" borderId="0" xfId="0" applyFont="1" applyAlignment="1">
      <alignment horizontal="center" vertical="center"/>
    </xf>
    <xf numFmtId="0" fontId="47" fillId="3" borderId="220" xfId="0" applyFont="1" applyFill="1" applyBorder="1"/>
    <xf numFmtId="0" fontId="156" fillId="3" borderId="221" xfId="0" applyFont="1" applyFill="1" applyBorder="1" applyAlignment="1">
      <alignment horizontal="left"/>
    </xf>
    <xf numFmtId="2" fontId="96" fillId="2" borderId="5" xfId="0" applyNumberFormat="1" applyFont="1" applyFill="1" applyBorder="1" applyAlignment="1">
      <alignment horizontal="center" vertical="center" wrapText="1"/>
    </xf>
    <xf numFmtId="0" fontId="47" fillId="3" borderId="4" xfId="0" applyFont="1" applyFill="1" applyBorder="1" applyAlignment="1">
      <alignment horizontal="center"/>
    </xf>
    <xf numFmtId="49" fontId="106" fillId="0" borderId="0" xfId="0" applyNumberFormat="1" applyFont="1" applyAlignment="1">
      <alignment horizontal="center" vertical="top"/>
    </xf>
    <xf numFmtId="0" fontId="47" fillId="3" borderId="221" xfId="0" applyFont="1" applyFill="1" applyBorder="1" applyAlignment="1">
      <alignment horizontal="left"/>
    </xf>
    <xf numFmtId="0" fontId="136" fillId="0" borderId="0" xfId="0" applyFont="1" applyAlignment="1">
      <alignment horizontal="center" vertical="center"/>
    </xf>
    <xf numFmtId="0" fontId="48" fillId="3" borderId="221" xfId="0" applyFont="1" applyFill="1" applyBorder="1" applyAlignment="1">
      <alignment horizontal="left"/>
    </xf>
    <xf numFmtId="0" fontId="47" fillId="3" borderId="221" xfId="0" applyFont="1" applyFill="1" applyBorder="1"/>
    <xf numFmtId="0" fontId="49" fillId="9" borderId="6" xfId="0" applyFont="1" applyFill="1" applyBorder="1" applyAlignment="1">
      <alignment horizontal="left" vertical="center"/>
    </xf>
    <xf numFmtId="0" fontId="49" fillId="9" borderId="20" xfId="0" applyFont="1" applyFill="1" applyBorder="1" applyAlignment="1">
      <alignment horizontal="center" vertical="center"/>
    </xf>
    <xf numFmtId="0" fontId="49" fillId="9" borderId="20" xfId="0" applyFont="1" applyFill="1" applyBorder="1" applyAlignment="1">
      <alignment vertical="center"/>
    </xf>
    <xf numFmtId="0" fontId="157" fillId="9" borderId="20" xfId="0" applyFont="1" applyFill="1" applyBorder="1" applyAlignment="1">
      <alignment vertical="center"/>
    </xf>
    <xf numFmtId="0" fontId="158" fillId="3" borderId="6" xfId="0" applyFont="1" applyFill="1" applyBorder="1" applyAlignment="1">
      <alignment horizontal="center" vertical="center"/>
    </xf>
    <xf numFmtId="2" fontId="159" fillId="3" borderId="20" xfId="0" applyNumberFormat="1" applyFont="1" applyFill="1" applyBorder="1" applyAlignment="1">
      <alignment horizontal="center"/>
    </xf>
    <xf numFmtId="0" fontId="160" fillId="3" borderId="20" xfId="0" applyFont="1" applyFill="1" applyBorder="1" applyAlignment="1">
      <alignment horizontal="left" vertical="center"/>
    </xf>
    <xf numFmtId="0" fontId="47" fillId="0" borderId="57" xfId="0" applyFont="1" applyBorder="1"/>
    <xf numFmtId="0" fontId="55" fillId="9" borderId="221" xfId="0" applyFont="1" applyFill="1" applyBorder="1" applyAlignment="1">
      <alignment horizontal="left" vertical="center"/>
    </xf>
    <xf numFmtId="9" fontId="55" fillId="9" borderId="4" xfId="0" applyNumberFormat="1" applyFont="1" applyFill="1" applyBorder="1" applyAlignment="1">
      <alignment horizontal="center" vertical="center" wrapText="1"/>
    </xf>
    <xf numFmtId="0" fontId="47" fillId="9" borderId="223" xfId="0" applyFont="1" applyFill="1" applyBorder="1"/>
    <xf numFmtId="0" fontId="47" fillId="9" borderId="221" xfId="0" applyFont="1" applyFill="1" applyBorder="1"/>
    <xf numFmtId="49" fontId="59" fillId="9" borderId="228" xfId="0" applyNumberFormat="1" applyFont="1" applyFill="1" applyBorder="1" applyAlignment="1">
      <alignment horizontal="center" vertical="center"/>
    </xf>
    <xf numFmtId="49" fontId="59" fillId="9" borderId="4" xfId="0" applyNumberFormat="1" applyFont="1" applyFill="1" applyBorder="1" applyAlignment="1">
      <alignment horizontal="center" vertical="center"/>
    </xf>
    <xf numFmtId="0" fontId="47" fillId="9" borderId="229" xfId="0" applyFont="1" applyFill="1" applyBorder="1"/>
    <xf numFmtId="0" fontId="61" fillId="9" borderId="230" xfId="0" applyFont="1" applyFill="1" applyBorder="1" applyAlignment="1">
      <alignment horizontal="left" vertical="center"/>
    </xf>
    <xf numFmtId="0" fontId="61" fillId="9" borderId="230" xfId="0" applyFont="1" applyFill="1" applyBorder="1" applyAlignment="1">
      <alignment horizontal="center" vertical="center"/>
    </xf>
    <xf numFmtId="0" fontId="67" fillId="3" borderId="231" xfId="0" applyFont="1" applyFill="1" applyBorder="1" applyAlignment="1">
      <alignment horizontal="left" vertical="center"/>
    </xf>
    <xf numFmtId="0" fontId="67" fillId="3" borderId="237" xfId="0" applyFont="1" applyFill="1" applyBorder="1" applyAlignment="1">
      <alignment horizontal="left" vertical="center"/>
    </xf>
    <xf numFmtId="0" fontId="70" fillId="3" borderId="221" xfId="0" applyFont="1" applyFill="1" applyBorder="1"/>
    <xf numFmtId="0" fontId="70" fillId="0" borderId="57" xfId="0" applyFont="1" applyBorder="1"/>
    <xf numFmtId="0" fontId="67" fillId="3" borderId="229" xfId="0" applyFont="1" applyFill="1" applyBorder="1" applyAlignment="1">
      <alignment horizontal="left" vertical="center"/>
    </xf>
    <xf numFmtId="0" fontId="169" fillId="9" borderId="175" xfId="0" applyFont="1" applyFill="1" applyBorder="1" applyAlignment="1">
      <alignment horizontal="center" vertical="center" wrapText="1"/>
    </xf>
    <xf numFmtId="0" fontId="169" fillId="9" borderId="59" xfId="0" applyFont="1" applyFill="1" applyBorder="1" applyAlignment="1">
      <alignment horizontal="center" vertical="center" wrapText="1"/>
    </xf>
    <xf numFmtId="0" fontId="169" fillId="9" borderId="149" xfId="0" applyFont="1" applyFill="1" applyBorder="1" applyAlignment="1">
      <alignment horizontal="center" vertical="center" wrapText="1"/>
    </xf>
    <xf numFmtId="0" fontId="169" fillId="9" borderId="124" xfId="0" applyFont="1" applyFill="1" applyBorder="1" applyAlignment="1">
      <alignment horizontal="center" vertical="center" wrapText="1"/>
    </xf>
    <xf numFmtId="0" fontId="119" fillId="0" borderId="23" xfId="0" applyFont="1" applyBorder="1"/>
    <xf numFmtId="3" fontId="17" fillId="0" borderId="73" xfId="0" applyNumberFormat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3" fontId="96" fillId="9" borderId="5" xfId="0" applyNumberFormat="1" applyFont="1" applyFill="1" applyBorder="1" applyAlignment="1">
      <alignment horizontal="center"/>
    </xf>
    <xf numFmtId="1" fontId="19" fillId="0" borderId="0" xfId="0" applyNumberFormat="1" applyFont="1"/>
    <xf numFmtId="3" fontId="17" fillId="0" borderId="5" xfId="0" applyNumberFormat="1" applyFont="1" applyBorder="1" applyAlignment="1">
      <alignment horizontal="center"/>
    </xf>
    <xf numFmtId="0" fontId="70" fillId="32" borderId="229" xfId="0" applyFont="1" applyFill="1" applyBorder="1"/>
    <xf numFmtId="0" fontId="162" fillId="32" borderId="230" xfId="0" applyFont="1" applyFill="1" applyBorder="1" applyAlignment="1">
      <alignment horizontal="left" vertical="center"/>
    </xf>
    <xf numFmtId="0" fontId="61" fillId="32" borderId="230" xfId="0" applyFont="1" applyFill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0" fontId="96" fillId="9" borderId="5" xfId="0" applyFont="1" applyFill="1" applyBorder="1" applyAlignment="1">
      <alignment horizontal="center" vertical="center"/>
    </xf>
    <xf numFmtId="0" fontId="17" fillId="33" borderId="4" xfId="0" applyFont="1" applyFill="1" applyBorder="1" applyAlignment="1">
      <alignment horizontal="center"/>
    </xf>
    <xf numFmtId="0" fontId="16" fillId="0" borderId="0" xfId="0" applyFont="1"/>
    <xf numFmtId="0" fontId="17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26" fillId="3" borderId="5" xfId="0" applyFont="1" applyFill="1" applyBorder="1"/>
    <xf numFmtId="0" fontId="98" fillId="3" borderId="5" xfId="0" applyFont="1" applyFill="1" applyBorder="1" applyAlignment="1">
      <alignment horizontal="center" vertical="center" wrapText="1"/>
    </xf>
    <xf numFmtId="0" fontId="67" fillId="0" borderId="245" xfId="0" applyFont="1" applyBorder="1" applyAlignment="1">
      <alignment horizontal="left" vertical="center"/>
    </xf>
    <xf numFmtId="179" fontId="173" fillId="3" borderId="5" xfId="0" applyNumberFormat="1" applyFont="1" applyFill="1" applyBorder="1" applyAlignment="1">
      <alignment horizontal="center" vertical="center"/>
    </xf>
    <xf numFmtId="179" fontId="65" fillId="10" borderId="5" xfId="0" applyNumberFormat="1" applyFont="1" applyFill="1" applyBorder="1" applyAlignment="1">
      <alignment horizontal="center" vertical="center"/>
    </xf>
    <xf numFmtId="0" fontId="176" fillId="34" borderId="5" xfId="0" applyFont="1" applyFill="1" applyBorder="1" applyAlignment="1">
      <alignment horizontal="center" vertical="center" wrapText="1"/>
    </xf>
    <xf numFmtId="179" fontId="177" fillId="10" borderId="5" xfId="0" applyNumberFormat="1" applyFont="1" applyFill="1" applyBorder="1" applyAlignment="1">
      <alignment horizontal="center" vertical="center"/>
    </xf>
    <xf numFmtId="0" fontId="47" fillId="0" borderId="245" xfId="0" applyFont="1" applyBorder="1"/>
    <xf numFmtId="0" fontId="178" fillId="3" borderId="230" xfId="0" applyFont="1" applyFill="1" applyBorder="1" applyAlignment="1">
      <alignment horizontal="left" vertical="center"/>
    </xf>
    <xf numFmtId="0" fontId="179" fillId="3" borderId="230" xfId="0" applyFont="1" applyFill="1" applyBorder="1" applyAlignment="1">
      <alignment horizontal="center" vertical="center"/>
    </xf>
    <xf numFmtId="0" fontId="47" fillId="3" borderId="246" xfId="0" applyFont="1" applyFill="1" applyBorder="1"/>
    <xf numFmtId="179" fontId="65" fillId="2" borderId="5" xfId="0" applyNumberFormat="1" applyFont="1" applyFill="1" applyBorder="1" applyAlignment="1">
      <alignment horizontal="center" vertical="center"/>
    </xf>
    <xf numFmtId="0" fontId="59" fillId="32" borderId="4" xfId="0" applyFont="1" applyFill="1" applyBorder="1" applyAlignment="1">
      <alignment horizontal="center" vertical="center"/>
    </xf>
    <xf numFmtId="0" fontId="59" fillId="32" borderId="228" xfId="0" applyFont="1" applyFill="1" applyBorder="1" applyAlignment="1">
      <alignment horizontal="center" vertical="center" wrapText="1"/>
    </xf>
    <xf numFmtId="0" fontId="47" fillId="0" borderId="247" xfId="0" applyFont="1" applyBorder="1"/>
    <xf numFmtId="0" fontId="164" fillId="3" borderId="248" xfId="0" applyFont="1" applyFill="1" applyBorder="1" applyAlignment="1">
      <alignment horizontal="left" vertical="center"/>
    </xf>
    <xf numFmtId="0" fontId="65" fillId="9" borderId="94" xfId="0" applyFont="1" applyFill="1" applyBorder="1" applyAlignment="1">
      <alignment horizontal="center" vertical="center" wrapText="1"/>
    </xf>
    <xf numFmtId="1" fontId="65" fillId="9" borderId="94" xfId="0" applyNumberFormat="1" applyFont="1" applyFill="1" applyBorder="1" applyAlignment="1">
      <alignment horizontal="center" vertical="center" wrapText="1"/>
    </xf>
    <xf numFmtId="0" fontId="47" fillId="3" borderId="251" xfId="0" applyFont="1" applyFill="1" applyBorder="1"/>
    <xf numFmtId="0" fontId="181" fillId="3" borderId="248" xfId="0" applyFont="1" applyFill="1" applyBorder="1" applyAlignment="1">
      <alignment horizontal="left" vertical="center"/>
    </xf>
    <xf numFmtId="0" fontId="47" fillId="3" borderId="252" xfId="0" applyFont="1" applyFill="1" applyBorder="1"/>
    <xf numFmtId="0" fontId="182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6" fillId="0" borderId="94" xfId="0" applyFont="1" applyBorder="1" applyAlignment="1">
      <alignment horizontal="center"/>
    </xf>
    <xf numFmtId="0" fontId="165" fillId="0" borderId="0" xfId="0" applyFont="1"/>
    <xf numFmtId="0" fontId="166" fillId="0" borderId="0" xfId="0" applyFont="1"/>
    <xf numFmtId="0" fontId="122" fillId="36" borderId="5" xfId="0" applyFont="1" applyFill="1" applyBorder="1" applyAlignment="1">
      <alignment horizontal="center" vertical="center"/>
    </xf>
    <xf numFmtId="4" fontId="73" fillId="0" borderId="5" xfId="0" applyNumberFormat="1" applyFont="1" applyBorder="1" applyAlignment="1">
      <alignment horizontal="center"/>
    </xf>
    <xf numFmtId="3" fontId="128" fillId="0" borderId="5" xfId="0" applyNumberFormat="1" applyFont="1" applyBorder="1" applyAlignment="1">
      <alignment horizontal="center"/>
    </xf>
    <xf numFmtId="0" fontId="73" fillId="0" borderId="5" xfId="0" applyFont="1" applyBorder="1"/>
    <xf numFmtId="0" fontId="22" fillId="0" borderId="0" xfId="0" applyFont="1"/>
    <xf numFmtId="4" fontId="128" fillId="0" borderId="5" xfId="0" applyNumberFormat="1" applyFont="1" applyBorder="1" applyAlignment="1">
      <alignment horizontal="center"/>
    </xf>
    <xf numFmtId="0" fontId="128" fillId="0" borderId="5" xfId="0" applyFont="1" applyBorder="1" applyAlignment="1">
      <alignment horizontal="center" vertical="center"/>
    </xf>
    <xf numFmtId="0" fontId="128" fillId="10" borderId="5" xfId="0" applyFont="1" applyFill="1" applyBorder="1" applyAlignment="1">
      <alignment horizontal="center" vertical="center"/>
    </xf>
    <xf numFmtId="0" fontId="73" fillId="10" borderId="5" xfId="0" applyFont="1" applyFill="1" applyBorder="1" applyAlignment="1">
      <alignment horizontal="center"/>
    </xf>
    <xf numFmtId="4" fontId="128" fillId="10" borderId="5" xfId="0" applyNumberFormat="1" applyFont="1" applyFill="1" applyBorder="1" applyAlignment="1">
      <alignment horizontal="center"/>
    </xf>
    <xf numFmtId="0" fontId="131" fillId="38" borderId="5" xfId="0" applyFont="1" applyFill="1" applyBorder="1" applyAlignment="1">
      <alignment horizontal="center" vertical="center"/>
    </xf>
    <xf numFmtId="0" fontId="73" fillId="38" borderId="5" xfId="0" applyFont="1" applyFill="1" applyBorder="1" applyAlignment="1">
      <alignment horizontal="center"/>
    </xf>
    <xf numFmtId="4" fontId="128" fillId="38" borderId="5" xfId="0" applyNumberFormat="1" applyFont="1" applyFill="1" applyBorder="1" applyAlignment="1">
      <alignment horizontal="center"/>
    </xf>
    <xf numFmtId="3" fontId="131" fillId="12" borderId="5" xfId="0" applyNumberFormat="1" applyFont="1" applyFill="1" applyBorder="1" applyAlignment="1">
      <alignment horizontal="center" vertical="center"/>
    </xf>
    <xf numFmtId="14" fontId="128" fillId="10" borderId="5" xfId="0" applyNumberFormat="1" applyFont="1" applyFill="1" applyBorder="1" applyAlignment="1">
      <alignment horizontal="center" vertical="center"/>
    </xf>
    <xf numFmtId="3" fontId="131" fillId="10" borderId="5" xfId="0" applyNumberFormat="1" applyFont="1" applyFill="1" applyBorder="1" applyAlignment="1">
      <alignment horizontal="center" vertical="center"/>
    </xf>
    <xf numFmtId="0" fontId="73" fillId="38" borderId="5" xfId="0" applyFont="1" applyFill="1" applyBorder="1"/>
    <xf numFmtId="0" fontId="185" fillId="0" borderId="0" xfId="0" applyFont="1"/>
    <xf numFmtId="0" fontId="131" fillId="35" borderId="5" xfId="0" applyFont="1" applyFill="1" applyBorder="1" applyAlignment="1">
      <alignment horizontal="center" vertical="center"/>
    </xf>
    <xf numFmtId="0" fontId="128" fillId="35" borderId="5" xfId="0" applyFont="1" applyFill="1" applyBorder="1" applyAlignment="1">
      <alignment horizontal="center"/>
    </xf>
    <xf numFmtId="4" fontId="128" fillId="35" borderId="5" xfId="0" applyNumberFormat="1" applyFont="1" applyFill="1" applyBorder="1" applyAlignment="1">
      <alignment horizontal="center"/>
    </xf>
    <xf numFmtId="3" fontId="131" fillId="0" borderId="5" xfId="0" applyNumberFormat="1" applyFont="1" applyBorder="1" applyAlignment="1">
      <alignment horizontal="center" vertical="center"/>
    </xf>
    <xf numFmtId="0" fontId="187" fillId="35" borderId="5" xfId="0" applyFont="1" applyFill="1" applyBorder="1"/>
    <xf numFmtId="0" fontId="73" fillId="35" borderId="5" xfId="0" applyFont="1" applyFill="1" applyBorder="1" applyAlignment="1">
      <alignment horizontal="center"/>
    </xf>
    <xf numFmtId="0" fontId="189" fillId="35" borderId="5" xfId="0" applyFont="1" applyFill="1" applyBorder="1"/>
    <xf numFmtId="3" fontId="131" fillId="12" borderId="5" xfId="0" applyNumberFormat="1" applyFont="1" applyFill="1" applyBorder="1" applyAlignment="1">
      <alignment horizontal="center"/>
    </xf>
    <xf numFmtId="0" fontId="131" fillId="35" borderId="5" xfId="0" applyFont="1" applyFill="1" applyBorder="1" applyAlignment="1">
      <alignment horizontal="center" vertical="center" wrapText="1"/>
    </xf>
    <xf numFmtId="0" fontId="132" fillId="35" borderId="5" xfId="0" applyFont="1" applyFill="1" applyBorder="1"/>
    <xf numFmtId="0" fontId="131" fillId="41" borderId="5" xfId="0" applyFont="1" applyFill="1" applyBorder="1" applyAlignment="1">
      <alignment horizontal="center"/>
    </xf>
    <xf numFmtId="0" fontId="73" fillId="41" borderId="5" xfId="0" applyFont="1" applyFill="1" applyBorder="1" applyAlignment="1">
      <alignment horizontal="center"/>
    </xf>
    <xf numFmtId="3" fontId="131" fillId="44" borderId="5" xfId="0" applyNumberFormat="1" applyFont="1" applyFill="1" applyBorder="1" applyAlignment="1">
      <alignment horizontal="center"/>
    </xf>
    <xf numFmtId="3" fontId="128" fillId="43" borderId="5" xfId="0" applyNumberFormat="1" applyFont="1" applyFill="1" applyBorder="1" applyAlignment="1">
      <alignment horizontal="center"/>
    </xf>
    <xf numFmtId="0" fontId="191" fillId="41" borderId="5" xfId="0" applyFont="1" applyFill="1" applyBorder="1"/>
    <xf numFmtId="14" fontId="128" fillId="10" borderId="5" xfId="0" applyNumberFormat="1" applyFont="1" applyFill="1" applyBorder="1" applyAlignment="1">
      <alignment horizontal="center"/>
    </xf>
    <xf numFmtId="0" fontId="131" fillId="41" borderId="5" xfId="0" applyFont="1" applyFill="1" applyBorder="1" applyAlignment="1">
      <alignment horizontal="center" vertical="center" wrapText="1"/>
    </xf>
    <xf numFmtId="3" fontId="131" fillId="40" borderId="5" xfId="0" applyNumberFormat="1" applyFont="1" applyFill="1" applyBorder="1" applyAlignment="1">
      <alignment horizontal="center"/>
    </xf>
    <xf numFmtId="0" fontId="131" fillId="41" borderId="5" xfId="0" applyFont="1" applyFill="1" applyBorder="1" applyAlignment="1">
      <alignment horizontal="center" vertical="center"/>
    </xf>
    <xf numFmtId="0" fontId="74" fillId="41" borderId="5" xfId="0" applyFont="1" applyFill="1" applyBorder="1"/>
    <xf numFmtId="0" fontId="193" fillId="41" borderId="5" xfId="0" applyFont="1" applyFill="1" applyBorder="1"/>
    <xf numFmtId="0" fontId="5" fillId="0" borderId="4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/>
    </xf>
    <xf numFmtId="0" fontId="0" fillId="0" borderId="0" xfId="0" applyFont="1" applyFill="1"/>
    <xf numFmtId="0" fontId="0" fillId="0" borderId="0" xfId="0" applyFont="1" applyFill="1" applyAlignment="1"/>
    <xf numFmtId="0" fontId="0" fillId="0" borderId="236" xfId="0" applyFont="1" applyBorder="1"/>
    <xf numFmtId="0" fontId="0" fillId="0" borderId="236" xfId="0" applyFont="1" applyBorder="1" applyAlignment="1"/>
    <xf numFmtId="0" fontId="238" fillId="0" borderId="236" xfId="0" applyFont="1" applyBorder="1"/>
    <xf numFmtId="0" fontId="238" fillId="0" borderId="236" xfId="0" applyFont="1" applyBorder="1" applyAlignment="1"/>
    <xf numFmtId="0" fontId="9" fillId="3" borderId="236" xfId="0" applyFont="1" applyFill="1" applyBorder="1" applyAlignment="1">
      <alignment vertical="center" wrapText="1"/>
    </xf>
    <xf numFmtId="0" fontId="9" fillId="3" borderId="236" xfId="0" applyFont="1" applyFill="1" applyBorder="1" applyAlignment="1">
      <alignment horizontal="left" vertical="center" wrapText="1"/>
    </xf>
    <xf numFmtId="0" fontId="10" fillId="3" borderId="236" xfId="0" applyFont="1" applyFill="1" applyBorder="1" applyAlignment="1">
      <alignment horizontal="left" vertical="center" wrapText="1"/>
    </xf>
    <xf numFmtId="0" fontId="15" fillId="3" borderId="236" xfId="0" applyFont="1" applyFill="1" applyBorder="1" applyAlignment="1">
      <alignment vertical="center"/>
    </xf>
    <xf numFmtId="0" fontId="13" fillId="0" borderId="236" xfId="0" applyFont="1" applyBorder="1"/>
    <xf numFmtId="0" fontId="28" fillId="0" borderId="236" xfId="0" applyFont="1" applyBorder="1"/>
    <xf numFmtId="0" fontId="26" fillId="3" borderId="236" xfId="0" applyFont="1" applyFill="1" applyBorder="1" applyAlignment="1">
      <alignment vertical="center"/>
    </xf>
    <xf numFmtId="0" fontId="8" fillId="0" borderId="236" xfId="0" applyFont="1" applyBorder="1"/>
    <xf numFmtId="0" fontId="24" fillId="3" borderId="236" xfId="0" applyFont="1" applyFill="1" applyBorder="1" applyAlignment="1">
      <alignment vertical="center"/>
    </xf>
    <xf numFmtId="0" fontId="243" fillId="3" borderId="4" xfId="1" applyFont="1" applyFill="1" applyBorder="1" applyAlignment="1" applyProtection="1">
      <alignment horizontal="center" vertical="center" wrapText="1"/>
    </xf>
    <xf numFmtId="9" fontId="244" fillId="3" borderId="21" xfId="0" applyNumberFormat="1" applyFont="1" applyFill="1" applyBorder="1" applyAlignment="1">
      <alignment horizontal="center" vertical="center"/>
    </xf>
    <xf numFmtId="0" fontId="0" fillId="4" borderId="236" xfId="0" applyFont="1" applyFill="1" applyBorder="1"/>
    <xf numFmtId="0" fontId="246" fillId="0" borderId="5" xfId="0" applyFont="1" applyBorder="1" applyAlignment="1">
      <alignment horizontal="left" vertical="center" shrinkToFit="1"/>
    </xf>
    <xf numFmtId="0" fontId="247" fillId="0" borderId="0" xfId="0" applyFont="1"/>
    <xf numFmtId="0" fontId="23" fillId="0" borderId="0" xfId="0" applyFont="1" applyAlignment="1"/>
    <xf numFmtId="0" fontId="26" fillId="0" borderId="0" xfId="0" applyFont="1" applyAlignment="1"/>
    <xf numFmtId="49" fontId="79" fillId="9" borderId="125" xfId="0" applyNumberFormat="1" applyFont="1" applyFill="1" applyBorder="1" applyAlignment="1">
      <alignment horizontal="center" vertical="center" wrapText="1"/>
    </xf>
    <xf numFmtId="49" fontId="79" fillId="9" borderId="29" xfId="0" applyNumberFormat="1" applyFont="1" applyFill="1" applyBorder="1" applyAlignment="1">
      <alignment horizontal="center" vertical="center" wrapText="1"/>
    </xf>
    <xf numFmtId="49" fontId="79" fillId="9" borderId="41" xfId="0" applyNumberFormat="1" applyFont="1" applyFill="1" applyBorder="1" applyAlignment="1">
      <alignment vertical="center" wrapText="1"/>
    </xf>
    <xf numFmtId="49" fontId="79" fillId="9" borderId="41" xfId="0" applyNumberFormat="1" applyFont="1" applyFill="1" applyBorder="1" applyAlignment="1">
      <alignment horizontal="center" vertical="center" wrapText="1"/>
    </xf>
    <xf numFmtId="0" fontId="248" fillId="0" borderId="43" xfId="0" applyFont="1" applyBorder="1" applyAlignment="1">
      <alignment horizontal="left" vertical="center"/>
    </xf>
    <xf numFmtId="0" fontId="248" fillId="0" borderId="43" xfId="0" applyFont="1" applyBorder="1" applyAlignment="1">
      <alignment horizontal="center" vertical="center"/>
    </xf>
    <xf numFmtId="0" fontId="249" fillId="0" borderId="43" xfId="0" applyFont="1" applyBorder="1" applyAlignment="1">
      <alignment horizontal="center"/>
    </xf>
    <xf numFmtId="164" fontId="249" fillId="0" borderId="43" xfId="0" applyNumberFormat="1" applyFont="1" applyBorder="1" applyAlignment="1">
      <alignment horizontal="center"/>
    </xf>
    <xf numFmtId="0" fontId="248" fillId="0" borderId="5" xfId="0" applyFont="1" applyBorder="1" applyAlignment="1">
      <alignment horizontal="left" vertical="center"/>
    </xf>
    <xf numFmtId="0" fontId="248" fillId="0" borderId="5" xfId="0" applyFont="1" applyBorder="1" applyAlignment="1">
      <alignment horizontal="center" vertical="center"/>
    </xf>
    <xf numFmtId="0" fontId="249" fillId="0" borderId="5" xfId="0" applyFont="1" applyBorder="1" applyAlignment="1">
      <alignment horizontal="center"/>
    </xf>
    <xf numFmtId="164" fontId="249" fillId="0" borderId="5" xfId="0" applyNumberFormat="1" applyFont="1" applyBorder="1" applyAlignment="1">
      <alignment horizontal="center"/>
    </xf>
    <xf numFmtId="0" fontId="248" fillId="0" borderId="73" xfId="0" applyFont="1" applyBorder="1" applyAlignment="1">
      <alignment horizontal="left" vertical="center"/>
    </xf>
    <xf numFmtId="0" fontId="248" fillId="0" borderId="73" xfId="0" applyFont="1" applyBorder="1" applyAlignment="1">
      <alignment horizontal="center" vertical="center"/>
    </xf>
    <xf numFmtId="0" fontId="249" fillId="0" borderId="73" xfId="0" applyFont="1" applyBorder="1" applyAlignment="1">
      <alignment horizontal="center"/>
    </xf>
    <xf numFmtId="164" fontId="249" fillId="0" borderId="73" xfId="0" applyNumberFormat="1" applyFont="1" applyBorder="1" applyAlignment="1">
      <alignment horizontal="center"/>
    </xf>
    <xf numFmtId="0" fontId="248" fillId="0" borderId="59" xfId="0" applyFont="1" applyBorder="1" applyAlignment="1">
      <alignment horizontal="left" vertical="center"/>
    </xf>
    <xf numFmtId="0" fontId="248" fillId="0" borderId="59" xfId="0" applyFont="1" applyBorder="1" applyAlignment="1">
      <alignment horizontal="center" vertical="center"/>
    </xf>
    <xf numFmtId="0" fontId="249" fillId="0" borderId="59" xfId="0" applyFont="1" applyBorder="1" applyAlignment="1">
      <alignment horizontal="center"/>
    </xf>
    <xf numFmtId="164" fontId="249" fillId="0" borderId="59" xfId="0" applyNumberFormat="1" applyFont="1" applyBorder="1" applyAlignment="1">
      <alignment horizontal="center"/>
    </xf>
    <xf numFmtId="0" fontId="249" fillId="0" borderId="43" xfId="0" applyFont="1" applyBorder="1" applyAlignment="1">
      <alignment horizontal="left" vertical="center"/>
    </xf>
    <xf numFmtId="0" fontId="249" fillId="0" borderId="43" xfId="0" applyFont="1" applyBorder="1" applyAlignment="1">
      <alignment horizontal="center" vertical="center" wrapText="1"/>
    </xf>
    <xf numFmtId="168" fontId="249" fillId="0" borderId="43" xfId="0" applyNumberFormat="1" applyFont="1" applyBorder="1" applyAlignment="1">
      <alignment horizontal="center" vertical="center"/>
    </xf>
    <xf numFmtId="169" fontId="249" fillId="0" borderId="43" xfId="0" applyNumberFormat="1" applyFont="1" applyBorder="1" applyAlignment="1">
      <alignment horizontal="center" vertical="center"/>
    </xf>
    <xf numFmtId="164" fontId="249" fillId="0" borderId="43" xfId="0" applyNumberFormat="1" applyFont="1" applyBorder="1" applyAlignment="1">
      <alignment horizontal="center" vertical="center"/>
    </xf>
    <xf numFmtId="0" fontId="249" fillId="0" borderId="5" xfId="0" applyFont="1" applyBorder="1" applyAlignment="1">
      <alignment horizontal="left" vertical="center"/>
    </xf>
    <xf numFmtId="0" fontId="249" fillId="0" borderId="5" xfId="0" applyFont="1" applyBorder="1" applyAlignment="1">
      <alignment horizontal="center" vertical="center" wrapText="1"/>
    </xf>
    <xf numFmtId="168" fontId="249" fillId="0" borderId="5" xfId="0" applyNumberFormat="1" applyFont="1" applyBorder="1" applyAlignment="1">
      <alignment horizontal="center" vertical="center"/>
    </xf>
    <xf numFmtId="169" fontId="249" fillId="0" borderId="5" xfId="0" applyNumberFormat="1" applyFont="1" applyBorder="1" applyAlignment="1">
      <alignment horizontal="center" vertical="center"/>
    </xf>
    <xf numFmtId="164" fontId="249" fillId="0" borderId="5" xfId="0" applyNumberFormat="1" applyFont="1" applyBorder="1" applyAlignment="1">
      <alignment horizontal="center" vertical="center"/>
    </xf>
    <xf numFmtId="0" fontId="249" fillId="0" borderId="59" xfId="0" applyFont="1" applyBorder="1" applyAlignment="1">
      <alignment horizontal="left" vertical="center"/>
    </xf>
    <xf numFmtId="0" fontId="249" fillId="0" borderId="59" xfId="0" applyFont="1" applyBorder="1" applyAlignment="1">
      <alignment horizontal="center" vertical="center" wrapText="1"/>
    </xf>
    <xf numFmtId="168" fontId="249" fillId="0" borderId="59" xfId="0" applyNumberFormat="1" applyFont="1" applyBorder="1" applyAlignment="1">
      <alignment horizontal="center" vertical="center"/>
    </xf>
    <xf numFmtId="169" fontId="249" fillId="0" borderId="59" xfId="0" applyNumberFormat="1" applyFont="1" applyBorder="1" applyAlignment="1">
      <alignment horizontal="center" vertical="center"/>
    </xf>
    <xf numFmtId="164" fontId="249" fillId="0" borderId="59" xfId="0" applyNumberFormat="1" applyFont="1" applyBorder="1" applyAlignment="1">
      <alignment horizontal="center" vertical="center"/>
    </xf>
    <xf numFmtId="0" fontId="248" fillId="0" borderId="43" xfId="0" applyFont="1" applyBorder="1" applyAlignment="1">
      <alignment horizontal="center" vertical="center" wrapText="1"/>
    </xf>
    <xf numFmtId="168" fontId="248" fillId="0" borderId="43" xfId="0" applyNumberFormat="1" applyFont="1" applyBorder="1" applyAlignment="1">
      <alignment horizontal="center" vertical="center"/>
    </xf>
    <xf numFmtId="169" fontId="248" fillId="0" borderId="43" xfId="0" applyNumberFormat="1" applyFont="1" applyBorder="1" applyAlignment="1">
      <alignment horizontal="center" vertical="center"/>
    </xf>
    <xf numFmtId="164" fontId="248" fillId="0" borderId="43" xfId="0" applyNumberFormat="1" applyFont="1" applyBorder="1" applyAlignment="1">
      <alignment horizontal="center" vertical="center"/>
    </xf>
    <xf numFmtId="0" fontId="248" fillId="0" borderId="5" xfId="0" applyFont="1" applyBorder="1" applyAlignment="1">
      <alignment horizontal="center" vertical="center" wrapText="1"/>
    </xf>
    <xf numFmtId="168" fontId="248" fillId="0" borderId="5" xfId="0" applyNumberFormat="1" applyFont="1" applyBorder="1" applyAlignment="1">
      <alignment horizontal="center" vertical="center"/>
    </xf>
    <xf numFmtId="169" fontId="248" fillId="0" borderId="5" xfId="0" applyNumberFormat="1" applyFont="1" applyBorder="1" applyAlignment="1">
      <alignment horizontal="center" vertical="center"/>
    </xf>
    <xf numFmtId="164" fontId="248" fillId="0" borderId="5" xfId="0" applyNumberFormat="1" applyFont="1" applyBorder="1" applyAlignment="1">
      <alignment horizontal="center" vertical="center"/>
    </xf>
    <xf numFmtId="0" fontId="248" fillId="0" borderId="59" xfId="0" applyFont="1" applyBorder="1" applyAlignment="1">
      <alignment horizontal="center" vertical="center" wrapText="1"/>
    </xf>
    <xf numFmtId="168" fontId="248" fillId="0" borderId="59" xfId="0" applyNumberFormat="1" applyFont="1" applyBorder="1" applyAlignment="1">
      <alignment horizontal="center" vertical="center"/>
    </xf>
    <xf numFmtId="169" fontId="248" fillId="0" borderId="59" xfId="0" applyNumberFormat="1" applyFont="1" applyBorder="1" applyAlignment="1">
      <alignment horizontal="center" vertical="center"/>
    </xf>
    <xf numFmtId="164" fontId="248" fillId="0" borderId="59" xfId="0" applyNumberFormat="1" applyFont="1" applyBorder="1" applyAlignment="1">
      <alignment horizontal="center" vertical="center"/>
    </xf>
    <xf numFmtId="0" fontId="249" fillId="11" borderId="5" xfId="0" applyFont="1" applyFill="1" applyBorder="1" applyAlignment="1">
      <alignment horizontal="left" vertical="center"/>
    </xf>
    <xf numFmtId="0" fontId="249" fillId="11" borderId="5" xfId="0" applyFont="1" applyFill="1" applyBorder="1" applyAlignment="1">
      <alignment horizontal="center" vertical="center" wrapText="1"/>
    </xf>
    <xf numFmtId="168" fontId="249" fillId="11" borderId="5" xfId="0" applyNumberFormat="1" applyFont="1" applyFill="1" applyBorder="1" applyAlignment="1">
      <alignment horizontal="center" vertical="center"/>
    </xf>
    <xf numFmtId="169" fontId="249" fillId="11" borderId="5" xfId="0" applyNumberFormat="1" applyFont="1" applyFill="1" applyBorder="1" applyAlignment="1">
      <alignment horizontal="center" vertical="center"/>
    </xf>
    <xf numFmtId="164" fontId="249" fillId="11" borderId="5" xfId="0" applyNumberFormat="1" applyFont="1" applyFill="1" applyBorder="1" applyAlignment="1">
      <alignment horizontal="center" vertical="center"/>
    </xf>
    <xf numFmtId="0" fontId="249" fillId="11" borderId="29" xfId="0" applyFont="1" applyFill="1" applyBorder="1" applyAlignment="1">
      <alignment horizontal="left" vertical="center"/>
    </xf>
    <xf numFmtId="0" fontId="249" fillId="11" borderId="29" xfId="0" applyFont="1" applyFill="1" applyBorder="1" applyAlignment="1">
      <alignment horizontal="center" vertical="center" wrapText="1"/>
    </xf>
    <xf numFmtId="168" fontId="249" fillId="11" borderId="29" xfId="0" applyNumberFormat="1" applyFont="1" applyFill="1" applyBorder="1" applyAlignment="1">
      <alignment horizontal="center" vertical="center"/>
    </xf>
    <xf numFmtId="169" fontId="249" fillId="11" borderId="29" xfId="0" applyNumberFormat="1" applyFont="1" applyFill="1" applyBorder="1" applyAlignment="1">
      <alignment horizontal="center" vertical="center"/>
    </xf>
    <xf numFmtId="164" fontId="249" fillId="11" borderId="29" xfId="0" applyNumberFormat="1" applyFont="1" applyFill="1" applyBorder="1" applyAlignment="1">
      <alignment horizontal="center" vertical="center"/>
    </xf>
    <xf numFmtId="0" fontId="248" fillId="0" borderId="72" xfId="0" applyFont="1" applyBorder="1" applyAlignment="1">
      <alignment horizontal="left" vertical="center"/>
    </xf>
    <xf numFmtId="0" fontId="248" fillId="0" borderId="72" xfId="0" applyFont="1" applyBorder="1" applyAlignment="1">
      <alignment horizontal="center" vertical="center" wrapText="1"/>
    </xf>
    <xf numFmtId="168" fontId="248" fillId="0" borderId="72" xfId="0" applyNumberFormat="1" applyFont="1" applyBorder="1" applyAlignment="1">
      <alignment horizontal="center" vertical="center"/>
    </xf>
    <xf numFmtId="169" fontId="248" fillId="0" borderId="72" xfId="0" applyNumberFormat="1" applyFont="1" applyBorder="1" applyAlignment="1">
      <alignment horizontal="center" vertical="center"/>
    </xf>
    <xf numFmtId="164" fontId="248" fillId="0" borderId="72" xfId="0" applyNumberFormat="1" applyFont="1" applyBorder="1" applyAlignment="1">
      <alignment horizontal="center" vertical="center"/>
    </xf>
    <xf numFmtId="0" fontId="249" fillId="0" borderId="72" xfId="0" applyFont="1" applyBorder="1" applyAlignment="1">
      <alignment horizontal="left" vertical="center"/>
    </xf>
    <xf numFmtId="0" fontId="249" fillId="0" borderId="72" xfId="0" applyFont="1" applyBorder="1" applyAlignment="1">
      <alignment horizontal="center" vertical="center" wrapText="1"/>
    </xf>
    <xf numFmtId="168" fontId="249" fillId="0" borderId="72" xfId="0" applyNumberFormat="1" applyFont="1" applyBorder="1" applyAlignment="1">
      <alignment horizontal="center" vertical="center"/>
    </xf>
    <xf numFmtId="169" fontId="249" fillId="0" borderId="72" xfId="0" applyNumberFormat="1" applyFont="1" applyBorder="1" applyAlignment="1">
      <alignment horizontal="center" vertical="center"/>
    </xf>
    <xf numFmtId="164" fontId="249" fillId="0" borderId="72" xfId="0" applyNumberFormat="1" applyFont="1" applyBorder="1" applyAlignment="1">
      <alignment horizontal="center"/>
    </xf>
    <xf numFmtId="0" fontId="250" fillId="0" borderId="72" xfId="0" applyFont="1" applyBorder="1" applyAlignment="1">
      <alignment horizontal="center" vertical="center" wrapText="1"/>
    </xf>
    <xf numFmtId="168" fontId="251" fillId="0" borderId="5" xfId="0" applyNumberFormat="1" applyFont="1" applyBorder="1" applyAlignment="1">
      <alignment horizontal="center"/>
    </xf>
    <xf numFmtId="0" fontId="251" fillId="0" borderId="5" xfId="0" applyFont="1" applyBorder="1" applyAlignment="1">
      <alignment horizontal="center"/>
    </xf>
    <xf numFmtId="164" fontId="251" fillId="0" borderId="5" xfId="0" applyNumberFormat="1" applyFont="1" applyBorder="1" applyAlignment="1">
      <alignment horizontal="center"/>
    </xf>
    <xf numFmtId="0" fontId="252" fillId="0" borderId="5" xfId="0" applyFont="1" applyBorder="1" applyAlignment="1">
      <alignment horizontal="center" vertical="center" shrinkToFit="1"/>
    </xf>
    <xf numFmtId="0" fontId="252" fillId="0" borderId="72" xfId="0" applyFont="1" applyBorder="1" applyAlignment="1">
      <alignment horizontal="center" vertical="center" shrinkToFit="1"/>
    </xf>
    <xf numFmtId="168" fontId="251" fillId="0" borderId="72" xfId="0" applyNumberFormat="1" applyFont="1" applyBorder="1" applyAlignment="1">
      <alignment horizontal="center"/>
    </xf>
    <xf numFmtId="0" fontId="251" fillId="0" borderId="72" xfId="0" applyFont="1" applyBorder="1" applyAlignment="1">
      <alignment horizontal="center"/>
    </xf>
    <xf numFmtId="164" fontId="251" fillId="0" borderId="72" xfId="0" applyNumberFormat="1" applyFont="1" applyBorder="1" applyAlignment="1">
      <alignment horizontal="center"/>
    </xf>
    <xf numFmtId="0" fontId="253" fillId="0" borderId="0" xfId="0" applyFont="1"/>
    <xf numFmtId="0" fontId="253" fillId="0" borderId="0" xfId="0" applyFont="1" applyAlignment="1">
      <alignment horizontal="center"/>
    </xf>
    <xf numFmtId="164" fontId="253" fillId="0" borderId="0" xfId="0" applyNumberFormat="1" applyFont="1" applyAlignment="1">
      <alignment horizontal="center"/>
    </xf>
    <xf numFmtId="168" fontId="253" fillId="0" borderId="0" xfId="0" applyNumberFormat="1" applyFont="1"/>
    <xf numFmtId="0" fontId="57" fillId="0" borderId="0" xfId="0" applyFont="1" applyAlignment="1"/>
    <xf numFmtId="166" fontId="59" fillId="9" borderId="47" xfId="0" applyNumberFormat="1" applyFont="1" applyFill="1" applyBorder="1" applyAlignment="1">
      <alignment horizontal="center" vertical="center"/>
    </xf>
    <xf numFmtId="166" fontId="59" fillId="9" borderId="58" xfId="0" applyNumberFormat="1" applyFont="1" applyFill="1" applyBorder="1" applyAlignment="1">
      <alignment horizontal="center" vertical="center"/>
    </xf>
    <xf numFmtId="0" fontId="241" fillId="0" borderId="0" xfId="0" applyFont="1" applyAlignment="1"/>
    <xf numFmtId="0" fontId="260" fillId="0" borderId="88" xfId="0" applyFont="1" applyBorder="1" applyAlignment="1">
      <alignment horizontal="left" vertical="center"/>
    </xf>
    <xf numFmtId="0" fontId="260" fillId="0" borderId="94" xfId="0" applyFont="1" applyBorder="1" applyAlignment="1">
      <alignment horizontal="left" vertical="center"/>
    </xf>
    <xf numFmtId="0" fontId="260" fillId="0" borderId="96" xfId="0" applyFont="1" applyBorder="1" applyAlignment="1">
      <alignment horizontal="left" vertical="center"/>
    </xf>
    <xf numFmtId="0" fontId="260" fillId="0" borderId="88" xfId="0" applyFont="1" applyBorder="1" applyAlignment="1">
      <alignment vertical="center"/>
    </xf>
    <xf numFmtId="0" fontId="260" fillId="0" borderId="94" xfId="0" applyFont="1" applyBorder="1" applyAlignment="1">
      <alignment vertical="center"/>
    </xf>
    <xf numFmtId="0" fontId="260" fillId="0" borderId="96" xfId="0" applyFont="1" applyBorder="1" applyAlignment="1">
      <alignment vertical="center"/>
    </xf>
    <xf numFmtId="0" fontId="260" fillId="0" borderId="73" xfId="0" applyFont="1" applyBorder="1" applyAlignment="1">
      <alignment horizontal="left" vertical="center"/>
    </xf>
    <xf numFmtId="0" fontId="260" fillId="0" borderId="72" xfId="0" applyFont="1" applyBorder="1" applyAlignment="1">
      <alignment horizontal="left" vertical="center"/>
    </xf>
    <xf numFmtId="0" fontId="59" fillId="3" borderId="4" xfId="0" applyFont="1" applyFill="1" applyBorder="1" applyAlignment="1">
      <alignment horizontal="left" vertical="center"/>
    </xf>
    <xf numFmtId="0" fontId="85" fillId="0" borderId="0" xfId="0" applyFont="1"/>
    <xf numFmtId="0" fontId="261" fillId="3" borderId="12" xfId="0" applyFont="1" applyFill="1" applyBorder="1"/>
    <xf numFmtId="0" fontId="261" fillId="3" borderId="66" xfId="0" applyFont="1" applyFill="1" applyBorder="1"/>
    <xf numFmtId="0" fontId="48" fillId="3" borderId="12" xfId="0" applyFont="1" applyFill="1" applyBorder="1"/>
    <xf numFmtId="0" fontId="264" fillId="3" borderId="12" xfId="0" applyFont="1" applyFill="1" applyBorder="1"/>
    <xf numFmtId="0" fontId="48" fillId="3" borderId="4" xfId="0" applyFont="1" applyFill="1" applyBorder="1"/>
    <xf numFmtId="0" fontId="265" fillId="0" borderId="0" xfId="0" applyFont="1"/>
    <xf numFmtId="0" fontId="261" fillId="3" borderId="126" xfId="0" applyFont="1" applyFill="1" applyBorder="1"/>
    <xf numFmtId="0" fontId="261" fillId="3" borderId="253" xfId="0" applyFont="1" applyFill="1" applyBorder="1"/>
    <xf numFmtId="0" fontId="261" fillId="0" borderId="253" xfId="0" applyFont="1" applyBorder="1"/>
    <xf numFmtId="0" fontId="259" fillId="0" borderId="255" xfId="0" applyFont="1" applyBorder="1" applyAlignment="1">
      <alignment horizontal="left"/>
    </xf>
    <xf numFmtId="0" fontId="47" fillId="0" borderId="255" xfId="0" applyFont="1" applyBorder="1" applyAlignment="1">
      <alignment horizontal="center"/>
    </xf>
    <xf numFmtId="0" fontId="47" fillId="0" borderId="255" xfId="0" applyFont="1" applyBorder="1" applyAlignment="1">
      <alignment horizontal="left"/>
    </xf>
    <xf numFmtId="0" fontId="161" fillId="0" borderId="255" xfId="0" applyFont="1" applyBorder="1" applyAlignment="1">
      <alignment horizontal="center" vertical="center"/>
    </xf>
    <xf numFmtId="0" fontId="46" fillId="0" borderId="255" xfId="0" applyFont="1" applyBorder="1"/>
    <xf numFmtId="0" fontId="51" fillId="3" borderId="255" xfId="0" applyFont="1" applyFill="1" applyBorder="1" applyAlignment="1">
      <alignment horizontal="center" vertical="center"/>
    </xf>
    <xf numFmtId="0" fontId="53" fillId="3" borderId="255" xfId="0" applyFont="1" applyFill="1" applyBorder="1" applyAlignment="1">
      <alignment horizontal="center" vertical="center"/>
    </xf>
    <xf numFmtId="0" fontId="54" fillId="3" borderId="255" xfId="0" applyFont="1" applyFill="1" applyBorder="1" applyAlignment="1">
      <alignment horizontal="center" vertical="center"/>
    </xf>
    <xf numFmtId="0" fontId="55" fillId="3" borderId="255" xfId="0" applyFont="1" applyFill="1" applyBorder="1" applyAlignment="1">
      <alignment horizontal="left" vertical="center"/>
    </xf>
    <xf numFmtId="9" fontId="55" fillId="3" borderId="255" xfId="0" applyNumberFormat="1" applyFont="1" applyFill="1" applyBorder="1" applyAlignment="1">
      <alignment horizontal="center" vertical="center" wrapText="1"/>
    </xf>
    <xf numFmtId="0" fontId="173" fillId="3" borderId="120" xfId="0" applyFont="1" applyFill="1" applyBorder="1" applyAlignment="1">
      <alignment horizontal="left" vertical="center"/>
    </xf>
    <xf numFmtId="0" fontId="262" fillId="3" borderId="116" xfId="0" applyFont="1" applyFill="1" applyBorder="1" applyAlignment="1">
      <alignment horizontal="left" vertical="center"/>
    </xf>
    <xf numFmtId="0" fontId="263" fillId="3" borderId="116" xfId="0" applyFont="1" applyFill="1" applyBorder="1" applyAlignment="1">
      <alignment horizontal="left" vertical="center"/>
    </xf>
    <xf numFmtId="0" fontId="173" fillId="3" borderId="116" xfId="0" applyFont="1" applyFill="1" applyBorder="1" applyAlignment="1">
      <alignment horizontal="left" vertical="center"/>
    </xf>
    <xf numFmtId="0" fontId="260" fillId="0" borderId="97" xfId="0" applyFont="1" applyBorder="1" applyAlignment="1">
      <alignment vertical="center"/>
    </xf>
    <xf numFmtId="3" fontId="65" fillId="7" borderId="256" xfId="0" applyNumberFormat="1" applyFont="1" applyFill="1" applyBorder="1" applyAlignment="1">
      <alignment horizontal="center" vertical="center"/>
    </xf>
    <xf numFmtId="49" fontId="99" fillId="9" borderId="156" xfId="0" applyNumberFormat="1" applyFont="1" applyFill="1" applyBorder="1" applyAlignment="1">
      <alignment horizontal="center" vertical="center"/>
    </xf>
    <xf numFmtId="49" fontId="123" fillId="9" borderId="21" xfId="0" applyNumberFormat="1" applyFont="1" applyFill="1" applyBorder="1" applyAlignment="1">
      <alignment horizontal="center" vertical="center" wrapText="1"/>
    </xf>
    <xf numFmtId="1" fontId="123" fillId="9" borderId="21" xfId="0" applyNumberFormat="1" applyFont="1" applyFill="1" applyBorder="1" applyAlignment="1">
      <alignment horizontal="center" vertical="center" wrapText="1"/>
    </xf>
    <xf numFmtId="49" fontId="99" fillId="9" borderId="37" xfId="0" applyNumberFormat="1" applyFont="1" applyFill="1" applyBorder="1" applyAlignment="1">
      <alignment horizontal="center" vertical="center"/>
    </xf>
    <xf numFmtId="0" fontId="123" fillId="9" borderId="26" xfId="0" applyFont="1" applyFill="1" applyBorder="1" applyAlignment="1">
      <alignment horizontal="center" vertical="center" wrapText="1"/>
    </xf>
    <xf numFmtId="1" fontId="168" fillId="9" borderId="37" xfId="0" applyNumberFormat="1" applyFont="1" applyFill="1" applyBorder="1" applyAlignment="1">
      <alignment horizontal="center" vertical="center" wrapText="1"/>
    </xf>
    <xf numFmtId="0" fontId="241" fillId="3" borderId="42" xfId="0" applyFont="1" applyFill="1" applyBorder="1"/>
    <xf numFmtId="0" fontId="22" fillId="0" borderId="0" xfId="0" applyFont="1" applyAlignment="1">
      <alignment horizontal="center" vertical="center" wrapText="1"/>
    </xf>
    <xf numFmtId="0" fontId="22" fillId="0" borderId="70" xfId="0" applyFont="1" applyBorder="1" applyAlignment="1">
      <alignment horizontal="center" vertical="center" wrapText="1"/>
    </xf>
    <xf numFmtId="0" fontId="4" fillId="0" borderId="5" xfId="0" applyFont="1" applyBorder="1"/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2" fontId="266" fillId="9" borderId="168" xfId="0" applyNumberFormat="1" applyFont="1" applyFill="1" applyBorder="1" applyAlignment="1">
      <alignment horizontal="center" vertical="center" wrapText="1"/>
    </xf>
    <xf numFmtId="0" fontId="21" fillId="0" borderId="121" xfId="0" applyFont="1" applyBorder="1" applyAlignment="1">
      <alignment horizontal="left" vertical="center"/>
    </xf>
    <xf numFmtId="0" fontId="4" fillId="0" borderId="73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/>
    </xf>
    <xf numFmtId="0" fontId="21" fillId="0" borderId="4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21" fillId="0" borderId="118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1" fillId="0" borderId="121" xfId="0" applyFont="1" applyBorder="1" applyAlignment="1">
      <alignment horizontal="center" vertical="center"/>
    </xf>
    <xf numFmtId="0" fontId="22" fillId="3" borderId="5" xfId="0" applyFont="1" applyFill="1" applyBorder="1" applyAlignment="1">
      <alignment horizontal="center" wrapText="1"/>
    </xf>
    <xf numFmtId="0" fontId="21" fillId="3" borderId="5" xfId="0" applyFont="1" applyFill="1" applyBorder="1" applyAlignment="1">
      <alignment horizontal="center"/>
    </xf>
    <xf numFmtId="165" fontId="99" fillId="9" borderId="5" xfId="0" applyNumberFormat="1" applyFont="1" applyFill="1" applyBorder="1" applyAlignment="1">
      <alignment horizontal="center" vertical="center" wrapText="1"/>
    </xf>
    <xf numFmtId="0" fontId="99" fillId="9" borderId="30" xfId="0" applyFont="1" applyFill="1" applyBorder="1" applyAlignment="1">
      <alignment horizontal="center"/>
    </xf>
    <xf numFmtId="173" fontId="99" fillId="9" borderId="61" xfId="0" applyNumberFormat="1" applyFont="1" applyFill="1" applyBorder="1" applyAlignment="1">
      <alignment horizontal="center" vertical="center"/>
    </xf>
    <xf numFmtId="0" fontId="99" fillId="9" borderId="21" xfId="0" applyFont="1" applyFill="1" applyBorder="1" applyAlignment="1">
      <alignment horizontal="center"/>
    </xf>
    <xf numFmtId="173" fontId="99" fillId="9" borderId="61" xfId="0" applyNumberFormat="1" applyFont="1" applyFill="1" applyBorder="1" applyAlignment="1">
      <alignment vertical="center"/>
    </xf>
    <xf numFmtId="0" fontId="241" fillId="0" borderId="0" xfId="0" applyFont="1" applyAlignment="1">
      <alignment horizontal="center"/>
    </xf>
    <xf numFmtId="0" fontId="21" fillId="3" borderId="5" xfId="0" applyFont="1" applyFill="1" applyBorder="1" applyAlignment="1">
      <alignment horizontal="center" vertical="center"/>
    </xf>
    <xf numFmtId="0" fontId="267" fillId="0" borderId="5" xfId="0" applyFont="1" applyBorder="1" applyAlignment="1">
      <alignment horizontal="center" vertical="center" wrapText="1"/>
    </xf>
    <xf numFmtId="2" fontId="17" fillId="0" borderId="5" xfId="0" applyNumberFormat="1" applyFont="1" applyBorder="1" applyAlignment="1">
      <alignment horizontal="center" vertical="center" wrapText="1"/>
    </xf>
    <xf numFmtId="0" fontId="110" fillId="2" borderId="5" xfId="0" applyFont="1" applyFill="1" applyBorder="1" applyAlignment="1">
      <alignment horizontal="center" vertical="center" wrapText="1"/>
    </xf>
    <xf numFmtId="0" fontId="202" fillId="3" borderId="5" xfId="0" applyFont="1" applyFill="1" applyBorder="1" applyAlignment="1">
      <alignment horizontal="center" vertical="center" wrapText="1"/>
    </xf>
    <xf numFmtId="0" fontId="202" fillId="0" borderId="5" xfId="0" applyFont="1" applyBorder="1" applyAlignment="1">
      <alignment horizontal="center" vertical="center" wrapText="1"/>
    </xf>
    <xf numFmtId="0" fontId="271" fillId="2" borderId="5" xfId="0" applyFont="1" applyFill="1" applyBorder="1" applyAlignment="1">
      <alignment horizontal="center" vertical="center" wrapText="1"/>
    </xf>
    <xf numFmtId="0" fontId="271" fillId="10" borderId="5" xfId="0" applyFont="1" applyFill="1" applyBorder="1" applyAlignment="1">
      <alignment horizontal="center" vertical="center" wrapText="1"/>
    </xf>
    <xf numFmtId="0" fontId="112" fillId="3" borderId="174" xfId="0" applyFont="1" applyFill="1" applyBorder="1" applyAlignment="1">
      <alignment horizontal="center" vertical="center" wrapText="1"/>
    </xf>
    <xf numFmtId="0" fontId="267" fillId="18" borderId="5" xfId="0" applyFont="1" applyFill="1" applyBorder="1" applyAlignment="1">
      <alignment horizontal="center" vertical="center" wrapText="1"/>
    </xf>
    <xf numFmtId="0" fontId="202" fillId="18" borderId="5" xfId="0" applyFont="1" applyFill="1" applyBorder="1" applyAlignment="1">
      <alignment horizontal="center" vertical="center" wrapText="1"/>
    </xf>
    <xf numFmtId="0" fontId="274" fillId="18" borderId="5" xfId="0" applyFont="1" applyFill="1" applyBorder="1" applyAlignment="1">
      <alignment horizontal="center" vertical="center" wrapText="1"/>
    </xf>
    <xf numFmtId="0" fontId="267" fillId="3" borderId="5" xfId="0" applyFont="1" applyFill="1" applyBorder="1" applyAlignment="1">
      <alignment horizontal="center" vertical="center" wrapText="1"/>
    </xf>
    <xf numFmtId="0" fontId="202" fillId="3" borderId="5" xfId="0" applyFont="1" applyFill="1" applyBorder="1" applyAlignment="1">
      <alignment horizontal="center" vertical="center"/>
    </xf>
    <xf numFmtId="0" fontId="255" fillId="45" borderId="21" xfId="0" applyFont="1" applyFill="1" applyBorder="1" applyAlignment="1">
      <alignment horizontal="center" vertical="center" wrapText="1"/>
    </xf>
    <xf numFmtId="3" fontId="257" fillId="47" borderId="5" xfId="0" applyNumberFormat="1" applyFont="1" applyFill="1" applyBorder="1" applyAlignment="1">
      <alignment horizontal="center"/>
    </xf>
    <xf numFmtId="49" fontId="258" fillId="46" borderId="0" xfId="0" applyNumberFormat="1" applyFont="1" applyFill="1"/>
    <xf numFmtId="3" fontId="257" fillId="47" borderId="91" xfId="0" applyNumberFormat="1" applyFont="1" applyFill="1" applyBorder="1" applyAlignment="1">
      <alignment horizontal="center"/>
    </xf>
    <xf numFmtId="0" fontId="258" fillId="46" borderId="0" xfId="0" applyFont="1" applyFill="1"/>
    <xf numFmtId="3" fontId="257" fillId="46" borderId="0" xfId="0" applyNumberFormat="1" applyFont="1" applyFill="1" applyAlignment="1">
      <alignment horizontal="center"/>
    </xf>
    <xf numFmtId="3" fontId="257" fillId="48" borderId="5" xfId="0" applyNumberFormat="1" applyFont="1" applyFill="1" applyBorder="1" applyAlignment="1">
      <alignment horizontal="center"/>
    </xf>
    <xf numFmtId="0" fontId="256" fillId="46" borderId="0" xfId="0" applyFont="1" applyFill="1"/>
    <xf numFmtId="0" fontId="254" fillId="46" borderId="40" xfId="0" applyFont="1" applyFill="1" applyBorder="1"/>
    <xf numFmtId="3" fontId="257" fillId="47" borderId="5" xfId="0" applyNumberFormat="1" applyFont="1" applyFill="1" applyBorder="1" applyAlignment="1">
      <alignment horizontal="center" vertical="center"/>
    </xf>
    <xf numFmtId="9" fontId="257" fillId="45" borderId="21" xfId="0" applyNumberFormat="1" applyFont="1" applyFill="1" applyBorder="1" applyAlignment="1">
      <alignment horizontal="center" vertical="center" wrapText="1"/>
    </xf>
    <xf numFmtId="0" fontId="94" fillId="2" borderId="5" xfId="0" applyFont="1" applyFill="1" applyBorder="1" applyAlignment="1">
      <alignment horizontal="center" vertical="center" wrapText="1"/>
    </xf>
    <xf numFmtId="0" fontId="25" fillId="0" borderId="73" xfId="0" applyFont="1" applyBorder="1" applyAlignment="1">
      <alignment horizontal="left" vertical="center"/>
    </xf>
    <xf numFmtId="0" fontId="116" fillId="0" borderId="5" xfId="0" applyFont="1" applyBorder="1" applyAlignment="1">
      <alignment horizontal="left" vertical="center"/>
    </xf>
    <xf numFmtId="0" fontId="116" fillId="0" borderId="117" xfId="0" applyFont="1" applyBorder="1"/>
    <xf numFmtId="0" fontId="116" fillId="0" borderId="101" xfId="0" applyFont="1" applyBorder="1"/>
    <xf numFmtId="0" fontId="116" fillId="0" borderId="85" xfId="0" applyFont="1" applyBorder="1"/>
    <xf numFmtId="0" fontId="25" fillId="0" borderId="0" xfId="0" applyFont="1"/>
    <xf numFmtId="0" fontId="25" fillId="0" borderId="0" xfId="0" applyFont="1" applyAlignment="1">
      <alignment horizontal="center"/>
    </xf>
    <xf numFmtId="0" fontId="278" fillId="0" borderId="0" xfId="0" applyFont="1"/>
    <xf numFmtId="2" fontId="93" fillId="9" borderId="126" xfId="0" applyNumberFormat="1" applyFont="1" applyFill="1" applyBorder="1" applyAlignment="1">
      <alignment horizontal="center" vertical="center" wrapText="1"/>
    </xf>
    <xf numFmtId="2" fontId="93" fillId="9" borderId="175" xfId="0" applyNumberFormat="1" applyFont="1" applyFill="1" applyBorder="1" applyAlignment="1">
      <alignment horizontal="center" vertical="center" wrapText="1"/>
    </xf>
    <xf numFmtId="2" fontId="93" fillId="9" borderId="5" xfId="0" applyNumberFormat="1" applyFont="1" applyFill="1" applyBorder="1" applyAlignment="1">
      <alignment horizontal="center" vertical="center" wrapText="1"/>
    </xf>
    <xf numFmtId="2" fontId="25" fillId="0" borderId="9" xfId="0" applyNumberFormat="1" applyFont="1" applyBorder="1" applyAlignment="1">
      <alignment horizontal="center" vertical="center" wrapText="1"/>
    </xf>
    <xf numFmtId="2" fontId="25" fillId="0" borderId="236" xfId="0" applyNumberFormat="1" applyFont="1" applyBorder="1" applyAlignment="1">
      <alignment horizontal="center" vertical="center" wrapText="1"/>
    </xf>
    <xf numFmtId="0" fontId="25" fillId="0" borderId="137" xfId="0" applyFont="1" applyBorder="1" applyAlignment="1">
      <alignment horizontal="center" vertical="center" wrapText="1"/>
    </xf>
    <xf numFmtId="2" fontId="25" fillId="0" borderId="45" xfId="0" applyNumberFormat="1" applyFont="1" applyBorder="1" applyAlignment="1">
      <alignment horizontal="center" vertical="center" wrapText="1"/>
    </xf>
    <xf numFmtId="2" fontId="278" fillId="0" borderId="123" xfId="0" applyNumberFormat="1" applyFont="1" applyBorder="1" applyAlignment="1">
      <alignment horizontal="center" vertical="center" wrapText="1"/>
    </xf>
    <xf numFmtId="3" fontId="116" fillId="0" borderId="72" xfId="0" applyNumberFormat="1" applyFont="1" applyBorder="1"/>
    <xf numFmtId="0" fontId="116" fillId="0" borderId="83" xfId="0" applyFont="1" applyBorder="1" applyAlignment="1">
      <alignment horizontal="left"/>
    </xf>
    <xf numFmtId="0" fontId="116" fillId="0" borderId="73" xfId="0" applyFont="1" applyBorder="1" applyAlignment="1">
      <alignment horizontal="center"/>
    </xf>
    <xf numFmtId="2" fontId="116" fillId="0" borderId="73" xfId="0" applyNumberFormat="1" applyFont="1" applyBorder="1" applyAlignment="1">
      <alignment horizontal="center"/>
    </xf>
    <xf numFmtId="165" fontId="93" fillId="9" borderId="5" xfId="0" applyNumberFormat="1" applyFont="1" applyFill="1" applyBorder="1" applyAlignment="1">
      <alignment horizontal="center" vertical="center" wrapText="1"/>
    </xf>
    <xf numFmtId="173" fontId="93" fillId="9" borderId="61" xfId="0" applyNumberFormat="1" applyFont="1" applyFill="1" applyBorder="1" applyAlignment="1">
      <alignment horizontal="center" vertical="center"/>
    </xf>
    <xf numFmtId="165" fontId="280" fillId="12" borderId="5" xfId="0" applyNumberFormat="1" applyFont="1" applyFill="1" applyBorder="1" applyAlignment="1">
      <alignment horizontal="center" vertical="center" wrapText="1"/>
    </xf>
    <xf numFmtId="173" fontId="280" fillId="12" borderId="61" xfId="0" applyNumberFormat="1" applyFont="1" applyFill="1" applyBorder="1" applyAlignment="1">
      <alignment horizontal="center" vertical="center"/>
    </xf>
    <xf numFmtId="0" fontId="116" fillId="0" borderId="121" xfId="0" applyFont="1" applyBorder="1"/>
    <xf numFmtId="0" fontId="116" fillId="0" borderId="5" xfId="0" applyFont="1" applyBorder="1" applyAlignment="1">
      <alignment horizontal="left"/>
    </xf>
    <xf numFmtId="2" fontId="116" fillId="0" borderId="5" xfId="0" applyNumberFormat="1" applyFont="1" applyBorder="1" applyAlignment="1">
      <alignment horizontal="center"/>
    </xf>
    <xf numFmtId="0" fontId="116" fillId="0" borderId="47" xfId="0" applyFont="1" applyBorder="1"/>
    <xf numFmtId="0" fontId="25" fillId="3" borderId="81" xfId="0" applyFont="1" applyFill="1" applyBorder="1"/>
    <xf numFmtId="3" fontId="278" fillId="0" borderId="73" xfId="0" applyNumberFormat="1" applyFont="1" applyBorder="1"/>
    <xf numFmtId="3" fontId="116" fillId="0" borderId="5" xfId="0" applyNumberFormat="1" applyFont="1" applyBorder="1"/>
    <xf numFmtId="0" fontId="25" fillId="0" borderId="47" xfId="0" applyFont="1" applyBorder="1"/>
    <xf numFmtId="0" fontId="116" fillId="0" borderId="99" xfId="0" applyFont="1" applyBorder="1" applyAlignment="1">
      <alignment horizontal="left"/>
    </xf>
    <xf numFmtId="0" fontId="25" fillId="3" borderId="12" xfId="0" applyFont="1" applyFill="1" applyBorder="1"/>
    <xf numFmtId="0" fontId="116" fillId="0" borderId="0" xfId="0" applyFont="1" applyAlignment="1">
      <alignment horizontal="left"/>
    </xf>
    <xf numFmtId="2" fontId="116" fillId="0" borderId="0" xfId="0" applyNumberFormat="1" applyFont="1" applyAlignment="1">
      <alignment horizontal="center"/>
    </xf>
    <xf numFmtId="3" fontId="278" fillId="0" borderId="141" xfId="0" applyNumberFormat="1" applyFont="1" applyBorder="1"/>
    <xf numFmtId="0" fontId="116" fillId="0" borderId="45" xfId="0" applyFont="1" applyBorder="1" applyAlignment="1">
      <alignment horizontal="left"/>
    </xf>
    <xf numFmtId="0" fontId="116" fillId="0" borderId="123" xfId="0" applyFont="1" applyBorder="1" applyAlignment="1">
      <alignment horizontal="center"/>
    </xf>
    <xf numFmtId="2" fontId="116" fillId="0" borderId="123" xfId="0" applyNumberFormat="1" applyFont="1" applyBorder="1" applyAlignment="1">
      <alignment horizontal="center"/>
    </xf>
    <xf numFmtId="0" fontId="116" fillId="0" borderId="99" xfId="0" applyFont="1" applyBorder="1" applyAlignment="1">
      <alignment horizontal="center"/>
    </xf>
    <xf numFmtId="2" fontId="116" fillId="0" borderId="99" xfId="0" applyNumberFormat="1" applyFont="1" applyBorder="1" applyAlignment="1">
      <alignment horizontal="center"/>
    </xf>
    <xf numFmtId="3" fontId="25" fillId="0" borderId="5" xfId="0" applyNumberFormat="1" applyFont="1" applyBorder="1"/>
    <xf numFmtId="0" fontId="116" fillId="3" borderId="47" xfId="0" applyFont="1" applyFill="1" applyBorder="1"/>
    <xf numFmtId="0" fontId="25" fillId="3" borderId="189" xfId="0" applyFont="1" applyFill="1" applyBorder="1"/>
    <xf numFmtId="0" fontId="116" fillId="0" borderId="119" xfId="0" applyFont="1" applyBorder="1" applyAlignment="1">
      <alignment horizontal="left"/>
    </xf>
    <xf numFmtId="0" fontId="116" fillId="0" borderId="72" xfId="0" applyFont="1" applyBorder="1" applyAlignment="1">
      <alignment horizontal="center"/>
    </xf>
    <xf numFmtId="2" fontId="116" fillId="0" borderId="72" xfId="0" applyNumberFormat="1" applyFont="1" applyBorder="1" applyAlignment="1">
      <alignment horizontal="center"/>
    </xf>
    <xf numFmtId="3" fontId="278" fillId="0" borderId="72" xfId="0" applyNumberFormat="1" applyFont="1" applyBorder="1"/>
    <xf numFmtId="0" fontId="116" fillId="3" borderId="81" xfId="0" applyFont="1" applyFill="1" applyBorder="1"/>
    <xf numFmtId="0" fontId="25" fillId="3" borderId="47" xfId="0" applyFont="1" applyFill="1" applyBorder="1"/>
    <xf numFmtId="0" fontId="25" fillId="3" borderId="32" xfId="0" applyFont="1" applyFill="1" applyBorder="1"/>
    <xf numFmtId="0" fontId="116" fillId="0" borderId="129" xfId="0" applyFont="1" applyBorder="1" applyAlignment="1">
      <alignment horizontal="center"/>
    </xf>
    <xf numFmtId="0" fontId="116" fillId="3" borderId="42" xfId="0" applyFont="1" applyFill="1" applyBorder="1"/>
    <xf numFmtId="0" fontId="116" fillId="0" borderId="67" xfId="0" applyFont="1" applyBorder="1" applyAlignment="1">
      <alignment horizontal="left"/>
    </xf>
    <xf numFmtId="0" fontId="116" fillId="0" borderId="43" xfId="0" applyFont="1" applyBorder="1" applyAlignment="1">
      <alignment horizontal="center"/>
    </xf>
    <xf numFmtId="3" fontId="278" fillId="0" borderId="43" xfId="0" applyNumberFormat="1" applyFont="1" applyBorder="1"/>
    <xf numFmtId="0" fontId="25" fillId="3" borderId="58" xfId="0" applyFont="1" applyFill="1" applyBorder="1"/>
    <xf numFmtId="0" fontId="116" fillId="0" borderId="75" xfId="0" applyFont="1" applyBorder="1" applyAlignment="1">
      <alignment horizontal="left"/>
    </xf>
    <xf numFmtId="0" fontId="116" fillId="0" borderId="59" xfId="0" applyFont="1" applyBorder="1" applyAlignment="1">
      <alignment horizontal="center"/>
    </xf>
    <xf numFmtId="0" fontId="116" fillId="0" borderId="85" xfId="0" applyFont="1" applyBorder="1" applyAlignment="1">
      <alignment horizontal="left"/>
    </xf>
    <xf numFmtId="0" fontId="116" fillId="0" borderId="85" xfId="0" applyFont="1" applyBorder="1" applyAlignment="1">
      <alignment horizontal="center"/>
    </xf>
    <xf numFmtId="1" fontId="25" fillId="0" borderId="86" xfId="0" applyNumberFormat="1" applyFont="1" applyBorder="1"/>
    <xf numFmtId="3" fontId="25" fillId="0" borderId="0" xfId="0" applyNumberFormat="1" applyFont="1"/>
    <xf numFmtId="0" fontId="116" fillId="3" borderId="32" xfId="0" applyFont="1" applyFill="1" applyBorder="1"/>
    <xf numFmtId="3" fontId="278" fillId="0" borderId="86" xfId="0" applyNumberFormat="1" applyFont="1" applyBorder="1"/>
    <xf numFmtId="3" fontId="116" fillId="0" borderId="0" xfId="0" applyNumberFormat="1" applyFont="1"/>
    <xf numFmtId="2" fontId="93" fillId="9" borderId="21" xfId="0" applyNumberFormat="1" applyFont="1" applyFill="1" applyBorder="1" applyAlignment="1">
      <alignment horizontal="center" vertical="center" wrapText="1"/>
    </xf>
    <xf numFmtId="0" fontId="266" fillId="9" borderId="19" xfId="0" applyFont="1" applyFill="1" applyBorder="1" applyAlignment="1">
      <alignment horizontal="center" vertical="center" wrapText="1"/>
    </xf>
    <xf numFmtId="2" fontId="266" fillId="9" borderId="186" xfId="0" applyNumberFormat="1" applyFont="1" applyFill="1" applyBorder="1" applyAlignment="1">
      <alignment horizontal="center" vertical="center" wrapText="1"/>
    </xf>
    <xf numFmtId="0" fontId="146" fillId="0" borderId="150" xfId="0" applyFont="1" applyBorder="1"/>
    <xf numFmtId="0" fontId="146" fillId="0" borderId="150" xfId="0" applyFont="1" applyBorder="1" applyAlignment="1">
      <alignment horizontal="center" vertical="center"/>
    </xf>
    <xf numFmtId="49" fontId="146" fillId="0" borderId="150" xfId="0" applyNumberFormat="1" applyFont="1" applyBorder="1" applyAlignment="1">
      <alignment horizontal="right"/>
    </xf>
    <xf numFmtId="0" fontId="143" fillId="0" borderId="150" xfId="0" applyFont="1" applyBorder="1" applyAlignment="1">
      <alignment horizontal="right"/>
    </xf>
    <xf numFmtId="1" fontId="143" fillId="0" borderId="150" xfId="0" applyNumberFormat="1" applyFont="1" applyBorder="1" applyAlignment="1">
      <alignment horizontal="right"/>
    </xf>
    <xf numFmtId="0" fontId="132" fillId="0" borderId="150" xfId="0" applyFont="1" applyBorder="1"/>
    <xf numFmtId="0" fontId="132" fillId="0" borderId="151" xfId="0" applyFont="1" applyBorder="1"/>
    <xf numFmtId="0" fontId="132" fillId="0" borderId="153" xfId="0" applyFont="1" applyBorder="1"/>
    <xf numFmtId="0" fontId="132" fillId="0" borderId="154" xfId="0" applyFont="1" applyBorder="1"/>
    <xf numFmtId="49" fontId="282" fillId="9" borderId="156" xfId="0" applyNumberFormat="1" applyFont="1" applyFill="1" applyBorder="1" applyAlignment="1">
      <alignment horizontal="center" vertical="center"/>
    </xf>
    <xf numFmtId="49" fontId="109" fillId="9" borderId="21" xfId="0" applyNumberFormat="1" applyFont="1" applyFill="1" applyBorder="1" applyAlignment="1">
      <alignment horizontal="center" vertical="center" wrapText="1"/>
    </xf>
    <xf numFmtId="1" fontId="109" fillId="9" borderId="21" xfId="0" applyNumberFormat="1" applyFont="1" applyFill="1" applyBorder="1" applyAlignment="1">
      <alignment horizontal="center" vertical="center" wrapText="1"/>
    </xf>
    <xf numFmtId="49" fontId="282" fillId="9" borderId="37" xfId="0" applyNumberFormat="1" applyFont="1" applyFill="1" applyBorder="1" applyAlignment="1">
      <alignment horizontal="center" vertical="center"/>
    </xf>
    <xf numFmtId="0" fontId="109" fillId="9" borderId="26" xfId="0" applyFont="1" applyFill="1" applyBorder="1" applyAlignment="1">
      <alignment horizontal="center" vertical="center" wrapText="1"/>
    </xf>
    <xf numFmtId="1" fontId="139" fillId="9" borderId="37" xfId="0" applyNumberFormat="1" applyFont="1" applyFill="1" applyBorder="1" applyAlignment="1">
      <alignment horizontal="center" vertical="center" wrapText="1"/>
    </xf>
    <xf numFmtId="0" fontId="146" fillId="3" borderId="157" xfId="0" applyFont="1" applyFill="1" applyBorder="1"/>
    <xf numFmtId="0" fontId="146" fillId="3" borderId="158" xfId="0" applyFont="1" applyFill="1" applyBorder="1" applyAlignment="1">
      <alignment horizontal="center" vertical="center"/>
    </xf>
    <xf numFmtId="49" fontId="146" fillId="3" borderId="158" xfId="0" applyNumberFormat="1" applyFont="1" applyFill="1" applyBorder="1" applyAlignment="1">
      <alignment horizontal="center"/>
    </xf>
    <xf numFmtId="0" fontId="143" fillId="3" borderId="158" xfId="0" applyFont="1" applyFill="1" applyBorder="1" applyAlignment="1">
      <alignment horizontal="center"/>
    </xf>
    <xf numFmtId="1" fontId="143" fillId="3" borderId="159" xfId="0" applyNumberFormat="1" applyFont="1" applyFill="1" applyBorder="1" applyAlignment="1">
      <alignment horizontal="center"/>
    </xf>
    <xf numFmtId="49" fontId="146" fillId="3" borderId="150" xfId="0" applyNumberFormat="1" applyFont="1" applyFill="1" applyBorder="1" applyAlignment="1">
      <alignment horizontal="center"/>
    </xf>
    <xf numFmtId="0" fontId="143" fillId="3" borderId="150" xfId="0" applyFont="1" applyFill="1" applyBorder="1" applyAlignment="1">
      <alignment horizontal="center"/>
    </xf>
    <xf numFmtId="1" fontId="143" fillId="3" borderId="161" xfId="0" applyNumberFormat="1" applyFont="1" applyFill="1" applyBorder="1" applyAlignment="1">
      <alignment horizontal="center"/>
    </xf>
    <xf numFmtId="0" fontId="146" fillId="3" borderId="162" xfId="0" applyFont="1" applyFill="1" applyBorder="1"/>
    <xf numFmtId="0" fontId="146" fillId="3" borderId="163" xfId="0" applyFont="1" applyFill="1" applyBorder="1"/>
    <xf numFmtId="0" fontId="146" fillId="3" borderId="164" xfId="0" applyFont="1" applyFill="1" applyBorder="1"/>
    <xf numFmtId="0" fontId="146" fillId="3" borderId="192" xfId="0" applyFont="1" applyFill="1" applyBorder="1"/>
    <xf numFmtId="0" fontId="146" fillId="3" borderId="193" xfId="0" applyFont="1" applyFill="1" applyBorder="1" applyAlignment="1">
      <alignment horizontal="center" vertical="center"/>
    </xf>
    <xf numFmtId="49" fontId="146" fillId="3" borderId="193" xfId="0" applyNumberFormat="1" applyFont="1" applyFill="1" applyBorder="1" applyAlignment="1">
      <alignment horizontal="center"/>
    </xf>
    <xf numFmtId="0" fontId="143" fillId="3" borderId="193" xfId="0" applyFont="1" applyFill="1" applyBorder="1" applyAlignment="1">
      <alignment horizontal="center"/>
    </xf>
    <xf numFmtId="1" fontId="143" fillId="3" borderId="194" xfId="0" applyNumberFormat="1" applyFont="1" applyFill="1" applyBorder="1" applyAlignment="1">
      <alignment horizontal="center"/>
    </xf>
    <xf numFmtId="0" fontId="146" fillId="3" borderId="32" xfId="0" applyFont="1" applyFill="1" applyBorder="1"/>
    <xf numFmtId="2" fontId="146" fillId="0" borderId="73" xfId="0" applyNumberFormat="1" applyFont="1" applyBorder="1" applyAlignment="1">
      <alignment horizontal="center" vertical="center"/>
    </xf>
    <xf numFmtId="2" fontId="146" fillId="0" borderId="85" xfId="0" applyNumberFormat="1" applyFont="1" applyBorder="1" applyAlignment="1">
      <alignment horizontal="center" vertical="center"/>
    </xf>
    <xf numFmtId="49" fontId="146" fillId="0" borderId="83" xfId="0" applyNumberFormat="1" applyFont="1" applyBorder="1" applyAlignment="1">
      <alignment horizontal="center"/>
    </xf>
    <xf numFmtId="165" fontId="96" fillId="9" borderId="43" xfId="0" applyNumberFormat="1" applyFont="1" applyFill="1" applyBorder="1" applyAlignment="1">
      <alignment horizontal="center" vertical="center" wrapText="1"/>
    </xf>
    <xf numFmtId="2" fontId="146" fillId="0" borderId="5" xfId="0" applyNumberFormat="1" applyFont="1" applyBorder="1" applyAlignment="1">
      <alignment horizontal="center" vertical="center"/>
    </xf>
    <xf numFmtId="2" fontId="146" fillId="0" borderId="195" xfId="0" applyNumberFormat="1" applyFont="1" applyBorder="1" applyAlignment="1">
      <alignment horizontal="center" vertical="center"/>
    </xf>
    <xf numFmtId="2" fontId="146" fillId="0" borderId="101" xfId="0" applyNumberFormat="1" applyFont="1" applyBorder="1" applyAlignment="1">
      <alignment horizontal="center" vertical="center"/>
    </xf>
    <xf numFmtId="49" fontId="146" fillId="0" borderId="99" xfId="0" applyNumberFormat="1" applyFont="1" applyBorder="1" applyAlignment="1">
      <alignment horizontal="center"/>
    </xf>
    <xf numFmtId="2" fontId="146" fillId="0" borderId="59" xfId="0" applyNumberFormat="1" applyFont="1" applyBorder="1" applyAlignment="1">
      <alignment horizontal="center" vertical="center"/>
    </xf>
    <xf numFmtId="2" fontId="146" fillId="0" borderId="196" xfId="0" applyNumberFormat="1" applyFont="1" applyBorder="1" applyAlignment="1">
      <alignment horizontal="center" vertical="center"/>
    </xf>
    <xf numFmtId="49" fontId="146" fillId="0" borderId="197" xfId="0" applyNumberFormat="1" applyFont="1" applyBorder="1" applyAlignment="1">
      <alignment horizontal="center"/>
    </xf>
    <xf numFmtId="0" fontId="146" fillId="3" borderId="199" xfId="0" applyFont="1" applyFill="1" applyBorder="1"/>
    <xf numFmtId="2" fontId="146" fillId="0" borderId="200" xfId="0" applyNumberFormat="1" applyFont="1" applyBorder="1" applyAlignment="1">
      <alignment horizontal="center" vertical="center"/>
    </xf>
    <xf numFmtId="49" fontId="146" fillId="0" borderId="201" xfId="0" applyNumberFormat="1" applyFont="1" applyBorder="1" applyAlignment="1">
      <alignment horizontal="center"/>
    </xf>
    <xf numFmtId="1" fontId="143" fillId="27" borderId="202" xfId="0" applyNumberFormat="1" applyFont="1" applyFill="1" applyBorder="1" applyAlignment="1">
      <alignment horizontal="center"/>
    </xf>
    <xf numFmtId="1" fontId="143" fillId="3" borderId="203" xfId="0" applyNumberFormat="1" applyFont="1" applyFill="1" applyBorder="1" applyAlignment="1">
      <alignment horizontal="center"/>
    </xf>
    <xf numFmtId="0" fontId="146" fillId="0" borderId="204" xfId="0" applyFont="1" applyBorder="1"/>
    <xf numFmtId="0" fontId="146" fillId="3" borderId="165" xfId="0" applyFont="1" applyFill="1" applyBorder="1"/>
    <xf numFmtId="0" fontId="146" fillId="3" borderId="166" xfId="0" applyFont="1" applyFill="1" applyBorder="1" applyAlignment="1">
      <alignment horizontal="center" vertical="center"/>
    </xf>
    <xf numFmtId="49" fontId="146" fillId="3" borderId="166" xfId="0" applyNumberFormat="1" applyFont="1" applyFill="1" applyBorder="1" applyAlignment="1">
      <alignment horizontal="center"/>
    </xf>
    <xf numFmtId="0" fontId="143" fillId="3" borderId="166" xfId="0" applyFont="1" applyFill="1" applyBorder="1" applyAlignment="1">
      <alignment horizontal="center"/>
    </xf>
    <xf numFmtId="1" fontId="143" fillId="3" borderId="167" xfId="0" applyNumberFormat="1" applyFont="1" applyFill="1" applyBorder="1" applyAlignment="1">
      <alignment horizontal="center"/>
    </xf>
    <xf numFmtId="0" fontId="146" fillId="3" borderId="5" xfId="0" applyFont="1" applyFill="1" applyBorder="1"/>
    <xf numFmtId="49" fontId="146" fillId="0" borderId="5" xfId="0" applyNumberFormat="1" applyFont="1" applyBorder="1" applyAlignment="1">
      <alignment horizontal="center"/>
    </xf>
    <xf numFmtId="0" fontId="146" fillId="3" borderId="29" xfId="0" applyFont="1" applyFill="1" applyBorder="1"/>
    <xf numFmtId="2" fontId="146" fillId="0" borderId="72" xfId="0" applyNumberFormat="1" applyFont="1" applyBorder="1" applyAlignment="1">
      <alignment horizontal="center" vertical="center"/>
    </xf>
    <xf numFmtId="49" fontId="146" fillId="0" borderId="72" xfId="0" applyNumberFormat="1" applyFont="1" applyBorder="1" applyAlignment="1">
      <alignment horizontal="center"/>
    </xf>
    <xf numFmtId="165" fontId="96" fillId="9" borderId="186" xfId="0" applyNumberFormat="1" applyFont="1" applyFill="1" applyBorder="1" applyAlignment="1">
      <alignment horizontal="center" vertical="center" wrapText="1"/>
    </xf>
    <xf numFmtId="0" fontId="146" fillId="0" borderId="153" xfId="0" applyFont="1" applyBorder="1"/>
    <xf numFmtId="0" fontId="146" fillId="0" borderId="153" xfId="0" applyFont="1" applyBorder="1" applyAlignment="1">
      <alignment horizontal="center" vertical="center"/>
    </xf>
    <xf numFmtId="49" fontId="146" fillId="0" borderId="153" xfId="0" applyNumberFormat="1" applyFont="1" applyBorder="1" applyAlignment="1">
      <alignment horizontal="center"/>
    </xf>
    <xf numFmtId="0" fontId="143" fillId="0" borderId="153" xfId="0" applyFont="1" applyBorder="1" applyAlignment="1">
      <alignment horizontal="center"/>
    </xf>
    <xf numFmtId="1" fontId="143" fillId="0" borderId="153" xfId="0" applyNumberFormat="1" applyFont="1" applyBorder="1" applyAlignment="1">
      <alignment horizontal="center"/>
    </xf>
    <xf numFmtId="49" fontId="146" fillId="0" borderId="150" xfId="0" applyNumberFormat="1" applyFont="1" applyBorder="1" applyAlignment="1">
      <alignment horizontal="center"/>
    </xf>
    <xf numFmtId="0" fontId="143" fillId="0" borderId="150" xfId="0" applyFont="1" applyBorder="1" applyAlignment="1">
      <alignment horizontal="center"/>
    </xf>
    <xf numFmtId="1" fontId="143" fillId="0" borderId="150" xfId="0" applyNumberFormat="1" applyFont="1" applyBorder="1" applyAlignment="1">
      <alignment horizontal="center"/>
    </xf>
    <xf numFmtId="0" fontId="96" fillId="9" borderId="138" xfId="0" applyFont="1" applyFill="1" applyBorder="1" applyAlignment="1">
      <alignment horizontal="center" vertical="center" wrapText="1"/>
    </xf>
    <xf numFmtId="9" fontId="96" fillId="9" borderId="103" xfId="0" applyNumberFormat="1" applyFont="1" applyFill="1" applyBorder="1" applyAlignment="1">
      <alignment horizontal="center" vertical="center" wrapText="1"/>
    </xf>
    <xf numFmtId="2" fontId="37" fillId="2" borderId="5" xfId="0" applyNumberFormat="1" applyFont="1" applyFill="1" applyBorder="1" applyAlignment="1">
      <alignment horizontal="center" vertical="center" wrapText="1"/>
    </xf>
    <xf numFmtId="2" fontId="37" fillId="2" borderId="143" xfId="0" applyNumberFormat="1" applyFont="1" applyFill="1" applyBorder="1" applyAlignment="1">
      <alignment horizontal="center" vertical="center" wrapText="1"/>
    </xf>
    <xf numFmtId="9" fontId="237" fillId="0" borderId="0" xfId="0" applyNumberFormat="1" applyFont="1" applyAlignment="1">
      <alignment horizontal="center" vertical="center"/>
    </xf>
    <xf numFmtId="3" fontId="131" fillId="10" borderId="143" xfId="0" applyNumberFormat="1" applyFont="1" applyFill="1" applyBorder="1" applyAlignment="1">
      <alignment horizontal="center" vertical="center"/>
    </xf>
    <xf numFmtId="0" fontId="73" fillId="38" borderId="72" xfId="0" applyFont="1" applyFill="1" applyBorder="1"/>
    <xf numFmtId="0" fontId="73" fillId="38" borderId="106" xfId="0" applyFont="1" applyFill="1" applyBorder="1"/>
    <xf numFmtId="0" fontId="73" fillId="38" borderId="255" xfId="0" applyFont="1" applyFill="1" applyBorder="1"/>
    <xf numFmtId="0" fontId="286" fillId="3" borderId="28" xfId="0" applyFont="1" applyFill="1" applyBorder="1" applyAlignment="1">
      <alignment horizontal="right"/>
    </xf>
    <xf numFmtId="0" fontId="290" fillId="49" borderId="236" xfId="2" applyFont="1" applyFill="1" applyBorder="1" applyAlignment="1">
      <alignment horizontal="left"/>
    </xf>
    <xf numFmtId="0" fontId="291" fillId="49" borderId="236" xfId="2" applyFont="1" applyFill="1" applyBorder="1" applyAlignment="1">
      <alignment horizontal="left"/>
    </xf>
    <xf numFmtId="0" fontId="291" fillId="49" borderId="236" xfId="2" applyFont="1" applyFill="1" applyBorder="1" applyAlignment="1"/>
    <xf numFmtId="0" fontId="292" fillId="49" borderId="236" xfId="2" applyFont="1" applyFill="1" applyBorder="1" applyAlignment="1">
      <alignment horizontal="left"/>
    </xf>
    <xf numFmtId="1" fontId="293" fillId="49" borderId="236" xfId="2" applyNumberFormat="1" applyFont="1" applyFill="1" applyBorder="1"/>
    <xf numFmtId="1" fontId="294" fillId="49" borderId="236" xfId="2" applyNumberFormat="1" applyFont="1" applyFill="1" applyBorder="1"/>
    <xf numFmtId="0" fontId="289" fillId="0" borderId="236" xfId="2" applyFont="1" applyFill="1" applyBorder="1"/>
    <xf numFmtId="0" fontId="289" fillId="49" borderId="255" xfId="2" applyFont="1" applyFill="1" applyBorder="1" applyAlignment="1">
      <alignment horizontal="center" vertical="center"/>
    </xf>
    <xf numFmtId="0" fontId="297" fillId="49" borderId="255" xfId="2" applyFont="1" applyFill="1" applyBorder="1" applyAlignment="1">
      <alignment horizontal="center" wrapText="1"/>
    </xf>
    <xf numFmtId="0" fontId="298" fillId="49" borderId="255" xfId="2" applyFont="1" applyFill="1" applyBorder="1" applyAlignment="1">
      <alignment horizontal="center"/>
    </xf>
    <xf numFmtId="180" fontId="287" fillId="50" borderId="255" xfId="2" applyNumberFormat="1" applyFont="1" applyFill="1" applyBorder="1" applyAlignment="1">
      <alignment horizontal="center" vertical="center"/>
    </xf>
    <xf numFmtId="180" fontId="299" fillId="50" borderId="255" xfId="2" applyNumberFormat="1" applyFont="1" applyFill="1" applyBorder="1" applyAlignment="1">
      <alignment horizontal="center" vertical="center"/>
    </xf>
    <xf numFmtId="0" fontId="297" fillId="49" borderId="255" xfId="2" applyFont="1" applyFill="1" applyBorder="1" applyAlignment="1">
      <alignment horizontal="center" vertical="top"/>
    </xf>
    <xf numFmtId="0" fontId="298" fillId="49" borderId="255" xfId="2" applyFont="1" applyFill="1" applyBorder="1" applyAlignment="1">
      <alignment horizontal="center" vertical="top"/>
    </xf>
    <xf numFmtId="0" fontId="289" fillId="0" borderId="236" xfId="2" applyFont="1" applyFill="1" applyBorder="1" applyAlignment="1">
      <alignment vertical="center"/>
    </xf>
    <xf numFmtId="0" fontId="303" fillId="50" borderId="236" xfId="2" applyFont="1" applyFill="1" applyBorder="1"/>
    <xf numFmtId="0" fontId="292" fillId="0" borderId="255" xfId="2" applyFont="1" applyFill="1" applyBorder="1" applyAlignment="1">
      <alignment horizontal="left"/>
    </xf>
    <xf numFmtId="0" fontId="289" fillId="0" borderId="255" xfId="2" applyFont="1" applyFill="1" applyBorder="1" applyAlignment="1"/>
    <xf numFmtId="180" fontId="287" fillId="50" borderId="255" xfId="2" applyNumberFormat="1" applyFont="1" applyFill="1" applyBorder="1" applyAlignment="1" applyProtection="1">
      <alignment horizontal="right" vertical="center"/>
      <protection locked="0"/>
    </xf>
    <xf numFmtId="0" fontId="310" fillId="0" borderId="236" xfId="2" applyFont="1" applyFill="1" applyBorder="1"/>
    <xf numFmtId="0" fontId="305" fillId="0" borderId="255" xfId="2" applyFont="1" applyFill="1" applyBorder="1" applyAlignment="1">
      <alignment horizontal="center" vertical="center"/>
    </xf>
    <xf numFmtId="0" fontId="303" fillId="0" borderId="236" xfId="2" applyFont="1" applyFill="1" applyBorder="1"/>
    <xf numFmtId="0" fontId="292" fillId="0" borderId="255" xfId="2" applyFont="1" applyFill="1" applyBorder="1" applyAlignment="1">
      <alignment horizontal="left" vertical="center" wrapText="1"/>
    </xf>
    <xf numFmtId="0" fontId="289" fillId="0" borderId="255" xfId="2" applyFont="1" applyFill="1" applyBorder="1" applyAlignment="1">
      <alignment vertical="center" wrapText="1"/>
    </xf>
    <xf numFmtId="180" fontId="287" fillId="0" borderId="255" xfId="2" applyNumberFormat="1" applyFont="1" applyFill="1" applyBorder="1"/>
    <xf numFmtId="180" fontId="309" fillId="0" borderId="255" xfId="2" applyNumberFormat="1" applyFont="1" applyFill="1" applyBorder="1" applyAlignment="1">
      <alignment horizontal="center" vertical="center"/>
    </xf>
    <xf numFmtId="0" fontId="310" fillId="50" borderId="236" xfId="2" applyFont="1" applyFill="1" applyBorder="1"/>
    <xf numFmtId="0" fontId="292" fillId="0" borderId="255" xfId="2" applyFont="1" applyFill="1" applyBorder="1" applyAlignment="1">
      <alignment horizontal="left" wrapText="1"/>
    </xf>
    <xf numFmtId="0" fontId="292" fillId="53" borderId="255" xfId="2" applyFont="1" applyFill="1" applyBorder="1" applyAlignment="1">
      <alignment horizontal="left" wrapText="1"/>
    </xf>
    <xf numFmtId="0" fontId="312" fillId="0" borderId="255" xfId="2" applyFont="1" applyFill="1" applyBorder="1" applyAlignment="1">
      <alignment horizontal="center" vertical="center"/>
    </xf>
    <xf numFmtId="180" fontId="309" fillId="0" borderId="255" xfId="2" applyNumberFormat="1" applyFont="1" applyFill="1" applyBorder="1" applyAlignment="1">
      <alignment horizontal="left" vertical="center"/>
    </xf>
    <xf numFmtId="0" fontId="310" fillId="0" borderId="236" xfId="2" applyFont="1" applyFill="1" applyBorder="1" applyAlignment="1">
      <alignment vertical="center"/>
    </xf>
    <xf numFmtId="0" fontId="292" fillId="0" borderId="255" xfId="2" applyFont="1" applyFill="1" applyBorder="1"/>
    <xf numFmtId="0" fontId="289" fillId="0" borderId="255" xfId="2" applyFont="1" applyFill="1" applyBorder="1" applyAlignment="1">
      <alignment wrapText="1"/>
    </xf>
    <xf numFmtId="0" fontId="292" fillId="0" borderId="255" xfId="2" applyFont="1" applyFill="1" applyBorder="1" applyAlignment="1">
      <alignment vertical="center"/>
    </xf>
    <xf numFmtId="0" fontId="292" fillId="0" borderId="255" xfId="2" applyFont="1" applyFill="1" applyBorder="1" applyAlignment="1">
      <alignment horizontal="left" vertical="center"/>
    </xf>
    <xf numFmtId="0" fontId="289" fillId="49" borderId="255" xfId="2" applyFont="1" applyFill="1" applyBorder="1" applyAlignment="1"/>
    <xf numFmtId="0" fontId="308" fillId="0" borderId="255" xfId="2" applyFont="1" applyBorder="1" applyAlignment="1">
      <alignment horizontal="left" vertical="center"/>
    </xf>
    <xf numFmtId="0" fontId="289" fillId="0" borderId="255" xfId="3" applyFont="1" applyFill="1" applyBorder="1" applyAlignment="1">
      <alignment vertical="center"/>
    </xf>
    <xf numFmtId="180" fontId="287" fillId="50" borderId="255" xfId="2" applyNumberFormat="1" applyFont="1" applyFill="1" applyBorder="1" applyAlignment="1">
      <alignment horizontal="right" vertical="center"/>
    </xf>
    <xf numFmtId="0" fontId="289" fillId="0" borderId="236" xfId="2" applyFont="1" applyBorder="1"/>
    <xf numFmtId="0" fontId="289" fillId="50" borderId="236" xfId="2" applyFont="1" applyFill="1" applyBorder="1"/>
    <xf numFmtId="180" fontId="287" fillId="50" borderId="255" xfId="2" applyNumberFormat="1" applyFont="1" applyFill="1" applyBorder="1" applyAlignment="1">
      <alignment vertical="center"/>
    </xf>
    <xf numFmtId="0" fontId="308" fillId="0" borderId="236" xfId="2" applyFont="1" applyFill="1" applyBorder="1"/>
    <xf numFmtId="0" fontId="289" fillId="0" borderId="236" xfId="2" applyFont="1" applyBorder="1" applyAlignment="1">
      <alignment horizontal="center"/>
    </xf>
    <xf numFmtId="0" fontId="314" fillId="0" borderId="236" xfId="2" applyFont="1" applyBorder="1" applyAlignment="1">
      <alignment horizontal="center"/>
    </xf>
    <xf numFmtId="0" fontId="314" fillId="0" borderId="236" xfId="2" applyFont="1" applyBorder="1" applyAlignment="1"/>
    <xf numFmtId="0" fontId="292" fillId="0" borderId="236" xfId="2" applyFont="1" applyBorder="1" applyAlignment="1">
      <alignment horizontal="center"/>
    </xf>
    <xf numFmtId="1" fontId="293" fillId="0" borderId="236" xfId="2" applyNumberFormat="1" applyFont="1" applyBorder="1"/>
    <xf numFmtId="1" fontId="294" fillId="0" borderId="236" xfId="2" applyNumberFormat="1" applyFont="1" applyBorder="1"/>
    <xf numFmtId="0" fontId="292" fillId="0" borderId="255" xfId="0" applyFont="1" applyFill="1" applyBorder="1" applyAlignment="1">
      <alignment horizontal="left"/>
    </xf>
    <xf numFmtId="0" fontId="289" fillId="0" borderId="255" xfId="0" applyFont="1" applyFill="1" applyBorder="1" applyAlignment="1"/>
    <xf numFmtId="180" fontId="287" fillId="50" borderId="255" xfId="0" applyNumberFormat="1" applyFont="1" applyFill="1" applyBorder="1" applyAlignment="1" applyProtection="1">
      <alignment horizontal="right" vertical="center"/>
      <protection locked="0"/>
    </xf>
    <xf numFmtId="0" fontId="312" fillId="0" borderId="255" xfId="0" applyFont="1" applyFill="1" applyBorder="1" applyAlignment="1">
      <alignment horizontal="center" vertical="center"/>
    </xf>
    <xf numFmtId="0" fontId="292" fillId="0" borderId="255" xfId="0" applyFont="1" applyFill="1" applyBorder="1" applyAlignment="1">
      <alignment horizontal="left" vertical="center" wrapText="1"/>
    </xf>
    <xf numFmtId="0" fontId="289" fillId="0" borderId="255" xfId="0" applyFont="1" applyFill="1" applyBorder="1" applyAlignment="1">
      <alignment vertical="center" wrapText="1"/>
    </xf>
    <xf numFmtId="0" fontId="314" fillId="0" borderId="255" xfId="0" applyFont="1" applyFill="1" applyBorder="1" applyAlignment="1">
      <alignment horizontal="center" vertical="center" wrapText="1"/>
    </xf>
    <xf numFmtId="180" fontId="291" fillId="0" borderId="255" xfId="0" applyNumberFormat="1" applyFont="1" applyFill="1" applyBorder="1" applyAlignment="1">
      <alignment horizontal="center" vertical="center" wrapText="1"/>
    </xf>
    <xf numFmtId="180" fontId="309" fillId="0" borderId="255" xfId="0" applyNumberFormat="1" applyFont="1" applyFill="1" applyBorder="1" applyAlignment="1">
      <alignment horizontal="center" vertical="center"/>
    </xf>
    <xf numFmtId="0" fontId="289" fillId="0" borderId="236" xfId="0" applyFont="1" applyFill="1" applyBorder="1"/>
    <xf numFmtId="0" fontId="292" fillId="0" borderId="255" xfId="0" applyFont="1" applyFill="1" applyBorder="1" applyAlignment="1">
      <alignment horizontal="left" vertical="center"/>
    </xf>
    <xf numFmtId="0" fontId="292" fillId="53" borderId="255" xfId="0" applyFont="1" applyFill="1" applyBorder="1" applyAlignment="1">
      <alignment horizontal="left" vertical="center" wrapText="1"/>
    </xf>
    <xf numFmtId="0" fontId="323" fillId="54" borderId="255" xfId="0" applyFont="1" applyFill="1" applyBorder="1" applyAlignment="1">
      <alignment horizontal="left" vertical="center" wrapText="1"/>
    </xf>
    <xf numFmtId="0" fontId="292" fillId="0" borderId="255" xfId="0" applyFont="1" applyFill="1" applyBorder="1"/>
    <xf numFmtId="0" fontId="289" fillId="0" borderId="255" xfId="0" applyFont="1" applyFill="1" applyBorder="1" applyAlignment="1">
      <alignment wrapText="1"/>
    </xf>
    <xf numFmtId="0" fontId="292" fillId="0" borderId="255" xfId="0" applyFont="1" applyFill="1" applyBorder="1" applyAlignment="1">
      <alignment vertical="center"/>
    </xf>
    <xf numFmtId="180" fontId="309" fillId="0" borderId="255" xfId="0" applyNumberFormat="1" applyFont="1" applyFill="1" applyBorder="1" applyAlignment="1">
      <alignment horizontal="left" vertical="center"/>
    </xf>
    <xf numFmtId="0" fontId="289" fillId="49" borderId="255" xfId="0" applyFont="1" applyFill="1" applyBorder="1" applyAlignment="1"/>
    <xf numFmtId="0" fontId="308" fillId="0" borderId="255" xfId="0" applyFont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4" fillId="0" borderId="3" xfId="0" applyFont="1" applyBorder="1"/>
    <xf numFmtId="0" fontId="237" fillId="0" borderId="236" xfId="0" applyFont="1" applyFill="1" applyBorder="1" applyAlignment="1">
      <alignment horizontal="center" vertical="center" wrapText="1"/>
    </xf>
    <xf numFmtId="0" fontId="240" fillId="0" borderId="236" xfId="0" applyFont="1" applyBorder="1" applyAlignment="1">
      <alignment horizontal="center" vertical="center" wrapText="1"/>
    </xf>
    <xf numFmtId="0" fontId="236" fillId="0" borderId="236" xfId="0" applyFont="1" applyBorder="1" applyAlignment="1">
      <alignment horizontal="center" vertical="center" wrapText="1"/>
    </xf>
    <xf numFmtId="0" fontId="0" fillId="0" borderId="236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17" fillId="0" borderId="176" xfId="0" applyFont="1" applyBorder="1" applyAlignment="1">
      <alignment horizontal="center" vertical="center" wrapText="1"/>
    </xf>
    <xf numFmtId="0" fontId="239" fillId="0" borderId="236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4" fillId="0" borderId="3" xfId="0" applyFont="1" applyFill="1" applyBorder="1"/>
    <xf numFmtId="0" fontId="295" fillId="0" borderId="255" xfId="0" applyFont="1" applyBorder="1" applyAlignment="1">
      <alignment horizontal="center"/>
    </xf>
    <xf numFmtId="0" fontId="314" fillId="0" borderId="255" xfId="0" applyFont="1" applyFill="1" applyBorder="1" applyAlignment="1">
      <alignment horizontal="center" vertical="center" wrapText="1"/>
    </xf>
    <xf numFmtId="0" fontId="318" fillId="51" borderId="236" xfId="0" applyFont="1" applyFill="1" applyBorder="1" applyAlignment="1">
      <alignment horizontal="center" vertical="center"/>
    </xf>
    <xf numFmtId="0" fontId="308" fillId="50" borderId="255" xfId="0" applyFont="1" applyFill="1" applyBorder="1" applyAlignment="1">
      <alignment horizontal="center" vertical="center"/>
    </xf>
    <xf numFmtId="0" fontId="305" fillId="49" borderId="255" xfId="0" applyFont="1" applyFill="1" applyBorder="1" applyAlignment="1">
      <alignment horizontal="center" vertical="center" wrapText="1"/>
    </xf>
    <xf numFmtId="2" fontId="306" fillId="0" borderId="255" xfId="0" applyNumberFormat="1" applyFont="1" applyFill="1" applyBorder="1" applyAlignment="1">
      <alignment horizontal="center" vertical="center"/>
    </xf>
    <xf numFmtId="2" fontId="307" fillId="0" borderId="255" xfId="0" applyNumberFormat="1" applyFont="1" applyFill="1" applyBorder="1" applyAlignment="1">
      <alignment horizontal="center" vertical="center"/>
    </xf>
    <xf numFmtId="1" fontId="308" fillId="0" borderId="255" xfId="0" applyNumberFormat="1" applyFont="1" applyFill="1" applyBorder="1" applyAlignment="1">
      <alignment horizontal="center" vertical="center" wrapText="1"/>
    </xf>
    <xf numFmtId="180" fontId="309" fillId="0" borderId="255" xfId="0" applyNumberFormat="1" applyFont="1" applyBorder="1" applyAlignment="1">
      <alignment horizontal="center" vertical="center"/>
    </xf>
    <xf numFmtId="0" fontId="289" fillId="0" borderId="255" xfId="0" applyFont="1" applyBorder="1" applyAlignment="1">
      <alignment horizontal="center"/>
    </xf>
    <xf numFmtId="0" fontId="301" fillId="51" borderId="236" xfId="0" applyFont="1" applyFill="1" applyBorder="1" applyAlignment="1">
      <alignment horizontal="center" vertical="center"/>
    </xf>
    <xf numFmtId="0" fontId="310" fillId="0" borderId="255" xfId="0" applyFont="1" applyFill="1" applyBorder="1" applyAlignment="1">
      <alignment horizontal="center"/>
    </xf>
    <xf numFmtId="0" fontId="305" fillId="0" borderId="255" xfId="0" applyFont="1" applyFill="1" applyBorder="1" applyAlignment="1">
      <alignment horizontal="center" vertical="center" wrapText="1"/>
    </xf>
    <xf numFmtId="180" fontId="309" fillId="50" borderId="255" xfId="0" applyNumberFormat="1" applyFont="1" applyFill="1" applyBorder="1" applyAlignment="1">
      <alignment horizontal="center" vertical="center"/>
    </xf>
    <xf numFmtId="2" fontId="306" fillId="49" borderId="255" xfId="0" applyNumberFormat="1" applyFont="1" applyFill="1" applyBorder="1" applyAlignment="1">
      <alignment horizontal="center" vertical="center"/>
    </xf>
    <xf numFmtId="2" fontId="307" fillId="49" borderId="255" xfId="0" applyNumberFormat="1" applyFont="1" applyFill="1" applyBorder="1" applyAlignment="1">
      <alignment horizontal="center" vertical="center"/>
    </xf>
    <xf numFmtId="0" fontId="289" fillId="0" borderId="255" xfId="0" applyFont="1" applyFill="1" applyBorder="1" applyAlignment="1">
      <alignment horizontal="center"/>
    </xf>
    <xf numFmtId="2" fontId="306" fillId="0" borderId="255" xfId="0" applyNumberFormat="1" applyFont="1" applyFill="1" applyBorder="1" applyAlignment="1">
      <alignment horizontal="center" vertical="center" wrapText="1"/>
    </xf>
    <xf numFmtId="0" fontId="289" fillId="0" borderId="255" xfId="0" applyFont="1" applyBorder="1" applyAlignment="1">
      <alignment vertical="center"/>
    </xf>
    <xf numFmtId="0" fontId="322" fillId="0" borderId="236" xfId="0" applyFont="1" applyFill="1" applyBorder="1" applyAlignment="1">
      <alignment horizontal="center"/>
    </xf>
    <xf numFmtId="0" fontId="310" fillId="0" borderId="255" xfId="0" applyFont="1" applyFill="1" applyBorder="1" applyAlignment="1">
      <alignment vertical="center"/>
    </xf>
    <xf numFmtId="1" fontId="289" fillId="0" borderId="255" xfId="0" applyNumberFormat="1" applyFont="1" applyFill="1" applyBorder="1" applyAlignment="1">
      <alignment horizontal="center" vertical="center"/>
    </xf>
    <xf numFmtId="0" fontId="295" fillId="0" borderId="255" xfId="0" applyFont="1" applyFill="1" applyBorder="1" applyAlignment="1">
      <alignment horizontal="center" vertical="center" wrapText="1"/>
    </xf>
    <xf numFmtId="0" fontId="305" fillId="0" borderId="255" xfId="0" applyFont="1" applyFill="1" applyBorder="1" applyAlignment="1">
      <alignment vertical="center" wrapText="1"/>
    </xf>
    <xf numFmtId="0" fontId="295" fillId="0" borderId="255" xfId="0" applyFont="1" applyFill="1" applyBorder="1" applyAlignment="1">
      <alignment horizontal="center" vertical="center"/>
    </xf>
    <xf numFmtId="0" fontId="301" fillId="51" borderId="255" xfId="0" applyFont="1" applyFill="1" applyBorder="1" applyAlignment="1">
      <alignment horizontal="center" vertical="center"/>
    </xf>
    <xf numFmtId="0" fontId="310" fillId="0" borderId="255" xfId="0" applyFont="1" applyFill="1" applyBorder="1" applyAlignment="1"/>
    <xf numFmtId="0" fontId="289" fillId="0" borderId="255" xfId="0" applyFont="1" applyBorder="1" applyAlignment="1"/>
    <xf numFmtId="181" fontId="305" fillId="50" borderId="255" xfId="0" applyNumberFormat="1" applyFont="1" applyFill="1" applyBorder="1" applyAlignment="1">
      <alignment horizontal="center" vertical="center"/>
    </xf>
    <xf numFmtId="0" fontId="289" fillId="0" borderId="262" xfId="2" applyFont="1" applyFill="1" applyBorder="1" applyAlignment="1">
      <alignment horizontal="center"/>
    </xf>
    <xf numFmtId="0" fontId="289" fillId="0" borderId="255" xfId="2" applyFont="1" applyFill="1" applyBorder="1" applyAlignment="1">
      <alignment horizontal="center"/>
    </xf>
    <xf numFmtId="0" fontId="295" fillId="49" borderId="255" xfId="2" quotePrefix="1" applyFont="1" applyFill="1" applyBorder="1" applyAlignment="1">
      <alignment horizontal="center" vertical="top" wrapText="1"/>
    </xf>
    <xf numFmtId="0" fontId="296" fillId="49" borderId="255" xfId="2" applyFont="1" applyFill="1" applyBorder="1" applyAlignment="1">
      <alignment horizontal="center" vertical="center"/>
    </xf>
    <xf numFmtId="0" fontId="289" fillId="49" borderId="255" xfId="2" applyFont="1" applyFill="1" applyBorder="1" applyAlignment="1">
      <alignment horizontal="center" vertical="center"/>
    </xf>
    <xf numFmtId="180" fontId="287" fillId="50" borderId="255" xfId="2" applyNumberFormat="1" applyFont="1" applyFill="1" applyBorder="1" applyAlignment="1">
      <alignment horizontal="center" vertical="center" wrapText="1"/>
    </xf>
    <xf numFmtId="0" fontId="300" fillId="0" borderId="236" xfId="0" applyFont="1" applyFill="1" applyBorder="1" applyAlignment="1">
      <alignment horizontal="center" vertical="center"/>
    </xf>
    <xf numFmtId="181" fontId="310" fillId="50" borderId="255" xfId="0" applyNumberFormat="1" applyFont="1" applyFill="1" applyBorder="1" applyAlignment="1">
      <alignment horizontal="center"/>
    </xf>
    <xf numFmtId="2" fontId="321" fillId="0" borderId="255" xfId="0" applyNumberFormat="1" applyFont="1" applyFill="1" applyBorder="1" applyAlignment="1">
      <alignment horizontal="center" vertical="center"/>
    </xf>
    <xf numFmtId="180" fontId="309" fillId="50" borderId="255" xfId="2" applyNumberFormat="1" applyFont="1" applyFill="1" applyBorder="1" applyAlignment="1">
      <alignment horizontal="center" vertical="center"/>
    </xf>
    <xf numFmtId="0" fontId="299" fillId="0" borderId="236" xfId="2" applyFont="1" applyFill="1" applyBorder="1" applyAlignment="1">
      <alignment horizontal="center" vertical="center"/>
    </xf>
    <xf numFmtId="0" fontId="305" fillId="0" borderId="255" xfId="2" applyFont="1" applyFill="1" applyBorder="1" applyAlignment="1">
      <alignment horizontal="center" vertical="center" wrapText="1"/>
    </xf>
    <xf numFmtId="0" fontId="305" fillId="0" borderId="255" xfId="2" applyFont="1" applyFill="1" applyBorder="1" applyAlignment="1">
      <alignment vertical="center" wrapText="1"/>
    </xf>
    <xf numFmtId="2" fontId="306" fillId="0" borderId="255" xfId="2" applyNumberFormat="1" applyFont="1" applyFill="1" applyBorder="1" applyAlignment="1">
      <alignment horizontal="center" vertical="center"/>
    </xf>
    <xf numFmtId="2" fontId="307" fillId="0" borderId="255" xfId="2" applyNumberFormat="1" applyFont="1" applyFill="1" applyBorder="1" applyAlignment="1">
      <alignment horizontal="center" vertical="center"/>
    </xf>
    <xf numFmtId="1" fontId="308" fillId="0" borderId="255" xfId="2" applyNumberFormat="1" applyFont="1" applyFill="1" applyBorder="1" applyAlignment="1">
      <alignment horizontal="center" vertical="center" wrapText="1"/>
    </xf>
    <xf numFmtId="0" fontId="292" fillId="49" borderId="255" xfId="2" applyFont="1" applyFill="1" applyBorder="1" applyAlignment="1">
      <alignment horizontal="center" vertical="center" wrapText="1"/>
    </xf>
    <xf numFmtId="0" fontId="300" fillId="0" borderId="236" xfId="2" applyFont="1" applyFill="1" applyBorder="1" applyAlignment="1">
      <alignment horizontal="center" vertical="center"/>
    </xf>
    <xf numFmtId="0" fontId="301" fillId="51" borderId="236" xfId="2" applyFont="1" applyFill="1" applyBorder="1" applyAlignment="1">
      <alignment horizontal="center" vertical="center"/>
    </xf>
    <xf numFmtId="0" fontId="304" fillId="50" borderId="255" xfId="2" applyFont="1" applyFill="1" applyBorder="1" applyAlignment="1">
      <alignment horizontal="center" vertical="center"/>
    </xf>
    <xf numFmtId="0" fontId="295" fillId="0" borderId="255" xfId="2" applyFont="1" applyBorder="1" applyAlignment="1">
      <alignment horizontal="center"/>
    </xf>
    <xf numFmtId="0" fontId="311" fillId="0" borderId="255" xfId="2" applyFont="1" applyFill="1" applyBorder="1" applyAlignment="1">
      <alignment horizontal="left" vertical="center"/>
    </xf>
    <xf numFmtId="0" fontId="303" fillId="0" borderId="255" xfId="2" applyFont="1" applyFill="1" applyBorder="1" applyAlignment="1"/>
    <xf numFmtId="0" fontId="289" fillId="0" borderId="255" xfId="2" applyFont="1" applyBorder="1" applyAlignment="1"/>
    <xf numFmtId="0" fontId="301" fillId="52" borderId="236" xfId="2" applyFont="1" applyFill="1" applyBorder="1" applyAlignment="1">
      <alignment horizontal="center" vertical="center"/>
    </xf>
    <xf numFmtId="0" fontId="310" fillId="0" borderId="255" xfId="2" applyFont="1" applyFill="1" applyBorder="1" applyAlignment="1"/>
    <xf numFmtId="0" fontId="295" fillId="0" borderId="255" xfId="2" applyFont="1" applyFill="1" applyBorder="1" applyAlignment="1">
      <alignment horizontal="center" vertical="center"/>
    </xf>
    <xf numFmtId="0" fontId="312" fillId="0" borderId="255" xfId="2" applyFont="1" applyFill="1" applyBorder="1" applyAlignment="1">
      <alignment horizontal="center" vertical="center"/>
    </xf>
    <xf numFmtId="0" fontId="314" fillId="0" borderId="255" xfId="2" applyFont="1" applyFill="1" applyBorder="1" applyAlignment="1">
      <alignment horizontal="center" vertical="center" wrapText="1"/>
    </xf>
    <xf numFmtId="0" fontId="310" fillId="0" borderId="255" xfId="2" applyFont="1" applyFill="1" applyBorder="1" applyAlignment="1">
      <alignment horizontal="center"/>
    </xf>
    <xf numFmtId="0" fontId="295" fillId="0" borderId="255" xfId="2" applyFont="1" applyBorder="1" applyAlignment="1">
      <alignment horizontal="center" vertical="center"/>
    </xf>
    <xf numFmtId="0" fontId="310" fillId="0" borderId="255" xfId="2" applyFont="1" applyFill="1" applyBorder="1" applyAlignment="1">
      <alignment vertical="center"/>
    </xf>
    <xf numFmtId="0" fontId="289" fillId="0" borderId="255" xfId="2" applyFont="1" applyBorder="1" applyAlignment="1">
      <alignment vertical="center"/>
    </xf>
    <xf numFmtId="0" fontId="289" fillId="0" borderId="255" xfId="2" applyFont="1" applyFill="1" applyBorder="1" applyAlignment="1"/>
    <xf numFmtId="2" fontId="306" fillId="0" borderId="255" xfId="2" applyNumberFormat="1" applyFont="1" applyFill="1" applyBorder="1" applyAlignment="1">
      <alignment horizontal="center" vertical="center" wrapText="1"/>
    </xf>
    <xf numFmtId="0" fontId="305" fillId="49" borderId="255" xfId="2" applyFont="1" applyFill="1" applyBorder="1" applyAlignment="1">
      <alignment horizontal="center" vertical="center" wrapText="1"/>
    </xf>
    <xf numFmtId="2" fontId="306" fillId="49" borderId="255" xfId="2" applyNumberFormat="1" applyFont="1" applyFill="1" applyBorder="1" applyAlignment="1">
      <alignment horizontal="center" vertical="center"/>
    </xf>
    <xf numFmtId="2" fontId="307" fillId="49" borderId="255" xfId="2" applyNumberFormat="1" applyFont="1" applyFill="1" applyBorder="1" applyAlignment="1">
      <alignment horizontal="center" vertical="center"/>
    </xf>
    <xf numFmtId="0" fontId="318" fillId="51" borderId="236" xfId="2" applyFont="1" applyFill="1" applyBorder="1" applyAlignment="1">
      <alignment horizontal="center" vertical="center"/>
    </xf>
    <xf numFmtId="180" fontId="309" fillId="0" borderId="255" xfId="2" applyNumberFormat="1" applyFont="1" applyBorder="1" applyAlignment="1">
      <alignment horizontal="center" vertical="center"/>
    </xf>
    <xf numFmtId="0" fontId="289" fillId="0" borderId="255" xfId="2" applyFont="1" applyBorder="1" applyAlignment="1">
      <alignment horizontal="center"/>
    </xf>
    <xf numFmtId="0" fontId="308" fillId="50" borderId="255" xfId="2" applyFont="1" applyFill="1" applyBorder="1" applyAlignment="1">
      <alignment horizontal="center" vertical="center"/>
    </xf>
    <xf numFmtId="0" fontId="296" fillId="0" borderId="263" xfId="2" applyFont="1" applyFill="1" applyBorder="1" applyAlignment="1">
      <alignment horizontal="left" vertical="top" wrapText="1" indent="1"/>
    </xf>
    <xf numFmtId="0" fontId="296" fillId="0" borderId="236" xfId="2" applyFont="1" applyFill="1" applyBorder="1" applyAlignment="1">
      <alignment horizontal="left" vertical="top" wrapText="1" indent="1"/>
    </xf>
    <xf numFmtId="0" fontId="72" fillId="3" borderId="13" xfId="0" applyFont="1" applyFill="1" applyBorder="1" applyAlignment="1">
      <alignment horizontal="center" vertical="center" wrapText="1"/>
    </xf>
    <xf numFmtId="0" fontId="4" fillId="0" borderId="25" xfId="0" applyFont="1" applyBorder="1"/>
    <xf numFmtId="0" fontId="4" fillId="0" borderId="46" xfId="0" applyFont="1" applyBorder="1"/>
    <xf numFmtId="0" fontId="39" fillId="3" borderId="50" xfId="0" applyFont="1" applyFill="1" applyBorder="1" applyAlignment="1">
      <alignment horizontal="center" vertical="center" wrapText="1"/>
    </xf>
    <xf numFmtId="0" fontId="4" fillId="0" borderId="52" xfId="0" applyFont="1" applyBorder="1"/>
    <xf numFmtId="165" fontId="44" fillId="6" borderId="107" xfId="0" applyNumberFormat="1" applyFont="1" applyFill="1" applyBorder="1" applyAlignment="1">
      <alignment horizontal="center" vertical="center"/>
    </xf>
    <xf numFmtId="0" fontId="4" fillId="0" borderId="93" xfId="0" applyFont="1" applyBorder="1"/>
    <xf numFmtId="0" fontId="76" fillId="4" borderId="14" xfId="0" applyFont="1" applyFill="1" applyBorder="1" applyAlignment="1">
      <alignment horizontal="left" vertical="center" wrapText="1"/>
    </xf>
    <xf numFmtId="0" fontId="4" fillId="0" borderId="16" xfId="0" applyFont="1" applyBorder="1"/>
    <xf numFmtId="0" fontId="4" fillId="0" borderId="17" xfId="0" applyFont="1" applyBorder="1"/>
    <xf numFmtId="0" fontId="71" fillId="3" borderId="14" xfId="0" applyFont="1" applyFill="1" applyBorder="1" applyAlignment="1">
      <alignment horizontal="left" vertical="center" wrapText="1"/>
    </xf>
    <xf numFmtId="165" fontId="45" fillId="0" borderId="11" xfId="0" applyNumberFormat="1" applyFont="1" applyBorder="1" applyAlignment="1">
      <alignment horizontal="center" vertical="center"/>
    </xf>
    <xf numFmtId="0" fontId="4" fillId="0" borderId="24" xfId="0" applyFont="1" applyBorder="1"/>
    <xf numFmtId="0" fontId="39" fillId="3" borderId="13" xfId="0" applyFont="1" applyFill="1" applyBorder="1" applyAlignment="1">
      <alignment horizontal="center" vertical="center" wrapText="1"/>
    </xf>
    <xf numFmtId="165" fontId="44" fillId="6" borderId="45" xfId="0" applyNumberFormat="1" applyFont="1" applyFill="1" applyBorder="1" applyAlignment="1">
      <alignment horizontal="center" vertical="center"/>
    </xf>
    <xf numFmtId="0" fontId="4" fillId="0" borderId="49" xfId="0" applyFont="1" applyBorder="1"/>
    <xf numFmtId="0" fontId="4" fillId="0" borderId="40" xfId="0" applyFont="1" applyBorder="1"/>
    <xf numFmtId="0" fontId="39" fillId="3" borderId="104" xfId="0" applyFont="1" applyFill="1" applyBorder="1" applyAlignment="1">
      <alignment horizontal="center" vertical="center" wrapText="1"/>
    </xf>
    <xf numFmtId="0" fontId="71" fillId="4" borderId="14" xfId="0" applyFont="1" applyFill="1" applyBorder="1" applyAlignment="1">
      <alignment horizontal="left" vertical="center" wrapText="1"/>
    </xf>
    <xf numFmtId="165" fontId="45" fillId="0" borderId="13" xfId="0" applyNumberFormat="1" applyFont="1" applyBorder="1" applyAlignment="1">
      <alignment horizontal="center" vertical="center"/>
    </xf>
    <xf numFmtId="0" fontId="71" fillId="3" borderId="14" xfId="0" applyFont="1" applyFill="1" applyBorder="1" applyAlignment="1">
      <alignment horizontal="left"/>
    </xf>
    <xf numFmtId="165" fontId="44" fillId="6" borderId="87" xfId="0" applyNumberFormat="1" applyFont="1" applyFill="1" applyBorder="1" applyAlignment="1">
      <alignment horizontal="center" vertical="center"/>
    </xf>
    <xf numFmtId="0" fontId="4" fillId="0" borderId="39" xfId="0" applyFont="1" applyBorder="1"/>
    <xf numFmtId="0" fontId="71" fillId="3" borderId="14" xfId="0" applyFont="1" applyFill="1" applyBorder="1" applyAlignment="1">
      <alignment horizontal="left" vertical="center"/>
    </xf>
    <xf numFmtId="0" fontId="38" fillId="0" borderId="13" xfId="0" applyFont="1" applyBorder="1" applyAlignment="1">
      <alignment horizontal="center" vertical="center"/>
    </xf>
    <xf numFmtId="0" fontId="80" fillId="3" borderId="126" xfId="0" applyFont="1" applyFill="1" applyBorder="1" applyAlignment="1">
      <alignment horizontal="left"/>
    </xf>
    <xf numFmtId="0" fontId="4" fillId="0" borderId="127" xfId="0" applyFont="1" applyBorder="1"/>
    <xf numFmtId="0" fontId="4" fillId="0" borderId="130" xfId="0" applyFont="1" applyBorder="1"/>
    <xf numFmtId="0" fontId="38" fillId="6" borderId="14" xfId="0" applyFont="1" applyFill="1" applyBorder="1" applyAlignment="1">
      <alignment horizontal="left"/>
    </xf>
    <xf numFmtId="0" fontId="38" fillId="0" borderId="13" xfId="0" applyFont="1" applyBorder="1" applyAlignment="1">
      <alignment horizontal="left"/>
    </xf>
    <xf numFmtId="0" fontId="40" fillId="3" borderId="13" xfId="0" applyFont="1" applyFill="1" applyBorder="1" applyAlignment="1">
      <alignment horizontal="center" vertical="center" wrapText="1"/>
    </xf>
    <xf numFmtId="0" fontId="84" fillId="6" borderId="100" xfId="0" applyFont="1" applyFill="1" applyBorder="1" applyAlignment="1">
      <alignment horizontal="center" vertical="center"/>
    </xf>
    <xf numFmtId="0" fontId="4" fillId="0" borderId="62" xfId="0" applyFont="1" applyBorder="1"/>
    <xf numFmtId="0" fontId="4" fillId="0" borderId="115" xfId="0" applyFont="1" applyBorder="1"/>
    <xf numFmtId="0" fontId="84" fillId="6" borderId="116" xfId="0" applyFont="1" applyFill="1" applyBorder="1" applyAlignment="1">
      <alignment horizontal="center" vertical="center"/>
    </xf>
    <xf numFmtId="0" fontId="4" fillId="0" borderId="101" xfId="0" applyFont="1" applyBorder="1"/>
    <xf numFmtId="0" fontId="4" fillId="0" borderId="134" xfId="0" applyFont="1" applyBorder="1"/>
    <xf numFmtId="0" fontId="80" fillId="0" borderId="13" xfId="0" applyFont="1" applyBorder="1" applyAlignment="1">
      <alignment horizontal="center" vertical="center" wrapText="1"/>
    </xf>
    <xf numFmtId="0" fontId="86" fillId="6" borderId="14" xfId="0" applyFont="1" applyFill="1" applyBorder="1" applyAlignment="1">
      <alignment horizontal="left"/>
    </xf>
    <xf numFmtId="0" fontId="38" fillId="0" borderId="50" xfId="0" applyFont="1" applyBorder="1" applyAlignment="1">
      <alignment horizontal="center"/>
    </xf>
    <xf numFmtId="0" fontId="38" fillId="0" borderId="13" xfId="0" applyFont="1" applyBorder="1" applyAlignment="1">
      <alignment horizontal="center"/>
    </xf>
    <xf numFmtId="165" fontId="44" fillId="6" borderId="51" xfId="0" applyNumberFormat="1" applyFont="1" applyFill="1" applyBorder="1" applyAlignment="1">
      <alignment horizontal="center" vertical="center"/>
    </xf>
    <xf numFmtId="0" fontId="4" fillId="0" borderId="53" xfId="0" applyFont="1" applyBorder="1"/>
    <xf numFmtId="0" fontId="4" fillId="0" borderId="60" xfId="0" applyFont="1" applyBorder="1"/>
    <xf numFmtId="0" fontId="52" fillId="3" borderId="14" xfId="0" applyFont="1" applyFill="1" applyBorder="1" applyAlignment="1">
      <alignment vertical="center"/>
    </xf>
    <xf numFmtId="0" fontId="4" fillId="0" borderId="63" xfId="0" applyFont="1" applyBorder="1"/>
    <xf numFmtId="0" fontId="38" fillId="3" borderId="77" xfId="0" applyFont="1" applyFill="1" applyBorder="1" applyAlignment="1">
      <alignment horizontal="left"/>
    </xf>
    <xf numFmtId="0" fontId="4" fillId="0" borderId="79" xfId="0" applyFont="1" applyBorder="1"/>
    <xf numFmtId="0" fontId="4" fillId="0" borderId="80" xfId="0" applyFont="1" applyBorder="1"/>
    <xf numFmtId="0" fontId="40" fillId="3" borderId="82" xfId="0" applyFont="1" applyFill="1" applyBorder="1" applyAlignment="1">
      <alignment horizontal="center" vertical="center" wrapText="1"/>
    </xf>
    <xf numFmtId="0" fontId="4" fillId="0" borderId="89" xfId="0" applyFont="1" applyBorder="1"/>
    <xf numFmtId="0" fontId="4" fillId="0" borderId="108" xfId="0" applyFont="1" applyBorder="1"/>
    <xf numFmtId="0" fontId="39" fillId="3" borderId="14" xfId="0" applyFont="1" applyFill="1" applyBorder="1" applyAlignment="1">
      <alignment horizontal="center" vertical="center" wrapText="1"/>
    </xf>
    <xf numFmtId="165" fontId="44" fillId="6" borderId="44" xfId="0" applyNumberFormat="1" applyFont="1" applyFill="1" applyBorder="1" applyAlignment="1">
      <alignment horizontal="center" vertical="center"/>
    </xf>
    <xf numFmtId="0" fontId="4" fillId="0" borderId="48" xfId="0" applyFont="1" applyBorder="1"/>
    <xf numFmtId="0" fontId="38" fillId="3" borderId="14" xfId="0" applyFont="1" applyFill="1" applyBorder="1" applyAlignment="1">
      <alignment horizontal="left" vertical="center"/>
    </xf>
    <xf numFmtId="0" fontId="38" fillId="3" borderId="14" xfId="0" applyFont="1" applyFill="1" applyBorder="1" applyAlignment="1">
      <alignment horizontal="right" vertical="center"/>
    </xf>
    <xf numFmtId="0" fontId="62" fillId="0" borderId="255" xfId="0" applyFont="1" applyBorder="1" applyAlignment="1">
      <alignment horizontal="left" vertical="center" wrapText="1"/>
    </xf>
    <xf numFmtId="0" fontId="4" fillId="0" borderId="255" xfId="0" applyFont="1" applyBorder="1"/>
    <xf numFmtId="0" fontId="49" fillId="7" borderId="113" xfId="0" applyFont="1" applyFill="1" applyBorder="1" applyAlignment="1">
      <alignment horizontal="center" vertical="center"/>
    </xf>
    <xf numFmtId="0" fontId="4" fillId="0" borderId="257" xfId="0" applyFont="1" applyBorder="1"/>
    <xf numFmtId="0" fontId="4" fillId="0" borderId="258" xfId="0" applyFont="1" applyBorder="1"/>
    <xf numFmtId="0" fontId="49" fillId="7" borderId="14" xfId="0" applyFont="1" applyFill="1" applyBorder="1" applyAlignment="1">
      <alignment horizontal="center" vertical="center"/>
    </xf>
    <xf numFmtId="0" fontId="62" fillId="3" borderId="255" xfId="0" applyFont="1" applyFill="1" applyBorder="1" applyAlignment="1">
      <alignment horizontal="left" vertical="center" wrapText="1"/>
    </xf>
    <xf numFmtId="0" fontId="61" fillId="7" borderId="76" xfId="0" applyFont="1" applyFill="1" applyBorder="1" applyAlignment="1">
      <alignment horizontal="center" vertical="center"/>
    </xf>
    <xf numFmtId="0" fontId="4" fillId="0" borderId="219" xfId="0" applyFont="1" applyBorder="1"/>
    <xf numFmtId="49" fontId="59" fillId="7" borderId="68" xfId="0" applyNumberFormat="1" applyFont="1" applyFill="1" applyBorder="1" applyAlignment="1">
      <alignment horizontal="center" vertical="center" wrapText="1"/>
    </xf>
    <xf numFmtId="0" fontId="4" fillId="0" borderId="73" xfId="0" applyFont="1" applyBorder="1"/>
    <xf numFmtId="0" fontId="65" fillId="7" borderId="255" xfId="0" applyFont="1" applyFill="1" applyBorder="1" applyAlignment="1">
      <alignment horizontal="center" vertical="center" wrapText="1"/>
    </xf>
    <xf numFmtId="0" fontId="0" fillId="0" borderId="255" xfId="0" applyFont="1" applyBorder="1" applyAlignment="1">
      <alignment horizontal="center" vertical="center" wrapText="1"/>
    </xf>
    <xf numFmtId="49" fontId="56" fillId="3" borderId="255" xfId="0" applyNumberFormat="1" applyFont="1" applyFill="1" applyBorder="1" applyAlignment="1">
      <alignment horizontal="center" vertical="center"/>
    </xf>
    <xf numFmtId="0" fontId="68" fillId="0" borderId="255" xfId="0" applyFont="1" applyBorder="1" applyAlignment="1">
      <alignment horizontal="left" vertical="center" wrapText="1"/>
    </xf>
    <xf numFmtId="0" fontId="59" fillId="7" borderId="68" xfId="0" applyFont="1" applyFill="1" applyBorder="1" applyAlignment="1">
      <alignment horizontal="center" vertical="center"/>
    </xf>
    <xf numFmtId="49" fontId="59" fillId="7" borderId="69" xfId="0" applyNumberFormat="1" applyFont="1" applyFill="1" applyBorder="1" applyAlignment="1">
      <alignment horizontal="center" vertical="center"/>
    </xf>
    <xf numFmtId="0" fontId="4" fillId="0" borderId="71" xfId="0" applyFont="1" applyBorder="1"/>
    <xf numFmtId="0" fontId="245" fillId="0" borderId="72" xfId="0" applyFont="1" applyBorder="1" applyAlignment="1">
      <alignment vertical="center"/>
    </xf>
    <xf numFmtId="0" fontId="116" fillId="0" borderId="73" xfId="0" applyFont="1" applyBorder="1"/>
    <xf numFmtId="167" fontId="59" fillId="9" borderId="107" xfId="0" applyNumberFormat="1" applyFont="1" applyFill="1" applyBorder="1" applyAlignment="1">
      <alignment horizontal="center" vertical="center"/>
    </xf>
    <xf numFmtId="0" fontId="4" fillId="0" borderId="136" xfId="0" applyFont="1" applyBorder="1"/>
    <xf numFmtId="166" fontId="59" fillId="9" borderId="118" xfId="0" applyNumberFormat="1" applyFont="1" applyFill="1" applyBorder="1" applyAlignment="1">
      <alignment horizontal="center" vertical="center"/>
    </xf>
    <xf numFmtId="0" fontId="4" fillId="0" borderId="121" xfId="0" applyFont="1" applyBorder="1"/>
    <xf numFmtId="0" fontId="4" fillId="0" borderId="131" xfId="0" applyFont="1" applyBorder="1"/>
    <xf numFmtId="0" fontId="78" fillId="9" borderId="77" xfId="0" applyFont="1" applyFill="1" applyBorder="1" applyAlignment="1">
      <alignment horizontal="left" vertical="center" wrapText="1"/>
    </xf>
    <xf numFmtId="0" fontId="245" fillId="3" borderId="72" xfId="0" applyFont="1" applyFill="1" applyBorder="1" applyAlignment="1">
      <alignment vertical="center"/>
    </xf>
    <xf numFmtId="0" fontId="89" fillId="9" borderId="77" xfId="0" applyFont="1" applyFill="1" applyBorder="1" applyAlignment="1">
      <alignment horizontal="left" vertical="center" wrapText="1"/>
    </xf>
    <xf numFmtId="0" fontId="245" fillId="0" borderId="72" xfId="0" applyFont="1" applyBorder="1" applyAlignment="1">
      <alignment horizontal="left" vertical="center"/>
    </xf>
    <xf numFmtId="0" fontId="116" fillId="0" borderId="129" xfId="0" applyFont="1" applyBorder="1"/>
    <xf numFmtId="0" fontId="257" fillId="10" borderId="77" xfId="0" applyFont="1" applyFill="1" applyBorder="1" applyAlignment="1">
      <alignment horizontal="center"/>
    </xf>
    <xf numFmtId="0" fontId="258" fillId="0" borderId="79" xfId="0" applyFont="1" applyBorder="1"/>
    <xf numFmtId="0" fontId="4" fillId="0" borderId="128" xfId="0" applyFont="1" applyBorder="1"/>
    <xf numFmtId="166" fontId="59" fillId="9" borderId="122" xfId="0" applyNumberFormat="1" applyFont="1" applyFill="1" applyBorder="1" applyAlignment="1">
      <alignment horizontal="center" vertical="center"/>
    </xf>
    <xf numFmtId="166" fontId="59" fillId="9" borderId="139" xfId="0" applyNumberFormat="1" applyFont="1" applyFill="1" applyBorder="1" applyAlignment="1">
      <alignment horizontal="center" vertical="center"/>
    </xf>
    <xf numFmtId="0" fontId="65" fillId="10" borderId="14" xfId="0" applyFont="1" applyFill="1" applyBorder="1" applyAlignment="1">
      <alignment horizontal="left" vertical="center"/>
    </xf>
    <xf numFmtId="0" fontId="83" fillId="0" borderId="0" xfId="0" applyFont="1" applyAlignment="1">
      <alignment horizontal="center"/>
    </xf>
    <xf numFmtId="0" fontId="0" fillId="0" borderId="0" xfId="0" applyFont="1" applyAlignment="1"/>
    <xf numFmtId="0" fontId="8" fillId="0" borderId="0" xfId="0" applyFont="1" applyAlignment="1">
      <alignment horizontal="center"/>
    </xf>
    <xf numFmtId="0" fontId="4" fillId="0" borderId="70" xfId="0" applyFont="1" applyBorder="1"/>
    <xf numFmtId="49" fontId="78" fillId="9" borderId="122" xfId="0" applyNumberFormat="1" applyFont="1" applyFill="1" applyBorder="1" applyAlignment="1">
      <alignment horizontal="center" vertical="center"/>
    </xf>
    <xf numFmtId="0" fontId="116" fillId="0" borderId="128" xfId="0" applyFont="1" applyBorder="1"/>
    <xf numFmtId="0" fontId="116" fillId="0" borderId="131" xfId="0" applyFont="1" applyBorder="1"/>
    <xf numFmtId="49" fontId="79" fillId="9" borderId="45" xfId="0" applyNumberFormat="1" applyFont="1" applyFill="1" applyBorder="1" applyAlignment="1">
      <alignment horizontal="center" vertical="center" wrapText="1"/>
    </xf>
    <xf numFmtId="0" fontId="16" fillId="0" borderId="129" xfId="0" applyFont="1" applyBorder="1"/>
    <xf numFmtId="0" fontId="16" fillId="0" borderId="132" xfId="0" applyFont="1" applyBorder="1"/>
    <xf numFmtId="166" fontId="59" fillId="9" borderId="122" xfId="0" applyNumberFormat="1" applyFont="1" applyFill="1" applyBorder="1" applyAlignment="1">
      <alignment horizontal="center" vertical="center" wrapText="1"/>
    </xf>
    <xf numFmtId="2" fontId="96" fillId="9" borderId="45" xfId="0" applyNumberFormat="1" applyFont="1" applyFill="1" applyBorder="1" applyAlignment="1">
      <alignment horizontal="center" vertical="center" wrapText="1"/>
    </xf>
    <xf numFmtId="0" fontId="19" fillId="0" borderId="73" xfId="0" applyFont="1" applyBorder="1"/>
    <xf numFmtId="0" fontId="8" fillId="0" borderId="72" xfId="0" applyFont="1" applyBorder="1" applyAlignment="1">
      <alignment wrapText="1"/>
    </xf>
    <xf numFmtId="0" fontId="90" fillId="0" borderId="0" xfId="0" applyFont="1" applyAlignment="1">
      <alignment horizontal="center"/>
    </xf>
    <xf numFmtId="2" fontId="94" fillId="9" borderId="116" xfId="0" applyNumberFormat="1" applyFont="1" applyFill="1" applyBorder="1" applyAlignment="1">
      <alignment horizontal="center" vertical="center" wrapText="1"/>
    </xf>
    <xf numFmtId="0" fontId="4" fillId="0" borderId="103" xfId="0" applyFont="1" applyBorder="1"/>
    <xf numFmtId="1" fontId="96" fillId="9" borderId="175" xfId="0" applyNumberFormat="1" applyFont="1" applyFill="1" applyBorder="1" applyAlignment="1">
      <alignment horizontal="center" vertical="center" wrapText="1"/>
    </xf>
    <xf numFmtId="2" fontId="96" fillId="9" borderId="122" xfId="0" applyNumberFormat="1" applyFont="1" applyFill="1" applyBorder="1" applyAlignment="1">
      <alignment horizontal="left" vertical="center" wrapText="1"/>
    </xf>
    <xf numFmtId="0" fontId="19" fillId="0" borderId="121" xfId="0" applyFont="1" applyBorder="1"/>
    <xf numFmtId="0" fontId="91" fillId="0" borderId="72" xfId="0" applyFont="1" applyBorder="1" applyAlignment="1">
      <alignment horizontal="center" vertical="center" wrapText="1"/>
    </xf>
    <xf numFmtId="0" fontId="4" fillId="0" borderId="129" xfId="0" applyFont="1" applyBorder="1"/>
    <xf numFmtId="2" fontId="95" fillId="0" borderId="99" xfId="0" applyNumberFormat="1" applyFont="1" applyBorder="1" applyAlignment="1">
      <alignment horizontal="center" vertical="center"/>
    </xf>
    <xf numFmtId="0" fontId="0" fillId="0" borderId="72" xfId="0" applyFont="1" applyBorder="1" applyAlignment="1">
      <alignment horizontal="left" vertical="center"/>
    </xf>
    <xf numFmtId="2" fontId="19" fillId="0" borderId="99" xfId="0" applyNumberFormat="1" applyFont="1" applyBorder="1" applyAlignment="1">
      <alignment horizontal="center" vertical="center"/>
    </xf>
    <xf numFmtId="2" fontId="95" fillId="0" borderId="75" xfId="0" applyNumberFormat="1" applyFont="1" applyBorder="1" applyAlignment="1">
      <alignment horizontal="center" vertical="center"/>
    </xf>
    <xf numFmtId="0" fontId="4" fillId="0" borderId="74" xfId="0" applyFont="1" applyBorder="1"/>
    <xf numFmtId="2" fontId="21" fillId="0" borderId="45" xfId="0" applyNumberFormat="1" applyFont="1" applyBorder="1" applyAlignment="1">
      <alignment horizontal="center" vertical="center" wrapText="1"/>
    </xf>
    <xf numFmtId="1" fontId="93" fillId="9" borderId="45" xfId="0" applyNumberFormat="1" applyFont="1" applyFill="1" applyBorder="1" applyAlignment="1">
      <alignment horizontal="center" vertical="center" wrapText="1"/>
    </xf>
    <xf numFmtId="2" fontId="21" fillId="0" borderId="122" xfId="0" applyNumberFormat="1" applyFont="1" applyBorder="1" applyAlignment="1">
      <alignment horizontal="left" vertical="center" wrapText="1"/>
    </xf>
    <xf numFmtId="2" fontId="95" fillId="0" borderId="101" xfId="0" applyNumberFormat="1" applyFont="1" applyBorder="1" applyAlignment="1">
      <alignment horizontal="center" vertical="center"/>
    </xf>
    <xf numFmtId="0" fontId="0" fillId="0" borderId="72" xfId="0" applyFont="1" applyBorder="1" applyAlignment="1">
      <alignment horizontal="center" vertical="center" wrapText="1"/>
    </xf>
    <xf numFmtId="0" fontId="73" fillId="3" borderId="144" xfId="0" applyFont="1" applyFill="1" applyBorder="1" applyAlignment="1">
      <alignment horizontal="center" vertical="top"/>
    </xf>
    <xf numFmtId="0" fontId="4" fillId="0" borderId="145" xfId="0" applyFont="1" applyBorder="1"/>
    <xf numFmtId="0" fontId="4" fillId="0" borderId="146" xfId="0" applyFont="1" applyBorder="1"/>
    <xf numFmtId="0" fontId="8" fillId="0" borderId="72" xfId="0" applyFont="1" applyBorder="1" applyAlignment="1">
      <alignment horizontal="center" vertical="center" wrapText="1"/>
    </xf>
    <xf numFmtId="0" fontId="0" fillId="0" borderId="72" xfId="0" applyFont="1" applyBorder="1" applyAlignment="1">
      <alignment horizontal="left" vertical="center" wrapText="1"/>
    </xf>
    <xf numFmtId="2" fontId="101" fillId="13" borderId="116" xfId="0" applyNumberFormat="1" applyFont="1" applyFill="1" applyBorder="1" applyAlignment="1">
      <alignment horizontal="center" vertical="center" wrapText="1"/>
    </xf>
    <xf numFmtId="0" fontId="0" fillId="0" borderId="129" xfId="0" applyFont="1" applyBorder="1" applyAlignment="1">
      <alignment horizontal="left" vertical="center" wrapText="1"/>
    </xf>
    <xf numFmtId="0" fontId="91" fillId="0" borderId="72" xfId="0" applyFont="1" applyBorder="1" applyAlignment="1">
      <alignment horizontal="left" vertical="center" wrapText="1"/>
    </xf>
    <xf numFmtId="2" fontId="21" fillId="0" borderId="99" xfId="0" applyNumberFormat="1" applyFont="1" applyBorder="1" applyAlignment="1">
      <alignment horizontal="center" vertical="center"/>
    </xf>
    <xf numFmtId="0" fontId="103" fillId="0" borderId="152" xfId="0" applyFont="1" applyBorder="1" applyAlignment="1">
      <alignment horizontal="right"/>
    </xf>
    <xf numFmtId="0" fontId="4" fillId="0" borderId="152" xfId="0" applyFont="1" applyBorder="1"/>
    <xf numFmtId="0" fontId="4" fillId="0" borderId="151" xfId="0" applyFont="1" applyBorder="1"/>
    <xf numFmtId="0" fontId="103" fillId="0" borderId="155" xfId="0" applyFont="1" applyBorder="1" applyAlignment="1">
      <alignment horizontal="right"/>
    </xf>
    <xf numFmtId="0" fontId="4" fillId="0" borderId="155" xfId="0" applyFont="1" applyBorder="1"/>
    <xf numFmtId="0" fontId="4" fillId="0" borderId="154" xfId="0" applyFont="1" applyBorder="1"/>
    <xf numFmtId="0" fontId="0" fillId="3" borderId="160" xfId="0" applyFont="1" applyFill="1" applyBorder="1"/>
    <xf numFmtId="0" fontId="73" fillId="3" borderId="160" xfId="0" applyFont="1" applyFill="1" applyBorder="1"/>
    <xf numFmtId="0" fontId="109" fillId="9" borderId="13" xfId="0" applyFont="1" applyFill="1" applyBorder="1" applyAlignment="1">
      <alignment horizontal="center" vertical="center" wrapText="1"/>
    </xf>
    <xf numFmtId="0" fontId="19" fillId="0" borderId="40" xfId="0" applyFont="1" applyBorder="1"/>
    <xf numFmtId="49" fontId="99" fillId="9" borderId="14" xfId="0" applyNumberFormat="1" applyFont="1" applyFill="1" applyBorder="1" applyAlignment="1">
      <alignment horizontal="center" vertical="center"/>
    </xf>
    <xf numFmtId="1" fontId="103" fillId="0" borderId="155" xfId="0" applyNumberFormat="1" applyFont="1" applyBorder="1" applyAlignment="1">
      <alignment horizontal="right"/>
    </xf>
    <xf numFmtId="0" fontId="123" fillId="9" borderId="77" xfId="0" applyFont="1" applyFill="1" applyBorder="1" applyAlignment="1">
      <alignment horizontal="center"/>
    </xf>
    <xf numFmtId="0" fontId="266" fillId="9" borderId="14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41" fillId="0" borderId="0" xfId="0" applyFont="1" applyAlignment="1"/>
    <xf numFmtId="0" fontId="22" fillId="0" borderId="129" xfId="0" applyFont="1" applyBorder="1" applyAlignment="1">
      <alignment horizontal="center" vertical="center" wrapText="1"/>
    </xf>
    <xf numFmtId="0" fontId="4" fillId="0" borderId="132" xfId="0" applyFont="1" applyBorder="1"/>
    <xf numFmtId="0" fontId="4" fillId="0" borderId="0" xfId="0" applyFont="1" applyAlignment="1">
      <alignment horizontal="center"/>
    </xf>
    <xf numFmtId="0" fontId="4" fillId="0" borderId="72" xfId="0" applyFont="1" applyBorder="1" applyAlignment="1">
      <alignment horizontal="center" vertical="center" wrapText="1"/>
    </xf>
    <xf numFmtId="0" fontId="266" fillId="9" borderId="169" xfId="0" applyFont="1" applyFill="1" applyBorder="1" applyAlignment="1">
      <alignment horizontal="center" vertical="center"/>
    </xf>
    <xf numFmtId="0" fontId="21" fillId="0" borderId="170" xfId="0" applyFont="1" applyBorder="1"/>
    <xf numFmtId="0" fontId="21" fillId="0" borderId="171" xfId="0" applyFont="1" applyBorder="1"/>
    <xf numFmtId="0" fontId="266" fillId="9" borderId="77" xfId="0" applyFont="1" applyFill="1" applyBorder="1" applyAlignment="1">
      <alignment horizontal="center" vertical="center"/>
    </xf>
    <xf numFmtId="0" fontId="266" fillId="9" borderId="126" xfId="0" applyFont="1" applyFill="1" applyBorder="1" applyAlignment="1">
      <alignment horizontal="center" vertical="center"/>
    </xf>
    <xf numFmtId="0" fontId="175" fillId="0" borderId="119" xfId="0" applyFont="1" applyBorder="1"/>
    <xf numFmtId="0" fontId="4" fillId="0" borderId="117" xfId="0" applyFont="1" applyBorder="1"/>
    <xf numFmtId="0" fontId="4" fillId="0" borderId="172" xfId="0" applyFont="1" applyBorder="1"/>
    <xf numFmtId="0" fontId="4" fillId="0" borderId="173" xfId="0" applyFont="1" applyBorder="1"/>
    <xf numFmtId="0" fontId="4" fillId="0" borderId="141" xfId="0" applyFont="1" applyBorder="1"/>
    <xf numFmtId="0" fontId="4" fillId="0" borderId="83" xfId="0" applyFont="1" applyBorder="1"/>
    <xf numFmtId="0" fontId="4" fillId="0" borderId="85" xfId="0" applyFont="1" applyBorder="1"/>
    <xf numFmtId="0" fontId="4" fillId="0" borderId="86" xfId="0" applyFont="1" applyBorder="1"/>
    <xf numFmtId="2" fontId="96" fillId="2" borderId="72" xfId="0" applyNumberFormat="1" applyFont="1" applyFill="1" applyBorder="1" applyAlignment="1">
      <alignment horizontal="center" vertical="center" wrapText="1"/>
    </xf>
    <xf numFmtId="0" fontId="96" fillId="2" borderId="72" xfId="0" applyFont="1" applyFill="1" applyBorder="1" applyAlignment="1">
      <alignment horizontal="center" vertical="center" wrapText="1"/>
    </xf>
    <xf numFmtId="2" fontId="272" fillId="14" borderId="119" xfId="0" applyNumberFormat="1" applyFont="1" applyFill="1" applyBorder="1" applyAlignment="1">
      <alignment horizontal="center" vertical="center" wrapText="1"/>
    </xf>
    <xf numFmtId="2" fontId="273" fillId="14" borderId="119" xfId="0" applyNumberFormat="1" applyFont="1" applyFill="1" applyBorder="1" applyAlignment="1">
      <alignment horizontal="center" vertical="center" wrapText="1"/>
    </xf>
    <xf numFmtId="0" fontId="96" fillId="2" borderId="99" xfId="0" applyFont="1" applyFill="1" applyBorder="1" applyAlignment="1">
      <alignment horizontal="center" vertical="center" wrapText="1"/>
    </xf>
    <xf numFmtId="2" fontId="96" fillId="2" borderId="99" xfId="0" applyNumberFormat="1" applyFont="1" applyFill="1" applyBorder="1" applyAlignment="1">
      <alignment horizontal="center" vertical="center" wrapText="1"/>
    </xf>
    <xf numFmtId="0" fontId="96" fillId="2" borderId="119" xfId="0" applyFont="1" applyFill="1" applyBorder="1" applyAlignment="1">
      <alignment horizontal="center" vertical="center" wrapText="1"/>
    </xf>
    <xf numFmtId="0" fontId="176" fillId="0" borderId="119" xfId="0" applyFont="1" applyBorder="1" applyAlignment="1">
      <alignment horizontal="center"/>
    </xf>
    <xf numFmtId="0" fontId="66" fillId="15" borderId="72" xfId="0" applyFont="1" applyFill="1" applyBorder="1" applyAlignment="1">
      <alignment horizontal="center" vertical="center"/>
    </xf>
    <xf numFmtId="0" fontId="66" fillId="15" borderId="72" xfId="0" applyFont="1" applyFill="1" applyBorder="1" applyAlignment="1">
      <alignment horizontal="center" vertical="center" wrapText="1"/>
    </xf>
    <xf numFmtId="49" fontId="66" fillId="19" borderId="72" xfId="0" applyNumberFormat="1" applyFont="1" applyFill="1" applyBorder="1" applyAlignment="1">
      <alignment horizontal="center" vertical="center" shrinkToFit="1"/>
    </xf>
    <xf numFmtId="0" fontId="19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94" fillId="2" borderId="72" xfId="0" applyFont="1" applyFill="1" applyBorder="1" applyAlignment="1">
      <alignment horizontal="center" vertical="center" wrapText="1"/>
    </xf>
    <xf numFmtId="2" fontId="275" fillId="14" borderId="119" xfId="0" applyNumberFormat="1" applyFont="1" applyFill="1" applyBorder="1" applyAlignment="1">
      <alignment horizontal="center" vertical="center" wrapText="1"/>
    </xf>
    <xf numFmtId="2" fontId="268" fillId="14" borderId="119" xfId="0" applyNumberFormat="1" applyFont="1" applyFill="1" applyBorder="1" applyAlignment="1">
      <alignment horizontal="center" vertical="center"/>
    </xf>
    <xf numFmtId="0" fontId="98" fillId="0" borderId="99" xfId="0" applyFont="1" applyBorder="1" applyAlignment="1">
      <alignment horizontal="center" vertical="center" wrapText="1"/>
    </xf>
    <xf numFmtId="49" fontId="66" fillId="15" borderId="72" xfId="0" applyNumberFormat="1" applyFont="1" applyFill="1" applyBorder="1" applyAlignment="1">
      <alignment horizontal="center" vertical="center" shrinkToFit="1"/>
    </xf>
    <xf numFmtId="0" fontId="119" fillId="0" borderId="72" xfId="0" applyFont="1" applyBorder="1"/>
    <xf numFmtId="0" fontId="116" fillId="0" borderId="72" xfId="0" applyFont="1" applyBorder="1" applyAlignment="1">
      <alignment horizontal="center" vertical="center"/>
    </xf>
    <xf numFmtId="0" fontId="17" fillId="3" borderId="122" xfId="0" applyFont="1" applyFill="1" applyBorder="1" applyAlignment="1">
      <alignment horizontal="left" vertical="center" wrapText="1"/>
    </xf>
    <xf numFmtId="0" fontId="17" fillId="0" borderId="131" xfId="0" applyFont="1" applyBorder="1"/>
    <xf numFmtId="0" fontId="42" fillId="0" borderId="45" xfId="0" applyFont="1" applyBorder="1" applyAlignment="1">
      <alignment horizontal="center" vertical="center" wrapText="1"/>
    </xf>
    <xf numFmtId="0" fontId="21" fillId="3" borderId="45" xfId="0" applyFont="1" applyFill="1" applyBorder="1" applyAlignment="1">
      <alignment horizontal="center" vertical="center" wrapText="1"/>
    </xf>
    <xf numFmtId="0" fontId="19" fillId="0" borderId="72" xfId="0" applyFont="1" applyBorder="1" applyAlignment="1">
      <alignment horizontal="center" vertical="center"/>
    </xf>
    <xf numFmtId="0" fontId="19" fillId="0" borderId="72" xfId="0" applyFont="1" applyBorder="1"/>
    <xf numFmtId="0" fontId="19" fillId="0" borderId="141" xfId="0" applyFont="1" applyBorder="1"/>
    <xf numFmtId="0" fontId="30" fillId="3" borderId="236" xfId="0" applyFont="1" applyFill="1" applyBorder="1" applyAlignment="1">
      <alignment horizontal="center" vertical="center"/>
    </xf>
    <xf numFmtId="0" fontId="4" fillId="0" borderId="236" xfId="0" applyFont="1" applyBorder="1" applyAlignment="1">
      <alignment horizontal="center"/>
    </xf>
    <xf numFmtId="0" fontId="0" fillId="0" borderId="236" xfId="0" applyFont="1" applyBorder="1" applyAlignment="1">
      <alignment horizontal="center"/>
    </xf>
    <xf numFmtId="0" fontId="4" fillId="0" borderId="148" xfId="0" applyFont="1" applyBorder="1" applyAlignment="1">
      <alignment horizontal="center"/>
    </xf>
    <xf numFmtId="0" fontId="255" fillId="45" borderId="13" xfId="0" applyFont="1" applyFill="1" applyBorder="1" applyAlignment="1">
      <alignment horizontal="center" vertical="center" wrapText="1"/>
    </xf>
    <xf numFmtId="0" fontId="254" fillId="46" borderId="40" xfId="0" applyFont="1" applyFill="1" applyBorder="1"/>
    <xf numFmtId="0" fontId="116" fillId="20" borderId="72" xfId="0" applyFont="1" applyFill="1" applyBorder="1" applyAlignment="1">
      <alignment horizontal="center" vertical="center"/>
    </xf>
    <xf numFmtId="0" fontId="42" fillId="0" borderId="67" xfId="0" applyFont="1" applyBorder="1" applyAlignment="1">
      <alignment horizontal="center" vertical="center" wrapText="1"/>
    </xf>
    <xf numFmtId="0" fontId="4" fillId="0" borderId="64" xfId="0" applyFont="1" applyBorder="1"/>
    <xf numFmtId="0" fontId="8" fillId="0" borderId="72" xfId="0" applyFont="1" applyBorder="1" applyAlignment="1">
      <alignment vertical="center"/>
    </xf>
    <xf numFmtId="0" fontId="14" fillId="0" borderId="99" xfId="0" applyFont="1" applyBorder="1" applyAlignment="1">
      <alignment vertical="center"/>
    </xf>
    <xf numFmtId="0" fontId="17" fillId="0" borderId="14" xfId="0" applyFont="1" applyBorder="1" applyAlignment="1">
      <alignment horizontal="center" vertical="center" wrapText="1"/>
    </xf>
    <xf numFmtId="0" fontId="19" fillId="0" borderId="83" xfId="0" applyFont="1" applyBorder="1" applyAlignment="1">
      <alignment horizontal="center" vertical="center"/>
    </xf>
    <xf numFmtId="2" fontId="116" fillId="3" borderId="99" xfId="0" applyNumberFormat="1" applyFont="1" applyFill="1" applyBorder="1" applyAlignment="1">
      <alignment horizontal="center" vertical="center"/>
    </xf>
    <xf numFmtId="0" fontId="116" fillId="0" borderId="99" xfId="0" applyFont="1" applyBorder="1" applyAlignment="1">
      <alignment horizontal="center" vertical="center"/>
    </xf>
    <xf numFmtId="0" fontId="114" fillId="0" borderId="72" xfId="0" applyFont="1" applyBorder="1"/>
    <xf numFmtId="0" fontId="126" fillId="3" borderId="181" xfId="0" applyFont="1" applyFill="1" applyBorder="1" applyAlignment="1">
      <alignment horizontal="center"/>
    </xf>
    <xf numFmtId="0" fontId="133" fillId="23" borderId="99" xfId="0" applyFont="1" applyFill="1" applyBorder="1" applyAlignment="1">
      <alignment horizontal="left" vertical="center" wrapText="1"/>
    </xf>
    <xf numFmtId="0" fontId="126" fillId="3" borderId="181" xfId="0" applyFont="1" applyFill="1" applyBorder="1" applyAlignment="1">
      <alignment horizontal="center" vertical="center"/>
    </xf>
    <xf numFmtId="0" fontId="127" fillId="23" borderId="143" xfId="0" applyFont="1" applyFill="1" applyBorder="1" applyAlignment="1">
      <alignment horizontal="left" vertical="center" wrapText="1"/>
    </xf>
    <xf numFmtId="0" fontId="0" fillId="0" borderId="111" xfId="0" applyFont="1" applyBorder="1" applyAlignment="1"/>
    <xf numFmtId="0" fontId="0" fillId="0" borderId="103" xfId="0" applyFont="1" applyBorder="1" applyAlignment="1"/>
    <xf numFmtId="0" fontId="73" fillId="3" borderId="99" xfId="0" applyFont="1" applyFill="1" applyBorder="1" applyAlignment="1">
      <alignment horizontal="center" vertical="center"/>
    </xf>
    <xf numFmtId="0" fontId="133" fillId="23" borderId="69" xfId="0" applyFont="1" applyFill="1" applyBorder="1" applyAlignment="1">
      <alignment horizontal="left" vertical="center" wrapText="1"/>
    </xf>
    <xf numFmtId="0" fontId="4" fillId="0" borderId="185" xfId="0" applyFont="1" applyBorder="1"/>
    <xf numFmtId="0" fontId="138" fillId="3" borderId="181" xfId="0" applyFont="1" applyFill="1" applyBorder="1" applyAlignment="1">
      <alignment horizontal="center" vertical="center"/>
    </xf>
    <xf numFmtId="0" fontId="276" fillId="3" borderId="236" xfId="0" applyFont="1" applyFill="1" applyBorder="1" applyAlignment="1">
      <alignment horizontal="center" vertical="center" wrapText="1"/>
    </xf>
    <xf numFmtId="0" fontId="277" fillId="0" borderId="236" xfId="0" applyFont="1" applyBorder="1" applyAlignment="1">
      <alignment horizontal="center" vertical="center" wrapText="1"/>
    </xf>
    <xf numFmtId="0" fontId="277" fillId="0" borderId="254" xfId="0" applyFont="1" applyBorder="1" applyAlignment="1">
      <alignment horizontal="center" vertical="center" wrapText="1"/>
    </xf>
    <xf numFmtId="0" fontId="0" fillId="0" borderId="254" xfId="0" applyFont="1" applyBorder="1" applyAlignment="1">
      <alignment horizontal="center" vertical="center" wrapText="1"/>
    </xf>
    <xf numFmtId="0" fontId="130" fillId="23" borderId="99" xfId="0" applyFont="1" applyFill="1" applyBorder="1" applyAlignment="1">
      <alignment horizontal="left" vertical="center" wrapText="1"/>
    </xf>
    <xf numFmtId="0" fontId="74" fillId="0" borderId="83" xfId="0" applyFont="1" applyBorder="1" applyAlignment="1">
      <alignment horizontal="center" vertical="center" wrapText="1"/>
    </xf>
    <xf numFmtId="0" fontId="142" fillId="23" borderId="99" xfId="0" applyFont="1" applyFill="1" applyBorder="1" applyAlignment="1">
      <alignment horizontal="left" vertical="center" wrapText="1"/>
    </xf>
    <xf numFmtId="0" fontId="74" fillId="0" borderId="173" xfId="0" applyFont="1" applyBorder="1" applyAlignment="1">
      <alignment horizontal="center" vertical="center" wrapText="1"/>
    </xf>
    <xf numFmtId="0" fontId="122" fillId="22" borderId="72" xfId="0" applyFont="1" applyFill="1" applyBorder="1" applyAlignment="1">
      <alignment horizontal="center" vertical="center" wrapText="1"/>
    </xf>
    <xf numFmtId="0" fontId="73" fillId="3" borderId="187" xfId="0" applyFont="1" applyFill="1" applyBorder="1" applyAlignment="1">
      <alignment horizontal="center" vertical="center"/>
    </xf>
    <xf numFmtId="0" fontId="73" fillId="3" borderId="69" xfId="0" applyFont="1" applyFill="1" applyBorder="1" applyAlignment="1">
      <alignment horizontal="center" vertical="center"/>
    </xf>
    <xf numFmtId="0" fontId="123" fillId="22" borderId="99" xfId="0" applyFont="1" applyFill="1" applyBorder="1" applyAlignment="1">
      <alignment horizontal="center" vertical="center" wrapText="1"/>
    </xf>
    <xf numFmtId="0" fontId="109" fillId="22" borderId="72" xfId="0" applyFont="1" applyFill="1" applyBorder="1" applyAlignment="1">
      <alignment horizontal="center" vertical="center" wrapText="1"/>
    </xf>
    <xf numFmtId="0" fontId="123" fillId="22" borderId="72" xfId="0" applyFont="1" applyFill="1" applyBorder="1" applyAlignment="1">
      <alignment horizontal="center" vertical="center" wrapText="1"/>
    </xf>
    <xf numFmtId="0" fontId="123" fillId="22" borderId="99" xfId="0" applyFont="1" applyFill="1" applyBorder="1" applyAlignment="1">
      <alignment horizontal="center" vertical="center"/>
    </xf>
    <xf numFmtId="176" fontId="98" fillId="0" borderId="72" xfId="0" applyNumberFormat="1" applyFont="1" applyBorder="1" applyAlignment="1">
      <alignment horizontal="center" vertical="center" wrapText="1"/>
    </xf>
    <xf numFmtId="176" fontId="17" fillId="0" borderId="72" xfId="0" applyNumberFormat="1" applyFont="1" applyBorder="1" applyAlignment="1">
      <alignment horizontal="center" vertical="center" wrapText="1"/>
    </xf>
    <xf numFmtId="176" fontId="135" fillId="0" borderId="72" xfId="0" applyNumberFormat="1" applyFont="1" applyBorder="1" applyAlignment="1">
      <alignment vertical="center"/>
    </xf>
    <xf numFmtId="2" fontId="17" fillId="0" borderId="72" xfId="0" applyNumberFormat="1" applyFont="1" applyBorder="1" applyAlignment="1">
      <alignment horizontal="center" vertical="center" wrapText="1"/>
    </xf>
    <xf numFmtId="176" fontId="98" fillId="3" borderId="119" xfId="0" applyNumberFormat="1" applyFont="1" applyFill="1" applyBorder="1" applyAlignment="1">
      <alignment horizontal="center" vertical="center" textRotation="90" wrapText="1"/>
    </xf>
    <xf numFmtId="0" fontId="17" fillId="0" borderId="72" xfId="0" applyFont="1" applyBorder="1" applyAlignment="1">
      <alignment horizontal="center" vertical="center" wrapText="1"/>
    </xf>
    <xf numFmtId="176" fontId="135" fillId="0" borderId="129" xfId="0" applyNumberFormat="1" applyFont="1" applyBorder="1" applyAlignment="1">
      <alignment horizontal="center" vertical="center"/>
    </xf>
    <xf numFmtId="176" fontId="111" fillId="0" borderId="72" xfId="0" applyNumberFormat="1" applyFont="1" applyBorder="1" applyAlignment="1">
      <alignment horizontal="center" vertical="center" wrapText="1"/>
    </xf>
    <xf numFmtId="0" fontId="8" fillId="0" borderId="173" xfId="0" applyFont="1" applyBorder="1"/>
    <xf numFmtId="176" fontId="135" fillId="24" borderId="68" xfId="0" applyNumberFormat="1" applyFont="1" applyFill="1" applyBorder="1" applyAlignment="1">
      <alignment horizontal="center" vertical="center"/>
    </xf>
    <xf numFmtId="0" fontId="94" fillId="2" borderId="119" xfId="0" applyFont="1" applyFill="1" applyBorder="1" applyAlignment="1">
      <alignment horizontal="center" vertical="center" shrinkToFit="1"/>
    </xf>
    <xf numFmtId="0" fontId="107" fillId="0" borderId="172" xfId="0" applyFont="1" applyBorder="1"/>
    <xf numFmtId="0" fontId="107" fillId="0" borderId="83" xfId="0" applyFont="1" applyBorder="1"/>
    <xf numFmtId="0" fontId="107" fillId="0" borderId="86" xfId="0" applyFont="1" applyBorder="1"/>
    <xf numFmtId="0" fontId="94" fillId="2" borderId="72" xfId="0" applyFont="1" applyFill="1" applyBorder="1" applyAlignment="1">
      <alignment horizontal="center" vertical="center"/>
    </xf>
    <xf numFmtId="0" fontId="107" fillId="0" borderId="73" xfId="0" applyFont="1" applyBorder="1"/>
    <xf numFmtId="0" fontId="209" fillId="0" borderId="254" xfId="0" applyFont="1" applyBorder="1" applyAlignment="1">
      <alignment horizontal="center" vertical="center" wrapText="1"/>
    </xf>
    <xf numFmtId="0" fontId="17" fillId="0" borderId="99" xfId="0" applyFont="1" applyBorder="1" applyAlignment="1">
      <alignment horizontal="center" vertical="center" shrinkToFit="1"/>
    </xf>
    <xf numFmtId="2" fontId="94" fillId="2" borderId="72" xfId="0" applyNumberFormat="1" applyFont="1" applyFill="1" applyBorder="1" applyAlignment="1">
      <alignment horizontal="center" vertical="center" wrapText="1"/>
    </xf>
    <xf numFmtId="0" fontId="279" fillId="9" borderId="14" xfId="0" applyFont="1" applyFill="1" applyBorder="1" applyAlignment="1">
      <alignment horizontal="center" vertical="center"/>
    </xf>
    <xf numFmtId="0" fontId="116" fillId="0" borderId="16" xfId="0" applyFont="1" applyBorder="1"/>
    <xf numFmtId="0" fontId="116" fillId="0" borderId="17" xfId="0" applyFont="1" applyBorder="1"/>
    <xf numFmtId="0" fontId="116" fillId="0" borderId="99" xfId="0" applyFont="1" applyBorder="1" applyAlignment="1">
      <alignment horizontal="center"/>
    </xf>
    <xf numFmtId="0" fontId="116" fillId="0" borderId="103" xfId="0" applyFont="1" applyBorder="1"/>
    <xf numFmtId="0" fontId="73" fillId="0" borderId="0" xfId="0" applyFont="1" applyAlignment="1">
      <alignment horizontal="center" vertical="center"/>
    </xf>
    <xf numFmtId="0" fontId="116" fillId="0" borderId="75" xfId="0" applyFont="1" applyBorder="1" applyAlignment="1">
      <alignment horizontal="center"/>
    </xf>
    <xf numFmtId="0" fontId="116" fillId="0" borderId="74" xfId="0" applyFont="1" applyBorder="1"/>
    <xf numFmtId="0" fontId="116" fillId="0" borderId="0" xfId="0" applyFont="1" applyAlignment="1">
      <alignment horizontal="center"/>
    </xf>
    <xf numFmtId="0" fontId="23" fillId="0" borderId="0" xfId="0" applyFont="1" applyAlignment="1"/>
    <xf numFmtId="0" fontId="143" fillId="0" borderId="152" xfId="0" applyFont="1" applyBorder="1" applyAlignment="1">
      <alignment horizontal="right"/>
    </xf>
    <xf numFmtId="0" fontId="19" fillId="0" borderId="152" xfId="0" applyFont="1" applyBorder="1"/>
    <xf numFmtId="0" fontId="19" fillId="0" borderId="151" xfId="0" applyFont="1" applyBorder="1"/>
    <xf numFmtId="0" fontId="143" fillId="0" borderId="155" xfId="0" applyFont="1" applyBorder="1" applyAlignment="1">
      <alignment horizontal="right"/>
    </xf>
    <xf numFmtId="0" fontId="19" fillId="0" borderId="155" xfId="0" applyFont="1" applyBorder="1"/>
    <xf numFmtId="0" fontId="19" fillId="0" borderId="154" xfId="0" applyFont="1" applyBorder="1"/>
    <xf numFmtId="0" fontId="109" fillId="9" borderId="77" xfId="0" applyFont="1" applyFill="1" applyBorder="1" applyAlignment="1">
      <alignment horizontal="center"/>
    </xf>
    <xf numFmtId="0" fontId="19" fillId="0" borderId="79" xfId="0" applyFont="1" applyBorder="1"/>
    <xf numFmtId="0" fontId="19" fillId="0" borderId="80" xfId="0" applyFont="1" applyBorder="1"/>
    <xf numFmtId="0" fontId="109" fillId="9" borderId="14" xfId="0" applyFont="1" applyFill="1" applyBorder="1" applyAlignment="1">
      <alignment horizontal="center"/>
    </xf>
    <xf numFmtId="0" fontId="19" fillId="0" borderId="16" xfId="0" applyFont="1" applyBorder="1"/>
    <xf numFmtId="0" fontId="19" fillId="0" borderId="17" xfId="0" applyFont="1" applyBorder="1"/>
    <xf numFmtId="49" fontId="284" fillId="27" borderId="144" xfId="0" applyNumberFormat="1" applyFont="1" applyFill="1" applyBorder="1" applyAlignment="1">
      <alignment horizontal="center" vertical="center" wrapText="1"/>
    </xf>
    <xf numFmtId="0" fontId="19" fillId="0" borderId="145" xfId="0" applyFont="1" applyBorder="1"/>
    <xf numFmtId="0" fontId="19" fillId="0" borderId="205" xfId="0" applyFont="1" applyBorder="1"/>
    <xf numFmtId="49" fontId="284" fillId="27" borderId="198" xfId="0" applyNumberFormat="1" applyFont="1" applyFill="1" applyBorder="1" applyAlignment="1">
      <alignment horizontal="center" vertical="center" wrapText="1"/>
    </xf>
    <xf numFmtId="0" fontId="19" fillId="0" borderId="2" xfId="0" applyFont="1" applyBorder="1"/>
    <xf numFmtId="0" fontId="19" fillId="0" borderId="3" xfId="0" applyFont="1" applyBorder="1"/>
    <xf numFmtId="49" fontId="282" fillId="9" borderId="14" xfId="0" applyNumberFormat="1" applyFont="1" applyFill="1" applyBorder="1" applyAlignment="1">
      <alignment horizontal="center" vertical="center"/>
    </xf>
    <xf numFmtId="0" fontId="146" fillId="3" borderId="160" xfId="0" applyFont="1" applyFill="1" applyBorder="1"/>
    <xf numFmtId="0" fontId="132" fillId="3" borderId="160" xfId="0" applyFont="1" applyFill="1" applyBorder="1"/>
    <xf numFmtId="0" fontId="143" fillId="26" borderId="198" xfId="0" applyFont="1" applyFill="1" applyBorder="1" applyAlignment="1">
      <alignment horizontal="left"/>
    </xf>
    <xf numFmtId="0" fontId="145" fillId="0" borderId="206" xfId="0" applyFont="1" applyBorder="1" applyAlignment="1">
      <alignment horizontal="center" vertical="center" wrapText="1"/>
    </xf>
    <xf numFmtId="0" fontId="4" fillId="0" borderId="207" xfId="0" applyFont="1" applyBorder="1"/>
    <xf numFmtId="0" fontId="146" fillId="0" borderId="72" xfId="0" applyFont="1" applyBorder="1" applyAlignment="1">
      <alignment horizontal="center" vertical="center" wrapText="1"/>
    </xf>
    <xf numFmtId="0" fontId="285" fillId="3" borderId="211" xfId="0" applyFont="1" applyFill="1" applyBorder="1" applyAlignment="1">
      <alignment horizontal="center" wrapText="1"/>
    </xf>
    <xf numFmtId="0" fontId="99" fillId="3" borderId="259" xfId="0" applyFont="1" applyFill="1" applyBorder="1" applyAlignment="1">
      <alignment horizontal="center" wrapText="1"/>
    </xf>
    <xf numFmtId="0" fontId="99" fillId="3" borderId="212" xfId="0" applyFont="1" applyFill="1" applyBorder="1" applyAlignment="1">
      <alignment horizontal="center" wrapText="1"/>
    </xf>
    <xf numFmtId="165" fontId="33" fillId="3" borderId="209" xfId="0" applyNumberFormat="1" applyFont="1" applyFill="1" applyBorder="1" applyAlignment="1">
      <alignment horizontal="left" vertical="top" wrapText="1"/>
    </xf>
    <xf numFmtId="0" fontId="4" fillId="0" borderId="216" xfId="0" applyFont="1" applyBorder="1"/>
    <xf numFmtId="0" fontId="4" fillId="0" borderId="213" xfId="0" applyFont="1" applyBorder="1"/>
    <xf numFmtId="165" fontId="33" fillId="3" borderId="209" xfId="0" applyNumberFormat="1" applyFont="1" applyFill="1" applyBorder="1" applyAlignment="1">
      <alignment horizontal="left" vertical="center" wrapText="1"/>
    </xf>
    <xf numFmtId="0" fontId="123" fillId="6" borderId="209" xfId="0" applyFont="1" applyFill="1" applyBorder="1" applyAlignment="1">
      <alignment horizontal="center" vertical="center" wrapText="1"/>
    </xf>
    <xf numFmtId="2" fontId="123" fillId="6" borderId="211" xfId="0" applyNumberFormat="1" applyFont="1" applyFill="1" applyBorder="1" applyAlignment="1">
      <alignment horizontal="center" vertical="center" wrapText="1"/>
    </xf>
    <xf numFmtId="0" fontId="4" fillId="0" borderId="212" xfId="0" applyFont="1" applyBorder="1"/>
    <xf numFmtId="0" fontId="45" fillId="0" borderId="209" xfId="0" applyFont="1" applyBorder="1" applyAlignment="1">
      <alignment horizontal="center" vertical="center" wrapText="1"/>
    </xf>
    <xf numFmtId="0" fontId="45" fillId="0" borderId="209" xfId="0" applyFont="1" applyBorder="1" applyAlignment="1">
      <alignment horizontal="center" vertical="center"/>
    </xf>
    <xf numFmtId="165" fontId="33" fillId="3" borderId="209" xfId="0" applyNumberFormat="1" applyFont="1" applyFill="1" applyBorder="1" applyAlignment="1">
      <alignment horizontal="center" vertical="top" wrapText="1"/>
    </xf>
    <xf numFmtId="0" fontId="123" fillId="6" borderId="211" xfId="0" applyFont="1" applyFill="1" applyBorder="1" applyAlignment="1">
      <alignment horizontal="center" vertical="center" wrapText="1"/>
    </xf>
    <xf numFmtId="0" fontId="65" fillId="9" borderId="96" xfId="0" applyFont="1" applyFill="1" applyBorder="1" applyAlignment="1">
      <alignment horizontal="center" vertical="center" wrapText="1"/>
    </xf>
    <xf numFmtId="0" fontId="4" fillId="0" borderId="88" xfId="0" applyFont="1" applyBorder="1"/>
    <xf numFmtId="1" fontId="65" fillId="9" borderId="96" xfId="0" applyNumberFormat="1" applyFont="1" applyFill="1" applyBorder="1" applyAlignment="1">
      <alignment horizontal="center" vertical="center"/>
    </xf>
    <xf numFmtId="0" fontId="4" fillId="0" borderId="235" xfId="0" applyFont="1" applyBorder="1"/>
    <xf numFmtId="0" fontId="164" fillId="0" borderId="96" xfId="0" applyFont="1" applyBorder="1" applyAlignment="1">
      <alignment horizontal="center" vertical="center" wrapText="1"/>
    </xf>
    <xf numFmtId="0" fontId="170" fillId="0" borderId="114" xfId="0" applyFont="1" applyBorder="1" applyAlignment="1">
      <alignment horizontal="left" vertical="center" wrapText="1"/>
    </xf>
    <xf numFmtId="0" fontId="4" fillId="0" borderId="114" xfId="0" applyFont="1" applyBorder="1"/>
    <xf numFmtId="0" fontId="164" fillId="0" borderId="96" xfId="0" applyFont="1" applyBorder="1" applyAlignment="1">
      <alignment horizontal="left" vertical="center"/>
    </xf>
    <xf numFmtId="0" fontId="180" fillId="0" borderId="249" xfId="0" applyFont="1" applyBorder="1" applyAlignment="1">
      <alignment horizontal="left" vertical="center" wrapText="1"/>
    </xf>
    <xf numFmtId="0" fontId="4" fillId="0" borderId="250" xfId="0" applyFont="1" applyBorder="1"/>
    <xf numFmtId="0" fontId="164" fillId="3" borderId="239" xfId="0" applyFont="1" applyFill="1" applyBorder="1" applyAlignment="1">
      <alignment horizontal="center" vertical="center" wrapText="1"/>
    </xf>
    <xf numFmtId="0" fontId="65" fillId="9" borderId="239" xfId="0" applyFont="1" applyFill="1" applyBorder="1" applyAlignment="1">
      <alignment horizontal="center" vertical="center" wrapText="1"/>
    </xf>
    <xf numFmtId="1" fontId="65" fillId="9" borderId="239" xfId="0" applyNumberFormat="1" applyFont="1" applyFill="1" applyBorder="1" applyAlignment="1">
      <alignment horizontal="center" vertical="center"/>
    </xf>
    <xf numFmtId="0" fontId="164" fillId="3" borderId="96" xfId="0" applyFont="1" applyFill="1" applyBorder="1" applyAlignment="1">
      <alignment horizontal="center" vertical="center" wrapText="1"/>
    </xf>
    <xf numFmtId="0" fontId="46" fillId="0" borderId="57" xfId="0" applyFont="1" applyBorder="1" applyAlignment="1">
      <alignment horizontal="center" wrapText="1"/>
    </xf>
    <xf numFmtId="0" fontId="4" fillId="0" borderId="57" xfId="0" applyFont="1" applyBorder="1"/>
    <xf numFmtId="0" fontId="62" fillId="3" borderId="241" xfId="0" applyFont="1" applyFill="1" applyBorder="1" applyAlignment="1">
      <alignment horizontal="left" vertical="center" wrapText="1"/>
    </xf>
    <xf numFmtId="0" fontId="167" fillId="3" borderId="238" xfId="0" applyFont="1" applyFill="1" applyBorder="1" applyAlignment="1">
      <alignment horizontal="left" vertical="center" wrapText="1"/>
    </xf>
    <xf numFmtId="0" fontId="4" fillId="0" borderId="78" xfId="0" applyFont="1" applyBorder="1"/>
    <xf numFmtId="0" fontId="164" fillId="0" borderId="240" xfId="0" applyFont="1" applyBorder="1" applyAlignment="1">
      <alignment horizontal="center" vertical="center" wrapText="1"/>
    </xf>
    <xf numFmtId="0" fontId="164" fillId="0" borderId="240" xfId="0" applyFont="1" applyBorder="1" applyAlignment="1">
      <alignment horizontal="left" vertical="center"/>
    </xf>
    <xf numFmtId="0" fontId="47" fillId="3" borderId="232" xfId="0" applyFont="1" applyFill="1" applyBorder="1" applyAlignment="1">
      <alignment horizontal="center"/>
    </xf>
    <xf numFmtId="0" fontId="4" fillId="0" borderId="233" xfId="0" applyFont="1" applyBorder="1"/>
    <xf numFmtId="0" fontId="4" fillId="0" borderId="234" xfId="0" applyFont="1" applyBorder="1"/>
    <xf numFmtId="0" fontId="164" fillId="3" borderId="96" xfId="0" applyFont="1" applyFill="1" applyBorder="1" applyAlignment="1">
      <alignment horizontal="left" vertical="center"/>
    </xf>
    <xf numFmtId="0" fontId="164" fillId="3" borderId="239" xfId="0" applyFont="1" applyFill="1" applyBorder="1" applyAlignment="1">
      <alignment horizontal="left" vertical="center"/>
    </xf>
    <xf numFmtId="0" fontId="59" fillId="9" borderId="224" xfId="0" applyFont="1" applyFill="1" applyBorder="1" applyAlignment="1">
      <alignment horizontal="center" vertical="center"/>
    </xf>
    <xf numFmtId="0" fontId="4" fillId="0" borderId="227" xfId="0" applyFont="1" applyBorder="1"/>
    <xf numFmtId="49" fontId="59" fillId="9" borderId="225" xfId="0" applyNumberFormat="1" applyFont="1" applyFill="1" applyBorder="1" applyAlignment="1">
      <alignment horizontal="center" vertical="center"/>
    </xf>
    <xf numFmtId="0" fontId="4" fillId="0" borderId="226" xfId="0" applyFont="1" applyBorder="1"/>
    <xf numFmtId="0" fontId="62" fillId="3" borderId="1" xfId="0" applyFont="1" applyFill="1" applyBorder="1" applyAlignment="1">
      <alignment horizontal="left" vertical="center" wrapText="1"/>
    </xf>
    <xf numFmtId="0" fontId="62" fillId="3" borderId="238" xfId="0" applyFont="1" applyFill="1" applyBorder="1" applyAlignment="1">
      <alignment horizontal="left" vertical="center" wrapText="1"/>
    </xf>
    <xf numFmtId="49" fontId="161" fillId="0" borderId="222" xfId="0" applyNumberFormat="1" applyFont="1" applyBorder="1" applyAlignment="1">
      <alignment horizontal="center" vertical="center" wrapText="1"/>
    </xf>
    <xf numFmtId="0" fontId="4" fillId="0" borderId="222" xfId="0" applyFont="1" applyBorder="1"/>
    <xf numFmtId="49" fontId="59" fillId="9" borderId="224" xfId="0" applyNumberFormat="1" applyFont="1" applyFill="1" applyBorder="1" applyAlignment="1">
      <alignment horizontal="center" vertical="center" wrapText="1"/>
    </xf>
    <xf numFmtId="1" fontId="65" fillId="9" borderId="239" xfId="0" applyNumberFormat="1" applyFont="1" applyFill="1" applyBorder="1" applyAlignment="1">
      <alignment horizontal="center" vertical="center" wrapText="1"/>
    </xf>
    <xf numFmtId="0" fontId="19" fillId="0" borderId="118" xfId="0" applyFont="1" applyBorder="1"/>
    <xf numFmtId="0" fontId="171" fillId="0" borderId="72" xfId="0" applyFont="1" applyBorder="1" applyAlignment="1">
      <alignment vertical="center"/>
    </xf>
    <xf numFmtId="0" fontId="19" fillId="0" borderId="72" xfId="0" applyFont="1" applyBorder="1" applyAlignment="1">
      <alignment horizontal="center"/>
    </xf>
    <xf numFmtId="0" fontId="19" fillId="0" borderId="236" xfId="0" applyFont="1" applyBorder="1" applyAlignment="1">
      <alignment horizontal="center" wrapText="1"/>
    </xf>
    <xf numFmtId="0" fontId="4" fillId="0" borderId="236" xfId="0" applyFont="1" applyBorder="1" applyAlignment="1">
      <alignment wrapText="1"/>
    </xf>
    <xf numFmtId="0" fontId="0" fillId="0" borderId="236" xfId="0" applyFont="1" applyBorder="1" applyAlignment="1">
      <alignment wrapText="1"/>
    </xf>
    <xf numFmtId="0" fontId="169" fillId="9" borderId="67" xfId="0" applyFont="1" applyFill="1" applyBorder="1" applyAlignment="1">
      <alignment horizontal="center" vertical="center" wrapText="1"/>
    </xf>
    <xf numFmtId="0" fontId="4" fillId="0" borderId="242" xfId="0" applyFont="1" applyBorder="1"/>
    <xf numFmtId="0" fontId="168" fillId="9" borderId="45" xfId="0" applyFont="1" applyFill="1" applyBorder="1" applyAlignment="1">
      <alignment horizontal="center" vertical="center" wrapText="1"/>
    </xf>
    <xf numFmtId="0" fontId="96" fillId="9" borderId="260" xfId="0" applyFont="1" applyFill="1" applyBorder="1" applyAlignment="1">
      <alignment horizontal="center" vertical="center" wrapText="1"/>
    </xf>
    <xf numFmtId="0" fontId="96" fillId="9" borderId="261" xfId="0" applyFont="1" applyFill="1" applyBorder="1" applyAlignment="1">
      <alignment horizontal="center" vertical="center" wrapText="1"/>
    </xf>
    <xf numFmtId="0" fontId="169" fillId="9" borderId="45" xfId="0" applyFont="1" applyFill="1" applyBorder="1" applyAlignment="1">
      <alignment horizontal="center" vertical="center" wrapText="1"/>
    </xf>
    <xf numFmtId="0" fontId="96" fillId="9" borderId="13" xfId="0" applyFont="1" applyFill="1" applyBorder="1" applyAlignment="1">
      <alignment horizontal="center" vertical="center" wrapText="1"/>
    </xf>
    <xf numFmtId="0" fontId="4" fillId="0" borderId="111" xfId="0" applyFont="1" applyBorder="1"/>
    <xf numFmtId="0" fontId="175" fillId="2" borderId="99" xfId="0" applyFont="1" applyFill="1" applyBorder="1" applyAlignment="1">
      <alignment horizontal="center" vertical="center"/>
    </xf>
    <xf numFmtId="0" fontId="30" fillId="3" borderId="243" xfId="0" applyFont="1" applyFill="1" applyBorder="1" applyAlignment="1">
      <alignment horizontal="center" vertical="center"/>
    </xf>
    <xf numFmtId="0" fontId="4" fillId="0" borderId="244" xfId="0" applyFont="1" applyBorder="1"/>
    <xf numFmtId="0" fontId="8" fillId="0" borderId="85" xfId="0" applyFont="1" applyBorder="1" applyAlignment="1">
      <alignment horizontal="center"/>
    </xf>
    <xf numFmtId="0" fontId="174" fillId="16" borderId="99" xfId="0" applyFont="1" applyFill="1" applyBorder="1" applyAlignment="1">
      <alignment horizontal="center" vertical="center" wrapText="1"/>
    </xf>
    <xf numFmtId="0" fontId="98" fillId="3" borderId="99" xfId="0" applyFont="1" applyFill="1" applyBorder="1" applyAlignment="1">
      <alignment horizontal="center" vertical="center" wrapText="1"/>
    </xf>
    <xf numFmtId="0" fontId="94" fillId="2" borderId="99" xfId="0" applyFont="1" applyFill="1" applyBorder="1" applyAlignment="1">
      <alignment horizontal="center" vertical="center" wrapText="1"/>
    </xf>
    <xf numFmtId="0" fontId="107" fillId="0" borderId="103" xfId="0" applyFont="1" applyBorder="1"/>
    <xf numFmtId="0" fontId="141" fillId="39" borderId="99" xfId="0" applyFont="1" applyFill="1" applyBorder="1" applyAlignment="1">
      <alignment horizontal="center" shrinkToFit="1"/>
    </xf>
    <xf numFmtId="0" fontId="183" fillId="0" borderId="99" xfId="0" applyFont="1" applyFill="1" applyBorder="1" applyAlignment="1">
      <alignment horizontal="center" vertical="center" wrapText="1"/>
    </xf>
    <xf numFmtId="0" fontId="4" fillId="0" borderId="101" xfId="0" applyFont="1" applyFill="1" applyBorder="1"/>
    <xf numFmtId="0" fontId="4" fillId="0" borderId="103" xfId="0" applyFont="1" applyFill="1" applyBorder="1"/>
    <xf numFmtId="0" fontId="188" fillId="0" borderId="236" xfId="0" applyFont="1" applyFill="1" applyBorder="1" applyAlignment="1">
      <alignment horizontal="center" vertical="top" wrapText="1"/>
    </xf>
    <xf numFmtId="0" fontId="4" fillId="0" borderId="236" xfId="0" applyFont="1" applyFill="1" applyBorder="1"/>
    <xf numFmtId="0" fontId="0" fillId="0" borderId="236" xfId="0" applyFont="1" applyFill="1" applyBorder="1" applyAlignment="1"/>
    <xf numFmtId="0" fontId="184" fillId="37" borderId="69" xfId="0" applyFont="1" applyFill="1" applyBorder="1" applyAlignment="1">
      <alignment horizontal="center" shrinkToFit="1"/>
    </xf>
    <xf numFmtId="0" fontId="8" fillId="0" borderId="254" xfId="0" applyFont="1" applyFill="1" applyBorder="1" applyAlignment="1">
      <alignment wrapText="1"/>
    </xf>
    <xf numFmtId="0" fontId="0" fillId="0" borderId="254" xfId="0" applyFont="1" applyFill="1" applyBorder="1" applyAlignment="1">
      <alignment wrapText="1"/>
    </xf>
    <xf numFmtId="0" fontId="0" fillId="0" borderId="142" xfId="0" applyFont="1" applyFill="1" applyBorder="1" applyAlignment="1">
      <alignment wrapText="1"/>
    </xf>
    <xf numFmtId="0" fontId="8" fillId="42" borderId="99" xfId="0" applyFont="1" applyFill="1" applyBorder="1" applyAlignment="1">
      <alignment horizontal="center"/>
    </xf>
    <xf numFmtId="0" fontId="8" fillId="31" borderId="99" xfId="0" applyFont="1" applyFill="1" applyBorder="1" applyAlignment="1">
      <alignment horizontal="center"/>
    </xf>
    <xf numFmtId="0" fontId="186" fillId="31" borderId="99" xfId="0" applyFont="1" applyFill="1" applyBorder="1" applyAlignment="1">
      <alignment horizontal="center" shrinkToFit="1"/>
    </xf>
    <xf numFmtId="0" fontId="190" fillId="42" borderId="99" xfId="0" applyFont="1" applyFill="1" applyBorder="1" applyAlignment="1">
      <alignment horizontal="center" vertical="center"/>
    </xf>
    <xf numFmtId="0" fontId="190" fillId="42" borderId="51" xfId="0" applyFont="1" applyFill="1" applyBorder="1" applyAlignment="1">
      <alignment horizontal="center" vertical="center"/>
    </xf>
    <xf numFmtId="0" fontId="190" fillId="42" borderId="72" xfId="0" applyFont="1" applyFill="1" applyBorder="1" applyAlignment="1">
      <alignment horizontal="center" vertical="center"/>
    </xf>
    <xf numFmtId="0" fontId="32" fillId="42" borderId="72" xfId="0" applyFont="1" applyFill="1" applyBorder="1" applyAlignment="1">
      <alignment horizontal="center" vertical="center" wrapText="1"/>
    </xf>
    <xf numFmtId="0" fontId="192" fillId="42" borderId="69" xfId="0" applyFont="1" applyFill="1" applyBorder="1" applyAlignment="1">
      <alignment horizontal="center"/>
    </xf>
    <xf numFmtId="0" fontId="186" fillId="31" borderId="187" xfId="0" applyFont="1" applyFill="1" applyBorder="1" applyAlignment="1">
      <alignment horizontal="center" shrinkToFit="1"/>
    </xf>
  </cellXfs>
  <cellStyles count="6">
    <cellStyle name="Normal 2 2" xfId="4"/>
    <cellStyle name="Normal_ct2003-12" xfId="3"/>
    <cellStyle name="Гиперссылка" xfId="1" builtinId="8"/>
    <cellStyle name="Обычный" xfId="0" builtinId="0"/>
    <cellStyle name="Обычный 2" xfId="2"/>
    <cellStyle name="Обычный 3" xfId="5"/>
  </cellStyles>
  <dxfs count="16"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'C&amp;H &#1073;&#1099;&#1090;'!A1"/><Relationship Id="rId18" Type="http://schemas.openxmlformats.org/officeDocument/2006/relationships/image" Target="../media/image9.jpeg"/><Relationship Id="rId26" Type="http://schemas.openxmlformats.org/officeDocument/2006/relationships/image" Target="../media/image13.jpeg"/><Relationship Id="rId39" Type="http://schemas.openxmlformats.org/officeDocument/2006/relationships/image" Target="../media/image20.png"/><Relationship Id="rId3" Type="http://schemas.openxmlformats.org/officeDocument/2006/relationships/hyperlink" Target="#'OLMO &#1073;&#1099;&#1090;'!A1"/><Relationship Id="rId21" Type="http://schemas.openxmlformats.org/officeDocument/2006/relationships/hyperlink" Target="#'Daikin &#1073;&#1099;&#1090;'!A1"/><Relationship Id="rId34" Type="http://schemas.openxmlformats.org/officeDocument/2006/relationships/image" Target="../media/image17.png"/><Relationship Id="rId7" Type="http://schemas.openxmlformats.org/officeDocument/2006/relationships/hyperlink" Target="#Haier!A1"/><Relationship Id="rId12" Type="http://schemas.openxmlformats.org/officeDocument/2006/relationships/image" Target="../media/image6.jpeg"/><Relationship Id="rId17" Type="http://schemas.openxmlformats.org/officeDocument/2006/relationships/hyperlink" Target="#Sensei!A1"/><Relationship Id="rId25" Type="http://schemas.openxmlformats.org/officeDocument/2006/relationships/hyperlink" Target="#'Fujitsu &#1073;&#1099;&#1090;'!A1"/><Relationship Id="rId33" Type="http://schemas.openxmlformats.org/officeDocument/2006/relationships/hyperlink" Target="#'LG &#1073;&#1099;&#1090;'!A1"/><Relationship Id="rId38" Type="http://schemas.openxmlformats.org/officeDocument/2006/relationships/hyperlink" Target="#Samsung!A1"/><Relationship Id="rId2" Type="http://schemas.openxmlformats.org/officeDocument/2006/relationships/image" Target="../media/image1.png"/><Relationship Id="rId16" Type="http://schemas.openxmlformats.org/officeDocument/2006/relationships/image" Target="../media/image8.jpeg"/><Relationship Id="rId20" Type="http://schemas.openxmlformats.org/officeDocument/2006/relationships/image" Target="../media/image10.png"/><Relationship Id="rId29" Type="http://schemas.openxmlformats.org/officeDocument/2006/relationships/hyperlink" Target="#'Panasonic &#1073;&#1099;&#1090;'!A1"/><Relationship Id="rId41" Type="http://schemas.openxmlformats.org/officeDocument/2006/relationships/image" Target="../media/image21.png"/><Relationship Id="rId1" Type="http://schemas.openxmlformats.org/officeDocument/2006/relationships/hyperlink" Target="#Hoapp!A1"/><Relationship Id="rId6" Type="http://schemas.openxmlformats.org/officeDocument/2006/relationships/image" Target="../media/image3.png"/><Relationship Id="rId11" Type="http://schemas.openxmlformats.org/officeDocument/2006/relationships/hyperlink" Target="#Kentatsu!A1"/><Relationship Id="rId24" Type="http://schemas.openxmlformats.org/officeDocument/2006/relationships/image" Target="../media/image12.jpeg"/><Relationship Id="rId32" Type="http://schemas.openxmlformats.org/officeDocument/2006/relationships/image" Target="../media/image16.png"/><Relationship Id="rId37" Type="http://schemas.openxmlformats.org/officeDocument/2006/relationships/image" Target="../media/image19.jpeg"/><Relationship Id="rId40" Type="http://schemas.openxmlformats.org/officeDocument/2006/relationships/hyperlink" Target="#'Carrier &#1073;&#1099;&#1090;'!A1"/><Relationship Id="rId5" Type="http://schemas.openxmlformats.org/officeDocument/2006/relationships/hyperlink" Target="#'ME &#1073;&#1099;&#1090;'!A1"/><Relationship Id="rId15" Type="http://schemas.openxmlformats.org/officeDocument/2006/relationships/hyperlink" Target="#'Gree &#1073;&#1099;&#1090;'!A1"/><Relationship Id="rId23" Type="http://schemas.openxmlformats.org/officeDocument/2006/relationships/hyperlink" Target="#'Lessar &#1073;&#1099;&#1090; '!A1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10" Type="http://schemas.openxmlformats.org/officeDocument/2006/relationships/image" Target="../media/image5.png"/><Relationship Id="rId19" Type="http://schemas.openxmlformats.org/officeDocument/2006/relationships/hyperlink" Target="#TCL!A1"/><Relationship Id="rId31" Type="http://schemas.openxmlformats.org/officeDocument/2006/relationships/hyperlink" Target="#'TOSHIBA &#1073;&#1099;&#1090;'!A1"/><Relationship Id="rId4" Type="http://schemas.openxmlformats.org/officeDocument/2006/relationships/image" Target="../media/image2.png"/><Relationship Id="rId9" Type="http://schemas.openxmlformats.org/officeDocument/2006/relationships/hyperlink" Target="#Tosot!A1"/><Relationship Id="rId14" Type="http://schemas.openxmlformats.org/officeDocument/2006/relationships/image" Target="../media/image7.png"/><Relationship Id="rId22" Type="http://schemas.openxmlformats.org/officeDocument/2006/relationships/image" Target="../media/image11.jpeg"/><Relationship Id="rId27" Type="http://schemas.openxmlformats.org/officeDocument/2006/relationships/hyperlink" Target="#'M Heavy &#1073;&#1099;&#1090;'!A1"/><Relationship Id="rId30" Type="http://schemas.openxmlformats.org/officeDocument/2006/relationships/image" Target="../media/image15.jpeg"/><Relationship Id="rId35" Type="http://schemas.openxmlformats.org/officeDocument/2006/relationships/hyperlink" Target="#'Airwell &#1073;&#1099;&#1090;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3" Type="http://schemas.openxmlformats.org/officeDocument/2006/relationships/image" Target="../media/image156.jpeg"/><Relationship Id="rId7" Type="http://schemas.openxmlformats.org/officeDocument/2006/relationships/image" Target="../media/image160.jpeg"/><Relationship Id="rId12" Type="http://schemas.openxmlformats.org/officeDocument/2006/relationships/image" Target="../media/image165.jpeg"/><Relationship Id="rId17" Type="http://schemas.openxmlformats.org/officeDocument/2006/relationships/image" Target="../media/image44.png"/><Relationship Id="rId2" Type="http://schemas.openxmlformats.org/officeDocument/2006/relationships/image" Target="../media/image155.jpeg"/><Relationship Id="rId16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154.jpeg"/><Relationship Id="rId6" Type="http://schemas.openxmlformats.org/officeDocument/2006/relationships/image" Target="../media/image159.jpeg"/><Relationship Id="rId11" Type="http://schemas.openxmlformats.org/officeDocument/2006/relationships/image" Target="../media/image164.jpeg"/><Relationship Id="rId5" Type="http://schemas.openxmlformats.org/officeDocument/2006/relationships/image" Target="../media/image158.jpeg"/><Relationship Id="rId15" Type="http://schemas.openxmlformats.org/officeDocument/2006/relationships/image" Target="../media/image168.jpeg"/><Relationship Id="rId10" Type="http://schemas.openxmlformats.org/officeDocument/2006/relationships/image" Target="../media/image163.jpeg"/><Relationship Id="rId4" Type="http://schemas.openxmlformats.org/officeDocument/2006/relationships/image" Target="../media/image157.jpeg"/><Relationship Id="rId9" Type="http://schemas.openxmlformats.org/officeDocument/2006/relationships/image" Target="../media/image162.jpeg"/><Relationship Id="rId14" Type="http://schemas.openxmlformats.org/officeDocument/2006/relationships/image" Target="../media/image16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png"/><Relationship Id="rId13" Type="http://schemas.openxmlformats.org/officeDocument/2006/relationships/image" Target="../media/image180.pn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png"/><Relationship Id="rId2" Type="http://schemas.openxmlformats.org/officeDocument/2006/relationships/image" Target="../media/image169.png"/><Relationship Id="rId16" Type="http://schemas.openxmlformats.org/officeDocument/2006/relationships/image" Target="../media/image183.png"/><Relationship Id="rId20" Type="http://schemas.openxmlformats.org/officeDocument/2006/relationships/image" Target="../media/image44.png"/><Relationship Id="rId1" Type="http://schemas.openxmlformats.org/officeDocument/2006/relationships/image" Target="../media/image4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pn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hyperlink" Target="#&#1050;&#1086;&#1085;&#1076;&#1080;&#1094;&#1080;&#1086;&#1085;&#1080;&#1088;&#1086;&#1074;&#1072;&#1085;&#1080;&#1077;!A1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3.png"/><Relationship Id="rId13" Type="http://schemas.openxmlformats.org/officeDocument/2006/relationships/image" Target="../media/image197.jpeg"/><Relationship Id="rId3" Type="http://schemas.openxmlformats.org/officeDocument/2006/relationships/image" Target="../media/image188.jpeg"/><Relationship Id="rId7" Type="http://schemas.openxmlformats.org/officeDocument/2006/relationships/image" Target="../media/image192.png"/><Relationship Id="rId12" Type="http://schemas.openxmlformats.org/officeDocument/2006/relationships/image" Target="../media/image121.png"/><Relationship Id="rId2" Type="http://schemas.openxmlformats.org/officeDocument/2006/relationships/image" Target="../media/image187.png"/><Relationship Id="rId16" Type="http://schemas.openxmlformats.org/officeDocument/2006/relationships/image" Target="../media/image44.png"/><Relationship Id="rId1" Type="http://schemas.openxmlformats.org/officeDocument/2006/relationships/image" Target="../media/image186.png"/><Relationship Id="rId6" Type="http://schemas.openxmlformats.org/officeDocument/2006/relationships/image" Target="../media/image191.png"/><Relationship Id="rId11" Type="http://schemas.openxmlformats.org/officeDocument/2006/relationships/image" Target="../media/image196.png"/><Relationship Id="rId5" Type="http://schemas.openxmlformats.org/officeDocument/2006/relationships/image" Target="../media/image190.png"/><Relationship Id="rId15" Type="http://schemas.openxmlformats.org/officeDocument/2006/relationships/hyperlink" Target="#&#1050;&#1086;&#1085;&#1076;&#1080;&#1094;&#1080;&#1086;&#1085;&#1080;&#1088;&#1086;&#1074;&#1072;&#1085;&#1080;&#1077;!A1"/><Relationship Id="rId10" Type="http://schemas.openxmlformats.org/officeDocument/2006/relationships/image" Target="../media/image195.jpeg"/><Relationship Id="rId4" Type="http://schemas.openxmlformats.org/officeDocument/2006/relationships/image" Target="../media/image189.png"/><Relationship Id="rId9" Type="http://schemas.openxmlformats.org/officeDocument/2006/relationships/image" Target="../media/image194.jpeg"/><Relationship Id="rId14" Type="http://schemas.openxmlformats.org/officeDocument/2006/relationships/image" Target="../media/image19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201.jpeg"/><Relationship Id="rId7" Type="http://schemas.openxmlformats.org/officeDocument/2006/relationships/hyperlink" Target="#&#1050;&#1086;&#1085;&#1076;&#1080;&#1094;&#1080;&#1086;&#1085;&#1080;&#1088;&#1086;&#1074;&#1072;&#1085;&#1080;&#1077;!A1"/><Relationship Id="rId2" Type="http://schemas.openxmlformats.org/officeDocument/2006/relationships/image" Target="../media/image200.jpeg"/><Relationship Id="rId1" Type="http://schemas.openxmlformats.org/officeDocument/2006/relationships/image" Target="../media/image199.png"/><Relationship Id="rId6" Type="http://schemas.openxmlformats.org/officeDocument/2006/relationships/image" Target="../media/image204.png"/><Relationship Id="rId5" Type="http://schemas.openxmlformats.org/officeDocument/2006/relationships/image" Target="../media/image203.jpeg"/><Relationship Id="rId4" Type="http://schemas.openxmlformats.org/officeDocument/2006/relationships/image" Target="../media/image20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1050;&#1086;&#1085;&#1076;&#1080;&#1094;&#1080;&#1086;&#1085;&#1080;&#1088;&#1086;&#1074;&#1072;&#1085;&#1080;&#1077;!A1"/><Relationship Id="rId3" Type="http://schemas.openxmlformats.org/officeDocument/2006/relationships/image" Target="../media/image110.png"/><Relationship Id="rId7" Type="http://schemas.openxmlformats.org/officeDocument/2006/relationships/image" Target="../media/image207.jpeg"/><Relationship Id="rId2" Type="http://schemas.openxmlformats.org/officeDocument/2006/relationships/image" Target="../media/image109.png"/><Relationship Id="rId1" Type="http://schemas.openxmlformats.org/officeDocument/2006/relationships/image" Target="../media/image18.png"/><Relationship Id="rId6" Type="http://schemas.openxmlformats.org/officeDocument/2006/relationships/image" Target="../media/image206.jpeg"/><Relationship Id="rId5" Type="http://schemas.openxmlformats.org/officeDocument/2006/relationships/image" Target="../media/image205.png"/><Relationship Id="rId4" Type="http://schemas.openxmlformats.org/officeDocument/2006/relationships/image" Target="../media/image111.png"/><Relationship Id="rId9" Type="http://schemas.openxmlformats.org/officeDocument/2006/relationships/image" Target="../media/image4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0.png"/><Relationship Id="rId7" Type="http://schemas.openxmlformats.org/officeDocument/2006/relationships/image" Target="../media/image44.png"/><Relationship Id="rId2" Type="http://schemas.openxmlformats.org/officeDocument/2006/relationships/image" Target="../media/image209.png"/><Relationship Id="rId1" Type="http://schemas.openxmlformats.org/officeDocument/2006/relationships/image" Target="../media/image208.jpeg"/><Relationship Id="rId6" Type="http://schemas.openxmlformats.org/officeDocument/2006/relationships/hyperlink" Target="#&#1050;&#1086;&#1085;&#1076;&#1080;&#1094;&#1080;&#1086;&#1085;&#1080;&#1088;&#1086;&#1074;&#1072;&#1085;&#1080;&#1077;!A1"/><Relationship Id="rId5" Type="http://schemas.openxmlformats.org/officeDocument/2006/relationships/image" Target="../media/image20.png"/><Relationship Id="rId4" Type="http://schemas.openxmlformats.org/officeDocument/2006/relationships/image" Target="../media/image21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9.jpeg"/><Relationship Id="rId13" Type="http://schemas.openxmlformats.org/officeDocument/2006/relationships/image" Target="../media/image6.jpeg"/><Relationship Id="rId3" Type="http://schemas.openxmlformats.org/officeDocument/2006/relationships/image" Target="../media/image214.jpeg"/><Relationship Id="rId7" Type="http://schemas.openxmlformats.org/officeDocument/2006/relationships/image" Target="../media/image218.png"/><Relationship Id="rId12" Type="http://schemas.openxmlformats.org/officeDocument/2006/relationships/image" Target="../media/image223.png"/><Relationship Id="rId2" Type="http://schemas.openxmlformats.org/officeDocument/2006/relationships/image" Target="../media/image213.jpeg"/><Relationship Id="rId1" Type="http://schemas.openxmlformats.org/officeDocument/2006/relationships/image" Target="../media/image212.jpeg"/><Relationship Id="rId6" Type="http://schemas.openxmlformats.org/officeDocument/2006/relationships/image" Target="../media/image217.jpeg"/><Relationship Id="rId11" Type="http://schemas.openxmlformats.org/officeDocument/2006/relationships/image" Target="../media/image222.png"/><Relationship Id="rId5" Type="http://schemas.openxmlformats.org/officeDocument/2006/relationships/image" Target="../media/image216.jpeg"/><Relationship Id="rId15" Type="http://schemas.openxmlformats.org/officeDocument/2006/relationships/image" Target="../media/image44.png"/><Relationship Id="rId10" Type="http://schemas.openxmlformats.org/officeDocument/2006/relationships/image" Target="../media/image221.png"/><Relationship Id="rId4" Type="http://schemas.openxmlformats.org/officeDocument/2006/relationships/image" Target="../media/image215.jpeg"/><Relationship Id="rId9" Type="http://schemas.openxmlformats.org/officeDocument/2006/relationships/image" Target="../media/image220.png"/><Relationship Id="rId14" Type="http://schemas.openxmlformats.org/officeDocument/2006/relationships/hyperlink" Target="#&#1050;&#1086;&#1085;&#1076;&#1080;&#1094;&#1080;&#1086;&#1085;&#1080;&#1088;&#1086;&#1074;&#1072;&#1085;&#1080;&#1077;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Lessar &#1073;&#1099;&#1090; '!A1"/><Relationship Id="rId2" Type="http://schemas.openxmlformats.org/officeDocument/2006/relationships/image" Target="../media/image224.jpeg"/><Relationship Id="rId1" Type="http://schemas.openxmlformats.org/officeDocument/2006/relationships/image" Target="../media/image96.jpeg"/><Relationship Id="rId6" Type="http://schemas.openxmlformats.org/officeDocument/2006/relationships/image" Target="../media/image44.png"/><Relationship Id="rId5" Type="http://schemas.openxmlformats.org/officeDocument/2006/relationships/hyperlink" Target="#&#1050;&#1086;&#1085;&#1076;&#1080;&#1094;&#1080;&#1086;&#1085;&#1080;&#1088;&#1086;&#1074;&#1072;&#1085;&#1080;&#1077;!A1"/><Relationship Id="rId4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Hoapp!A1"/><Relationship Id="rId2" Type="http://schemas.openxmlformats.org/officeDocument/2006/relationships/image" Target="../media/image44.png"/><Relationship Id="rId1" Type="http://schemas.openxmlformats.org/officeDocument/2006/relationships/hyperlink" Target="#&#1050;&#1086;&#1085;&#1076;&#1080;&#1094;&#1080;&#1086;&#1085;&#1080;&#1088;&#1086;&#1074;&#1072;&#1085;&#1080;&#1077;!A1"/><Relationship Id="rId4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jpeg"/><Relationship Id="rId26" Type="http://schemas.openxmlformats.org/officeDocument/2006/relationships/image" Target="../media/image45.jpeg"/><Relationship Id="rId3" Type="http://schemas.openxmlformats.org/officeDocument/2006/relationships/image" Target="../media/image24.png"/><Relationship Id="rId21" Type="http://schemas.openxmlformats.org/officeDocument/2006/relationships/image" Target="../media/image42.jpeg"/><Relationship Id="rId34" Type="http://schemas.openxmlformats.org/officeDocument/2006/relationships/image" Target="../media/image53.jpeg"/><Relationship Id="rId7" Type="http://schemas.openxmlformats.org/officeDocument/2006/relationships/image" Target="../media/image28.pn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5" Type="http://schemas.openxmlformats.org/officeDocument/2006/relationships/image" Target="../media/image44.png"/><Relationship Id="rId33" Type="http://schemas.openxmlformats.org/officeDocument/2006/relationships/image" Target="../media/image52.png"/><Relationship Id="rId2" Type="http://schemas.openxmlformats.org/officeDocument/2006/relationships/image" Target="../media/image23.png"/><Relationship Id="rId16" Type="http://schemas.openxmlformats.org/officeDocument/2006/relationships/image" Target="../media/image37.jpeg"/><Relationship Id="rId20" Type="http://schemas.openxmlformats.org/officeDocument/2006/relationships/image" Target="../media/image41.png"/><Relationship Id="rId29" Type="http://schemas.openxmlformats.org/officeDocument/2006/relationships/image" Target="../media/image48.jpeg"/><Relationship Id="rId1" Type="http://schemas.openxmlformats.org/officeDocument/2006/relationships/image" Target="../media/image22.jpeg"/><Relationship Id="rId6" Type="http://schemas.openxmlformats.org/officeDocument/2006/relationships/image" Target="../media/image27.png"/><Relationship Id="rId11" Type="http://schemas.openxmlformats.org/officeDocument/2006/relationships/image" Target="../media/image32.jpeg"/><Relationship Id="rId24" Type="http://schemas.openxmlformats.org/officeDocument/2006/relationships/hyperlink" Target="#&#1050;&#1086;&#1085;&#1076;&#1080;&#1094;&#1080;&#1086;&#1085;&#1080;&#1088;&#1086;&#1074;&#1072;&#1085;&#1080;&#1077;!A1"/><Relationship Id="rId32" Type="http://schemas.openxmlformats.org/officeDocument/2006/relationships/image" Target="../media/image51.pn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23" Type="http://schemas.openxmlformats.org/officeDocument/2006/relationships/image" Target="../media/image11.jpeg"/><Relationship Id="rId28" Type="http://schemas.openxmlformats.org/officeDocument/2006/relationships/image" Target="../media/image47.pn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31" Type="http://schemas.openxmlformats.org/officeDocument/2006/relationships/image" Target="../media/image5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png"/><Relationship Id="rId27" Type="http://schemas.openxmlformats.org/officeDocument/2006/relationships/image" Target="../media/image46.jpeg"/><Relationship Id="rId30" Type="http://schemas.openxmlformats.org/officeDocument/2006/relationships/image" Target="../media/image49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26" Type="http://schemas.openxmlformats.org/officeDocument/2006/relationships/image" Target="../media/image79.jpeg"/><Relationship Id="rId39" Type="http://schemas.openxmlformats.org/officeDocument/2006/relationships/image" Target="../media/image92.png"/><Relationship Id="rId3" Type="http://schemas.openxmlformats.org/officeDocument/2006/relationships/image" Target="../media/image56.png"/><Relationship Id="rId21" Type="http://schemas.openxmlformats.org/officeDocument/2006/relationships/image" Target="../media/image74.jpeg"/><Relationship Id="rId34" Type="http://schemas.openxmlformats.org/officeDocument/2006/relationships/image" Target="../media/image87.jpeg"/><Relationship Id="rId42" Type="http://schemas.openxmlformats.org/officeDocument/2006/relationships/image" Target="../media/image95.pn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5" Type="http://schemas.openxmlformats.org/officeDocument/2006/relationships/image" Target="../media/image78.jpeg"/><Relationship Id="rId33" Type="http://schemas.openxmlformats.org/officeDocument/2006/relationships/image" Target="../media/image86.jpeg"/><Relationship Id="rId38" Type="http://schemas.openxmlformats.org/officeDocument/2006/relationships/image" Target="../media/image91.jpeg"/><Relationship Id="rId2" Type="http://schemas.openxmlformats.org/officeDocument/2006/relationships/image" Target="../media/image55.png"/><Relationship Id="rId16" Type="http://schemas.openxmlformats.org/officeDocument/2006/relationships/image" Target="../media/image69.jpeg"/><Relationship Id="rId20" Type="http://schemas.openxmlformats.org/officeDocument/2006/relationships/image" Target="../media/image73.jpeg"/><Relationship Id="rId29" Type="http://schemas.openxmlformats.org/officeDocument/2006/relationships/image" Target="../media/image82.jpeg"/><Relationship Id="rId41" Type="http://schemas.openxmlformats.org/officeDocument/2006/relationships/image" Target="../media/image94.png"/><Relationship Id="rId1" Type="http://schemas.openxmlformats.org/officeDocument/2006/relationships/image" Target="../media/image54.jpeg"/><Relationship Id="rId6" Type="http://schemas.openxmlformats.org/officeDocument/2006/relationships/image" Target="../media/image59.png"/><Relationship Id="rId11" Type="http://schemas.openxmlformats.org/officeDocument/2006/relationships/image" Target="../media/image64.jpeg"/><Relationship Id="rId24" Type="http://schemas.openxmlformats.org/officeDocument/2006/relationships/image" Target="../media/image77.jpeg"/><Relationship Id="rId32" Type="http://schemas.openxmlformats.org/officeDocument/2006/relationships/image" Target="../media/image85.jpeg"/><Relationship Id="rId37" Type="http://schemas.openxmlformats.org/officeDocument/2006/relationships/image" Target="../media/image90.jpeg"/><Relationship Id="rId40" Type="http://schemas.openxmlformats.org/officeDocument/2006/relationships/image" Target="../media/image93.png"/><Relationship Id="rId45" Type="http://schemas.openxmlformats.org/officeDocument/2006/relationships/image" Target="../media/image44.png"/><Relationship Id="rId5" Type="http://schemas.openxmlformats.org/officeDocument/2006/relationships/image" Target="../media/image58.png"/><Relationship Id="rId15" Type="http://schemas.openxmlformats.org/officeDocument/2006/relationships/image" Target="../media/image68.jpeg"/><Relationship Id="rId23" Type="http://schemas.openxmlformats.org/officeDocument/2006/relationships/image" Target="../media/image76.jpeg"/><Relationship Id="rId28" Type="http://schemas.openxmlformats.org/officeDocument/2006/relationships/image" Target="../media/image81.jpeg"/><Relationship Id="rId36" Type="http://schemas.openxmlformats.org/officeDocument/2006/relationships/image" Target="../media/image89.jpeg"/><Relationship Id="rId10" Type="http://schemas.openxmlformats.org/officeDocument/2006/relationships/image" Target="../media/image63.jpeg"/><Relationship Id="rId19" Type="http://schemas.openxmlformats.org/officeDocument/2006/relationships/image" Target="../media/image72.jpeg"/><Relationship Id="rId31" Type="http://schemas.openxmlformats.org/officeDocument/2006/relationships/image" Target="../media/image84.jpeg"/><Relationship Id="rId44" Type="http://schemas.openxmlformats.org/officeDocument/2006/relationships/hyperlink" Target="#&#1050;&#1086;&#1085;&#1076;&#1080;&#1094;&#1080;&#1086;&#1085;&#1080;&#1088;&#1086;&#1074;&#1072;&#1085;&#1080;&#1077;!A1"/><Relationship Id="rId4" Type="http://schemas.openxmlformats.org/officeDocument/2006/relationships/image" Target="../media/image57.pn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5.png"/><Relationship Id="rId27" Type="http://schemas.openxmlformats.org/officeDocument/2006/relationships/image" Target="../media/image80.jpeg"/><Relationship Id="rId30" Type="http://schemas.openxmlformats.org/officeDocument/2006/relationships/image" Target="../media/image83.jpeg"/><Relationship Id="rId35" Type="http://schemas.openxmlformats.org/officeDocument/2006/relationships/image" Target="../media/image88.png"/><Relationship Id="rId4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3" Type="http://schemas.openxmlformats.org/officeDocument/2006/relationships/image" Target="../media/image97.png"/><Relationship Id="rId7" Type="http://schemas.openxmlformats.org/officeDocument/2006/relationships/image" Target="../media/image101.jpeg"/><Relationship Id="rId2" Type="http://schemas.openxmlformats.org/officeDocument/2006/relationships/image" Target="../media/image13.jpeg"/><Relationship Id="rId1" Type="http://schemas.openxmlformats.org/officeDocument/2006/relationships/image" Target="../media/image96.jpeg"/><Relationship Id="rId6" Type="http://schemas.openxmlformats.org/officeDocument/2006/relationships/image" Target="../media/image100.jpeg"/><Relationship Id="rId11" Type="http://schemas.openxmlformats.org/officeDocument/2006/relationships/image" Target="../media/image44.png"/><Relationship Id="rId5" Type="http://schemas.openxmlformats.org/officeDocument/2006/relationships/image" Target="../media/image99.png"/><Relationship Id="rId10" Type="http://schemas.openxmlformats.org/officeDocument/2006/relationships/hyperlink" Target="#&#1050;&#1086;&#1085;&#1076;&#1080;&#1094;&#1080;&#1086;&#1085;&#1080;&#1088;&#1086;&#1074;&#1072;&#1085;&#1080;&#1077;!A1"/><Relationship Id="rId4" Type="http://schemas.openxmlformats.org/officeDocument/2006/relationships/image" Target="../media/image98.jpeg"/><Relationship Id="rId9" Type="http://schemas.openxmlformats.org/officeDocument/2006/relationships/image" Target="../media/image10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105.png"/><Relationship Id="rId7" Type="http://schemas.openxmlformats.org/officeDocument/2006/relationships/hyperlink" Target="#&#1050;&#1086;&#1085;&#1076;&#1080;&#1094;&#1080;&#1086;&#1085;&#1080;&#1088;&#1086;&#1074;&#1072;&#1085;&#1080;&#1077;!A1"/><Relationship Id="rId2" Type="http://schemas.openxmlformats.org/officeDocument/2006/relationships/image" Target="../media/image104.png"/><Relationship Id="rId1" Type="http://schemas.openxmlformats.org/officeDocument/2006/relationships/image" Target="../media/image14.pn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44.png"/><Relationship Id="rId2" Type="http://schemas.openxmlformats.org/officeDocument/2006/relationships/image" Target="../media/image110.png"/><Relationship Id="rId1" Type="http://schemas.openxmlformats.org/officeDocument/2006/relationships/image" Target="../media/image109.png"/><Relationship Id="rId6" Type="http://schemas.openxmlformats.org/officeDocument/2006/relationships/hyperlink" Target="#&#1050;&#1086;&#1085;&#1076;&#1080;&#1094;&#1080;&#1086;&#1085;&#1080;&#1088;&#1086;&#1074;&#1072;&#1085;&#1080;&#1077;!A1"/><Relationship Id="rId5" Type="http://schemas.openxmlformats.org/officeDocument/2006/relationships/image" Target="../media/image112.jpeg"/><Relationship Id="rId4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hyperlink" Target="#&#1050;&#1086;&#1085;&#1076;&#1080;&#1094;&#1080;&#1086;&#1085;&#1080;&#1088;&#1086;&#1074;&#1072;&#1085;&#1080;&#1077;!A1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13" Type="http://schemas.openxmlformats.org/officeDocument/2006/relationships/image" Target="../media/image125.png"/><Relationship Id="rId18" Type="http://schemas.openxmlformats.org/officeDocument/2006/relationships/image" Target="../media/image130.png"/><Relationship Id="rId26" Type="http://schemas.openxmlformats.org/officeDocument/2006/relationships/image" Target="../media/image138.png"/><Relationship Id="rId39" Type="http://schemas.openxmlformats.org/officeDocument/2006/relationships/image" Target="../media/image151.jpeg"/><Relationship Id="rId3" Type="http://schemas.openxmlformats.org/officeDocument/2006/relationships/image" Target="../media/image115.png"/><Relationship Id="rId21" Type="http://schemas.openxmlformats.org/officeDocument/2006/relationships/image" Target="../media/image133.png"/><Relationship Id="rId34" Type="http://schemas.openxmlformats.org/officeDocument/2006/relationships/image" Target="../media/image146.png"/><Relationship Id="rId42" Type="http://schemas.openxmlformats.org/officeDocument/2006/relationships/image" Target="../media/image7.png"/><Relationship Id="rId7" Type="http://schemas.openxmlformats.org/officeDocument/2006/relationships/image" Target="../media/image119.png"/><Relationship Id="rId12" Type="http://schemas.openxmlformats.org/officeDocument/2006/relationships/image" Target="../media/image124.png"/><Relationship Id="rId17" Type="http://schemas.openxmlformats.org/officeDocument/2006/relationships/image" Target="../media/image129.png"/><Relationship Id="rId25" Type="http://schemas.openxmlformats.org/officeDocument/2006/relationships/image" Target="../media/image137.png"/><Relationship Id="rId33" Type="http://schemas.openxmlformats.org/officeDocument/2006/relationships/image" Target="../media/image145.png"/><Relationship Id="rId38" Type="http://schemas.openxmlformats.org/officeDocument/2006/relationships/image" Target="../media/image150.png"/><Relationship Id="rId2" Type="http://schemas.openxmlformats.org/officeDocument/2006/relationships/image" Target="../media/image114.png"/><Relationship Id="rId16" Type="http://schemas.openxmlformats.org/officeDocument/2006/relationships/image" Target="../media/image128.png"/><Relationship Id="rId20" Type="http://schemas.openxmlformats.org/officeDocument/2006/relationships/image" Target="../media/image132.png"/><Relationship Id="rId29" Type="http://schemas.openxmlformats.org/officeDocument/2006/relationships/image" Target="../media/image141.png"/><Relationship Id="rId41" Type="http://schemas.openxmlformats.org/officeDocument/2006/relationships/image" Target="../media/image153.png"/><Relationship Id="rId1" Type="http://schemas.openxmlformats.org/officeDocument/2006/relationships/image" Target="../media/image113.pn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24" Type="http://schemas.openxmlformats.org/officeDocument/2006/relationships/image" Target="../media/image136.png"/><Relationship Id="rId32" Type="http://schemas.openxmlformats.org/officeDocument/2006/relationships/image" Target="../media/image144.jpeg"/><Relationship Id="rId37" Type="http://schemas.openxmlformats.org/officeDocument/2006/relationships/image" Target="../media/image149.png"/><Relationship Id="rId40" Type="http://schemas.openxmlformats.org/officeDocument/2006/relationships/image" Target="../media/image152.png"/><Relationship Id="rId5" Type="http://schemas.openxmlformats.org/officeDocument/2006/relationships/image" Target="../media/image117.png"/><Relationship Id="rId15" Type="http://schemas.openxmlformats.org/officeDocument/2006/relationships/image" Target="../media/image127.png"/><Relationship Id="rId23" Type="http://schemas.openxmlformats.org/officeDocument/2006/relationships/image" Target="../media/image135.png"/><Relationship Id="rId28" Type="http://schemas.openxmlformats.org/officeDocument/2006/relationships/image" Target="../media/image140.png"/><Relationship Id="rId36" Type="http://schemas.openxmlformats.org/officeDocument/2006/relationships/image" Target="../media/image148.png"/><Relationship Id="rId10" Type="http://schemas.openxmlformats.org/officeDocument/2006/relationships/image" Target="../media/image122.png"/><Relationship Id="rId19" Type="http://schemas.openxmlformats.org/officeDocument/2006/relationships/image" Target="../media/image131.png"/><Relationship Id="rId31" Type="http://schemas.openxmlformats.org/officeDocument/2006/relationships/image" Target="../media/image143.jpeg"/><Relationship Id="rId44" Type="http://schemas.openxmlformats.org/officeDocument/2006/relationships/image" Target="../media/image44.png"/><Relationship Id="rId4" Type="http://schemas.openxmlformats.org/officeDocument/2006/relationships/image" Target="../media/image116.jpeg"/><Relationship Id="rId9" Type="http://schemas.openxmlformats.org/officeDocument/2006/relationships/image" Target="../media/image121.png"/><Relationship Id="rId14" Type="http://schemas.openxmlformats.org/officeDocument/2006/relationships/image" Target="../media/image126.jpeg"/><Relationship Id="rId22" Type="http://schemas.openxmlformats.org/officeDocument/2006/relationships/image" Target="../media/image134.png"/><Relationship Id="rId27" Type="http://schemas.openxmlformats.org/officeDocument/2006/relationships/image" Target="../media/image139.png"/><Relationship Id="rId30" Type="http://schemas.openxmlformats.org/officeDocument/2006/relationships/image" Target="../media/image142.png"/><Relationship Id="rId35" Type="http://schemas.openxmlformats.org/officeDocument/2006/relationships/image" Target="../media/image147.png"/><Relationship Id="rId43" Type="http://schemas.openxmlformats.org/officeDocument/2006/relationships/hyperlink" Target="#&#1050;&#1086;&#1085;&#1076;&#1080;&#1094;&#1080;&#1086;&#1085;&#1080;&#1088;&#1086;&#1074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342900</xdr:colOff>
      <xdr:row>21</xdr:row>
      <xdr:rowOff>63918</xdr:rowOff>
    </xdr:from>
    <xdr:ext cx="1619250" cy="745707"/>
    <xdr:pic>
      <xdr:nvPicPr>
        <xdr:cNvPr id="2" name="image1.png">
          <a:hlinkClick xmlns:r="http://schemas.openxmlformats.org/officeDocument/2006/relationships" r:id="rId1"/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38800" y="9703218"/>
          <a:ext cx="1619250" cy="745707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285750</xdr:colOff>
      <xdr:row>21</xdr:row>
      <xdr:rowOff>152400</xdr:rowOff>
    </xdr:from>
    <xdr:ext cx="2009775" cy="571500"/>
    <xdr:pic>
      <xdr:nvPicPr>
        <xdr:cNvPr id="3" name="image2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05750" y="9791700"/>
          <a:ext cx="2009775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133349</xdr:colOff>
      <xdr:row>11</xdr:row>
      <xdr:rowOff>238125</xdr:rowOff>
    </xdr:from>
    <xdr:ext cx="2305373" cy="647700"/>
    <xdr:pic>
      <xdr:nvPicPr>
        <xdr:cNvPr id="5" name="image3.png">
          <a:hlinkClick xmlns:r="http://schemas.openxmlformats.org/officeDocument/2006/relationships" r:id="rId5"/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47974" y="4743450"/>
          <a:ext cx="2305373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14</xdr:row>
      <xdr:rowOff>123824</xdr:rowOff>
    </xdr:from>
    <xdr:ext cx="1701932" cy="790575"/>
    <xdr:pic>
      <xdr:nvPicPr>
        <xdr:cNvPr id="6" name="image5.png">
          <a:hlinkClick xmlns:r="http://schemas.openxmlformats.org/officeDocument/2006/relationships" r:id="rId7"/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38800" y="6553199"/>
          <a:ext cx="1701932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18</xdr:row>
      <xdr:rowOff>9525</xdr:rowOff>
    </xdr:from>
    <xdr:ext cx="2171700" cy="981075"/>
    <xdr:pic>
      <xdr:nvPicPr>
        <xdr:cNvPr id="7" name="image7.png">
          <a:hlinkClick xmlns:r="http://schemas.openxmlformats.org/officeDocument/2006/relationships" r:id="rId9"/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10500" y="8162925"/>
          <a:ext cx="2171700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24</xdr:row>
      <xdr:rowOff>209550</xdr:rowOff>
    </xdr:from>
    <xdr:ext cx="2419350" cy="419100"/>
    <xdr:pic>
      <xdr:nvPicPr>
        <xdr:cNvPr id="8" name="image6.jpg">
          <a:hlinkClick xmlns:r="http://schemas.openxmlformats.org/officeDocument/2006/relationships" r:id="rId11"/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14</xdr:row>
      <xdr:rowOff>152400</xdr:rowOff>
    </xdr:from>
    <xdr:ext cx="1981200" cy="729192"/>
    <xdr:pic>
      <xdr:nvPicPr>
        <xdr:cNvPr id="9" name="image10.png">
          <a:hlinkClick xmlns:r="http://schemas.openxmlformats.org/officeDocument/2006/relationships" r:id="rId13"/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66725" y="6581775"/>
          <a:ext cx="1981200" cy="729192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247650</xdr:colOff>
      <xdr:row>14</xdr:row>
      <xdr:rowOff>209550</xdr:rowOff>
    </xdr:from>
    <xdr:ext cx="2222938" cy="685800"/>
    <xdr:pic>
      <xdr:nvPicPr>
        <xdr:cNvPr id="10" name="image8.jpg">
          <a:hlinkClick xmlns:r="http://schemas.openxmlformats.org/officeDocument/2006/relationships" r:id="rId15"/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62275" y="6638925"/>
          <a:ext cx="2222938" cy="6858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228600</xdr:colOff>
      <xdr:row>24</xdr:row>
      <xdr:rowOff>85725</xdr:rowOff>
    </xdr:from>
    <xdr:ext cx="1857375" cy="581025"/>
    <xdr:pic>
      <xdr:nvPicPr>
        <xdr:cNvPr id="11" name="image9.jpg">
          <a:hlinkClick xmlns:r="http://schemas.openxmlformats.org/officeDocument/2006/relationships" r:id="rId17"/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524500" y="11601450"/>
          <a:ext cx="1857375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24</xdr:row>
      <xdr:rowOff>95250</xdr:rowOff>
    </xdr:from>
    <xdr:ext cx="1504950" cy="609600"/>
    <xdr:pic>
      <xdr:nvPicPr>
        <xdr:cNvPr id="12" name="image11.png">
          <a:hlinkClick xmlns:r="http://schemas.openxmlformats.org/officeDocument/2006/relationships" r:id="rId19"/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115300" y="11610975"/>
          <a:ext cx="15049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11</xdr:row>
      <xdr:rowOff>47625</xdr:rowOff>
    </xdr:from>
    <xdr:ext cx="1095375" cy="1123950"/>
    <xdr:pic>
      <xdr:nvPicPr>
        <xdr:cNvPr id="13" name="image12.jpg">
          <a:hlinkClick xmlns:r="http://schemas.openxmlformats.org/officeDocument/2006/relationships" r:id="rId21"/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23925" y="4552950"/>
          <a:ext cx="1095375" cy="1123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24</xdr:row>
      <xdr:rowOff>142875</xdr:rowOff>
    </xdr:from>
    <xdr:ext cx="2114550" cy="495300"/>
    <xdr:pic>
      <xdr:nvPicPr>
        <xdr:cNvPr id="16" name="image15.jpg">
          <a:hlinkClick xmlns:r="http://schemas.openxmlformats.org/officeDocument/2006/relationships" r:id="rId23"/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18</xdr:row>
      <xdr:rowOff>9525</xdr:rowOff>
    </xdr:from>
    <xdr:ext cx="1866900" cy="895350"/>
    <xdr:pic>
      <xdr:nvPicPr>
        <xdr:cNvPr id="17" name="image20.jpg">
          <a:hlinkClick xmlns:r="http://schemas.openxmlformats.org/officeDocument/2006/relationships" r:id="rId25"/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5300" y="8162925"/>
          <a:ext cx="1866900" cy="8953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60020</xdr:colOff>
      <xdr:row>11</xdr:row>
      <xdr:rowOff>209550</xdr:rowOff>
    </xdr:from>
    <xdr:ext cx="2241931" cy="838199"/>
    <xdr:pic>
      <xdr:nvPicPr>
        <xdr:cNvPr id="18" name="image19.png">
          <a:hlinkClick xmlns:r="http://schemas.openxmlformats.org/officeDocument/2006/relationships" r:id="rId27"/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355920" y="4714875"/>
          <a:ext cx="2241931" cy="838199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11</xdr:row>
      <xdr:rowOff>257175</xdr:rowOff>
    </xdr:from>
    <xdr:ext cx="2135980" cy="742950"/>
    <xdr:pic>
      <xdr:nvPicPr>
        <xdr:cNvPr id="19" name="image16.jpg">
          <a:hlinkClick xmlns:r="http://schemas.openxmlformats.org/officeDocument/2006/relationships" r:id="rId29"/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29550" y="4762500"/>
          <a:ext cx="213598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238125</xdr:colOff>
      <xdr:row>14</xdr:row>
      <xdr:rowOff>219075</xdr:rowOff>
    </xdr:from>
    <xdr:ext cx="2095500" cy="615345"/>
    <xdr:pic>
      <xdr:nvPicPr>
        <xdr:cNvPr id="20" name="image17.png">
          <a:hlinkClick xmlns:r="http://schemas.openxmlformats.org/officeDocument/2006/relationships" r:id="rId31"/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58125" y="6648450"/>
          <a:ext cx="2095500" cy="61534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18</xdr:row>
      <xdr:rowOff>38100</xdr:rowOff>
    </xdr:from>
    <xdr:ext cx="1885950" cy="847725"/>
    <xdr:pic>
      <xdr:nvPicPr>
        <xdr:cNvPr id="21" name="image18.png">
          <a:hlinkClick xmlns:r="http://schemas.openxmlformats.org/officeDocument/2006/relationships" r:id="rId33"/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009900" y="8191500"/>
          <a:ext cx="1885950" cy="847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95250</xdr:colOff>
      <xdr:row>18</xdr:row>
      <xdr:rowOff>180975</xdr:rowOff>
    </xdr:from>
    <xdr:ext cx="2047875" cy="514350"/>
    <xdr:pic>
      <xdr:nvPicPr>
        <xdr:cNvPr id="23" name="image21.png">
          <a:hlinkClick xmlns:r="http://schemas.openxmlformats.org/officeDocument/2006/relationships" r:id="rId35"/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391150" y="8334375"/>
          <a:ext cx="20478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4</xdr:col>
      <xdr:colOff>2587234</xdr:colOff>
      <xdr:row>7</xdr:row>
      <xdr:rowOff>238125</xdr:rowOff>
    </xdr:to>
    <xdr:pic>
      <xdr:nvPicPr>
        <xdr:cNvPr id="26" name="Picture 28" descr="top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0" y="0"/>
          <a:ext cx="10207234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oneCellAnchor>
    <xdr:from>
      <xdr:col>1</xdr:col>
      <xdr:colOff>247650</xdr:colOff>
      <xdr:row>21</xdr:row>
      <xdr:rowOff>57150</xdr:rowOff>
    </xdr:from>
    <xdr:ext cx="1990725" cy="762000"/>
    <xdr:pic>
      <xdr:nvPicPr>
        <xdr:cNvPr id="24" name="image14.png">
          <a:hlinkClick xmlns:r="http://schemas.openxmlformats.org/officeDocument/2006/relationships" r:id="rId38"/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66725" y="9696450"/>
          <a:ext cx="19907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21</xdr:row>
      <xdr:rowOff>76200</xdr:rowOff>
    </xdr:from>
    <xdr:ext cx="1885950" cy="762000"/>
    <xdr:pic>
      <xdr:nvPicPr>
        <xdr:cNvPr id="25" name="image22.png">
          <a:hlinkClick xmlns:r="http://schemas.openxmlformats.org/officeDocument/2006/relationships" r:id="rId40"/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009900" y="9715500"/>
          <a:ext cx="1885950" cy="7620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1666875" cy="561975"/>
    <xdr:pic>
      <xdr:nvPicPr>
        <xdr:cNvPr id="4" name="image134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81</xdr:row>
      <xdr:rowOff>57150</xdr:rowOff>
    </xdr:from>
    <xdr:ext cx="914400" cy="361950"/>
    <xdr:pic>
      <xdr:nvPicPr>
        <xdr:cNvPr id="5" name="image13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34</xdr:row>
      <xdr:rowOff>28575</xdr:rowOff>
    </xdr:from>
    <xdr:ext cx="1276350" cy="561975"/>
    <xdr:pic>
      <xdr:nvPicPr>
        <xdr:cNvPr id="6" name="image13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5" y="7362825"/>
          <a:ext cx="1276350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78</xdr:row>
      <xdr:rowOff>76200</xdr:rowOff>
    </xdr:from>
    <xdr:ext cx="847725" cy="247650"/>
    <xdr:pic>
      <xdr:nvPicPr>
        <xdr:cNvPr id="7" name="image13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20</xdr:row>
      <xdr:rowOff>57150</xdr:rowOff>
    </xdr:from>
    <xdr:ext cx="1000125" cy="295275"/>
    <xdr:pic>
      <xdr:nvPicPr>
        <xdr:cNvPr id="8" name="image13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25</xdr:row>
      <xdr:rowOff>47625</xdr:rowOff>
    </xdr:from>
    <xdr:ext cx="1143000" cy="476250"/>
    <xdr:pic>
      <xdr:nvPicPr>
        <xdr:cNvPr id="9" name="image13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300" y="5581650"/>
          <a:ext cx="11430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</xdr:row>
      <xdr:rowOff>85725</xdr:rowOff>
    </xdr:from>
    <xdr:ext cx="1295400" cy="409575"/>
    <xdr:pic>
      <xdr:nvPicPr>
        <xdr:cNvPr id="10" name="image137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51</xdr:row>
      <xdr:rowOff>190499</xdr:rowOff>
    </xdr:from>
    <xdr:ext cx="1123950" cy="447675"/>
    <xdr:pic>
      <xdr:nvPicPr>
        <xdr:cNvPr id="11" name="image13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" y="10925174"/>
          <a:ext cx="112395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19050</xdr:rowOff>
    </xdr:from>
    <xdr:ext cx="1304925" cy="504825"/>
    <xdr:pic>
      <xdr:nvPicPr>
        <xdr:cNvPr id="12" name="image135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1953875"/>
          <a:ext cx="1304925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91</xdr:row>
      <xdr:rowOff>76200</xdr:rowOff>
    </xdr:from>
    <xdr:ext cx="419100" cy="504825"/>
    <xdr:pic>
      <xdr:nvPicPr>
        <xdr:cNvPr id="13" name="image13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85</xdr:row>
      <xdr:rowOff>38100</xdr:rowOff>
    </xdr:from>
    <xdr:ext cx="885825" cy="409575"/>
    <xdr:pic>
      <xdr:nvPicPr>
        <xdr:cNvPr id="14" name="image14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30</xdr:row>
      <xdr:rowOff>57150</xdr:rowOff>
    </xdr:from>
    <xdr:ext cx="1371600" cy="504825"/>
    <xdr:pic>
      <xdr:nvPicPr>
        <xdr:cNvPr id="15" name="image13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050" y="6591300"/>
          <a:ext cx="13716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63</xdr:row>
      <xdr:rowOff>104775</xdr:rowOff>
    </xdr:from>
    <xdr:ext cx="1228725" cy="485775"/>
    <xdr:pic>
      <xdr:nvPicPr>
        <xdr:cNvPr id="16" name="image139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0" y="13239750"/>
          <a:ext cx="1228725" cy="485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73</xdr:row>
      <xdr:rowOff>114300</xdr:rowOff>
    </xdr:from>
    <xdr:ext cx="1190625" cy="590550"/>
    <xdr:pic>
      <xdr:nvPicPr>
        <xdr:cNvPr id="17" name="image140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38</xdr:row>
      <xdr:rowOff>47625</xdr:rowOff>
    </xdr:from>
    <xdr:ext cx="1266825" cy="962025"/>
    <xdr:pic>
      <xdr:nvPicPr>
        <xdr:cNvPr id="18" name="image144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68</xdr:row>
      <xdr:rowOff>133350</xdr:rowOff>
    </xdr:from>
    <xdr:ext cx="1181100" cy="514350"/>
    <xdr:pic>
      <xdr:nvPicPr>
        <xdr:cNvPr id="19" name="image14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45</xdr:row>
      <xdr:rowOff>76200</xdr:rowOff>
    </xdr:from>
    <xdr:ext cx="1123950" cy="752475"/>
    <xdr:pic>
      <xdr:nvPicPr>
        <xdr:cNvPr id="20" name="image142.jpg" descr="BORA A5-1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13</xdr:row>
      <xdr:rowOff>66675</xdr:rowOff>
    </xdr:from>
    <xdr:ext cx="1000125" cy="295275"/>
    <xdr:pic>
      <xdr:nvPicPr>
        <xdr:cNvPr id="21" name="image13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2400" y="3124200"/>
          <a:ext cx="1000125" cy="295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11</xdr:col>
      <xdr:colOff>66261</xdr:colOff>
      <xdr:row>0</xdr:row>
      <xdr:rowOff>41414</xdr:rowOff>
    </xdr:from>
    <xdr:to>
      <xdr:col>11</xdr:col>
      <xdr:colOff>761586</xdr:colOff>
      <xdr:row>3</xdr:row>
      <xdr:rowOff>173522</xdr:rowOff>
    </xdr:to>
    <xdr:pic>
      <xdr:nvPicPr>
        <xdr:cNvPr id="22" name="Рисунок 21" descr="images.pn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56304" y="41414"/>
          <a:ext cx="695325" cy="695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57151</xdr:colOff>
      <xdr:row>0</xdr:row>
      <xdr:rowOff>123825</xdr:rowOff>
    </xdr:from>
    <xdr:ext cx="1971114" cy="1066800"/>
    <xdr:pic>
      <xdr:nvPicPr>
        <xdr:cNvPr id="4" name="image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004" y="123825"/>
          <a:ext cx="1971114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238125</xdr:colOff>
      <xdr:row>74</xdr:row>
      <xdr:rowOff>57150</xdr:rowOff>
    </xdr:from>
    <xdr:ext cx="2371725" cy="885825"/>
    <xdr:pic>
      <xdr:nvPicPr>
        <xdr:cNvPr id="5" name="image14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10</xdr:row>
      <xdr:rowOff>171450</xdr:rowOff>
    </xdr:from>
    <xdr:ext cx="2743200" cy="1238250"/>
    <xdr:pic>
      <xdr:nvPicPr>
        <xdr:cNvPr id="6" name="image147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685800</xdr:colOff>
      <xdr:row>76</xdr:row>
      <xdr:rowOff>57150</xdr:rowOff>
    </xdr:from>
    <xdr:ext cx="1190625" cy="733425"/>
    <xdr:pic>
      <xdr:nvPicPr>
        <xdr:cNvPr id="7" name="image14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876300</xdr:colOff>
      <xdr:row>31</xdr:row>
      <xdr:rowOff>200025</xdr:rowOff>
    </xdr:from>
    <xdr:ext cx="2647950" cy="990600"/>
    <xdr:pic>
      <xdr:nvPicPr>
        <xdr:cNvPr id="8" name="image14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114300</xdr:colOff>
      <xdr:row>19</xdr:row>
      <xdr:rowOff>152400</xdr:rowOff>
    </xdr:from>
    <xdr:ext cx="2762250" cy="742950"/>
    <xdr:pic>
      <xdr:nvPicPr>
        <xdr:cNvPr id="9" name="image14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43703</xdr:colOff>
      <xdr:row>7</xdr:row>
      <xdr:rowOff>238125</xdr:rowOff>
    </xdr:from>
    <xdr:ext cx="2714625" cy="1543050"/>
    <xdr:pic>
      <xdr:nvPicPr>
        <xdr:cNvPr id="10" name="image154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098556" y="2793066"/>
          <a:ext cx="2714625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152400</xdr:colOff>
      <xdr:row>40</xdr:row>
      <xdr:rowOff>161925</xdr:rowOff>
    </xdr:from>
    <xdr:ext cx="2552700" cy="1143000"/>
    <xdr:pic>
      <xdr:nvPicPr>
        <xdr:cNvPr id="11" name="image151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209550</xdr:colOff>
      <xdr:row>52</xdr:row>
      <xdr:rowOff>9525</xdr:rowOff>
    </xdr:from>
    <xdr:ext cx="2371725" cy="1371600"/>
    <xdr:pic>
      <xdr:nvPicPr>
        <xdr:cNvPr id="12" name="image150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57</xdr:row>
      <xdr:rowOff>342900</xdr:rowOff>
    </xdr:from>
    <xdr:ext cx="2828925" cy="866775"/>
    <xdr:pic>
      <xdr:nvPicPr>
        <xdr:cNvPr id="13" name="image15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</xdr:colOff>
      <xdr:row>62</xdr:row>
      <xdr:rowOff>400050</xdr:rowOff>
    </xdr:from>
    <xdr:ext cx="2762250" cy="723900"/>
    <xdr:pic>
      <xdr:nvPicPr>
        <xdr:cNvPr id="14" name="image152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76200</xdr:colOff>
      <xdr:row>70</xdr:row>
      <xdr:rowOff>276225</xdr:rowOff>
    </xdr:from>
    <xdr:ext cx="2743200" cy="752475"/>
    <xdr:pic>
      <xdr:nvPicPr>
        <xdr:cNvPr id="15" name="image155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571500</xdr:colOff>
      <xdr:row>67</xdr:row>
      <xdr:rowOff>19050</xdr:rowOff>
    </xdr:from>
    <xdr:ext cx="1504950" cy="857250"/>
    <xdr:pic>
      <xdr:nvPicPr>
        <xdr:cNvPr id="16" name="image159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152400</xdr:colOff>
      <xdr:row>46</xdr:row>
      <xdr:rowOff>95250</xdr:rowOff>
    </xdr:from>
    <xdr:ext cx="2800350" cy="790575"/>
    <xdr:pic>
      <xdr:nvPicPr>
        <xdr:cNvPr id="17" name="image151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38100</xdr:colOff>
      <xdr:row>13</xdr:row>
      <xdr:rowOff>504825</xdr:rowOff>
    </xdr:from>
    <xdr:ext cx="2819400" cy="1114425"/>
    <xdr:pic>
      <xdr:nvPicPr>
        <xdr:cNvPr id="18" name="image156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190500</xdr:colOff>
      <xdr:row>26</xdr:row>
      <xdr:rowOff>38100</xdr:rowOff>
    </xdr:from>
    <xdr:ext cx="2790825" cy="676275"/>
    <xdr:pic>
      <xdr:nvPicPr>
        <xdr:cNvPr id="19" name="image151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1866900</xdr:colOff>
      <xdr:row>69</xdr:row>
      <xdr:rowOff>209550</xdr:rowOff>
    </xdr:from>
    <xdr:ext cx="0" cy="295275"/>
    <xdr:pic>
      <xdr:nvPicPr>
        <xdr:cNvPr id="20" name="image157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933450</xdr:colOff>
      <xdr:row>34</xdr:row>
      <xdr:rowOff>228600</xdr:rowOff>
    </xdr:from>
    <xdr:ext cx="2867025" cy="762000"/>
    <xdr:pic>
      <xdr:nvPicPr>
        <xdr:cNvPr id="21" name="image158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13</xdr:col>
      <xdr:colOff>2017059</xdr:colOff>
      <xdr:row>1</xdr:row>
      <xdr:rowOff>56030</xdr:rowOff>
    </xdr:from>
    <xdr:to>
      <xdr:col>13</xdr:col>
      <xdr:colOff>2712384</xdr:colOff>
      <xdr:row>3</xdr:row>
      <xdr:rowOff>157443</xdr:rowOff>
    </xdr:to>
    <xdr:pic>
      <xdr:nvPicPr>
        <xdr:cNvPr id="22" name="Рисунок 21" descr="images.pn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458265" y="302559"/>
          <a:ext cx="695325" cy="69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253092</xdr:rowOff>
    </xdr:from>
    <xdr:ext cx="3028950" cy="590550"/>
    <xdr:pic>
      <xdr:nvPicPr>
        <xdr:cNvPr id="4" name="image16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53092"/>
          <a:ext cx="302895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13</xdr:row>
      <xdr:rowOff>19050</xdr:rowOff>
    </xdr:from>
    <xdr:ext cx="2590800" cy="933450"/>
    <xdr:pic>
      <xdr:nvPicPr>
        <xdr:cNvPr id="5" name="image16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400050</xdr:colOff>
      <xdr:row>4</xdr:row>
      <xdr:rowOff>609600</xdr:rowOff>
    </xdr:from>
    <xdr:ext cx="2400300" cy="714375"/>
    <xdr:pic>
      <xdr:nvPicPr>
        <xdr:cNvPr id="6" name="image16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2209800</xdr:colOff>
      <xdr:row>34</xdr:row>
      <xdr:rowOff>514350</xdr:rowOff>
    </xdr:from>
    <xdr:ext cx="1000125" cy="962025"/>
    <xdr:pic>
      <xdr:nvPicPr>
        <xdr:cNvPr id="7" name="image16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27</xdr:row>
      <xdr:rowOff>19050</xdr:rowOff>
    </xdr:from>
    <xdr:ext cx="1619250" cy="819150"/>
    <xdr:pic>
      <xdr:nvPicPr>
        <xdr:cNvPr id="8" name="image16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466725</xdr:colOff>
      <xdr:row>28</xdr:row>
      <xdr:rowOff>342900</xdr:rowOff>
    </xdr:from>
    <xdr:ext cx="2667000" cy="3409950"/>
    <xdr:pic>
      <xdr:nvPicPr>
        <xdr:cNvPr id="9" name="image16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2219325</xdr:colOff>
      <xdr:row>18</xdr:row>
      <xdr:rowOff>266700</xdr:rowOff>
    </xdr:from>
    <xdr:ext cx="962025" cy="914400"/>
    <xdr:pic>
      <xdr:nvPicPr>
        <xdr:cNvPr id="10" name="image16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</xdr:row>
      <xdr:rowOff>114301</xdr:rowOff>
    </xdr:from>
    <xdr:ext cx="2901607" cy="2171700"/>
    <xdr:pic>
      <xdr:nvPicPr>
        <xdr:cNvPr id="11" name="image167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12371" y="7217230"/>
          <a:ext cx="2901607" cy="21717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15</xdr:row>
      <xdr:rowOff>209550</xdr:rowOff>
    </xdr:from>
    <xdr:ext cx="2324100" cy="1914525"/>
    <xdr:pic>
      <xdr:nvPicPr>
        <xdr:cNvPr id="12" name="image172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24</xdr:row>
      <xdr:rowOff>114300</xdr:rowOff>
    </xdr:from>
    <xdr:ext cx="2905125" cy="2124075"/>
    <xdr:pic>
      <xdr:nvPicPr>
        <xdr:cNvPr id="13" name="image16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2038350</xdr:colOff>
      <xdr:row>10</xdr:row>
      <xdr:rowOff>552450</xdr:rowOff>
    </xdr:from>
    <xdr:ext cx="1047750" cy="933450"/>
    <xdr:pic>
      <xdr:nvPicPr>
        <xdr:cNvPr id="14" name="image169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3</xdr:row>
      <xdr:rowOff>47625</xdr:rowOff>
    </xdr:from>
    <xdr:ext cx="581025" cy="962025"/>
    <xdr:pic>
      <xdr:nvPicPr>
        <xdr:cNvPr id="15" name="image99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20</xdr:row>
      <xdr:rowOff>228600</xdr:rowOff>
    </xdr:from>
    <xdr:ext cx="2400300" cy="1695450"/>
    <xdr:pic>
      <xdr:nvPicPr>
        <xdr:cNvPr id="16" name="image17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2257425</xdr:colOff>
      <xdr:row>22</xdr:row>
      <xdr:rowOff>361950</xdr:rowOff>
    </xdr:from>
    <xdr:ext cx="952500" cy="857250"/>
    <xdr:pic>
      <xdr:nvPicPr>
        <xdr:cNvPr id="17" name="image171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476250</xdr:colOff>
      <xdr:row>0</xdr:row>
      <xdr:rowOff>272142</xdr:rowOff>
    </xdr:from>
    <xdr:to>
      <xdr:col>6</xdr:col>
      <xdr:colOff>1171575</xdr:colOff>
      <xdr:row>0</xdr:row>
      <xdr:rowOff>967467</xdr:rowOff>
    </xdr:to>
    <xdr:pic>
      <xdr:nvPicPr>
        <xdr:cNvPr id="18" name="Рисунок 17" descr="images.pn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954000" y="272142"/>
          <a:ext cx="695325" cy="6953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723900</xdr:colOff>
      <xdr:row>39</xdr:row>
      <xdr:rowOff>85725</xdr:rowOff>
    </xdr:from>
    <xdr:ext cx="1828800" cy="552450"/>
    <xdr:sp macro="" textlink="">
      <xdr:nvSpPr>
        <xdr:cNvPr id="37" name="Shape 37"/>
        <xdr:cNvSpPr/>
      </xdr:nvSpPr>
      <xdr:spPr>
        <a:xfrm>
          <a:off x="4452802" y="3524611"/>
          <a:ext cx="1786396" cy="510778"/>
        </a:xfrm>
        <a:prstGeom prst="rect">
          <a:avLst/>
        </a:prstGeom>
        <a:noFill/>
        <a:ln w="50800" cap="flat" cmpd="sng">
          <a:solidFill>
            <a:srgbClr val="FF0000"/>
          </a:solidFill>
          <a:prstDash val="dash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0" i="1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NEW</a:t>
          </a:r>
          <a:endParaRPr sz="1400"/>
        </a:p>
      </xdr:txBody>
    </xdr:sp>
    <xdr:clientData fLocksWithSheet="0"/>
  </xdr:oneCellAnchor>
  <xdr:oneCellAnchor>
    <xdr:from>
      <xdr:col>14</xdr:col>
      <xdr:colOff>247650</xdr:colOff>
      <xdr:row>34</xdr:row>
      <xdr:rowOff>85725</xdr:rowOff>
    </xdr:from>
    <xdr:ext cx="3314700" cy="1876425"/>
    <xdr:pic>
      <xdr:nvPicPr>
        <xdr:cNvPr id="5" name="image17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571500</xdr:colOff>
      <xdr:row>9</xdr:row>
      <xdr:rowOff>0</xdr:rowOff>
    </xdr:from>
    <xdr:ext cx="3467100" cy="3105150"/>
    <xdr:pic>
      <xdr:nvPicPr>
        <xdr:cNvPr id="6" name="image174.jpg" descr="http://raybt.ru/inc/images/products/500396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</xdr:row>
      <xdr:rowOff>0</xdr:rowOff>
    </xdr:from>
    <xdr:ext cx="9525" cy="276225"/>
    <xdr:pic>
      <xdr:nvPicPr>
        <xdr:cNvPr id="7" name="image17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1390650</xdr:colOff>
      <xdr:row>9</xdr:row>
      <xdr:rowOff>0</xdr:rowOff>
    </xdr:from>
    <xdr:ext cx="9525" cy="276225"/>
    <xdr:pic>
      <xdr:nvPicPr>
        <xdr:cNvPr id="8" name="image17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1390650</xdr:colOff>
      <xdr:row>11</xdr:row>
      <xdr:rowOff>0</xdr:rowOff>
    </xdr:from>
    <xdr:ext cx="9525" cy="276225"/>
    <xdr:pic>
      <xdr:nvPicPr>
        <xdr:cNvPr id="9" name="image17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895350</xdr:colOff>
      <xdr:row>9</xdr:row>
      <xdr:rowOff>209550</xdr:rowOff>
    </xdr:from>
    <xdr:ext cx="3781425" cy="1238250"/>
    <xdr:pic>
      <xdr:nvPicPr>
        <xdr:cNvPr id="10" name="image177.jpg" descr="C:\Users\AR\Downloads\IMG_516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133350</xdr:colOff>
      <xdr:row>34</xdr:row>
      <xdr:rowOff>19050</xdr:rowOff>
    </xdr:from>
    <xdr:ext cx="3581400" cy="962025"/>
    <xdr:pic>
      <xdr:nvPicPr>
        <xdr:cNvPr id="11" name="image176.jpg" descr="https://www.klimacorner.de/documents/image/13/133694/IDU-photos-front-view-low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123825</xdr:rowOff>
    </xdr:from>
    <xdr:ext cx="2219325" cy="904875"/>
    <xdr:pic>
      <xdr:nvPicPr>
        <xdr:cNvPr id="12" name="image178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23825"/>
          <a:ext cx="2219325" cy="9048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38100</xdr:colOff>
      <xdr:row>0</xdr:row>
      <xdr:rowOff>247650</xdr:rowOff>
    </xdr:from>
    <xdr:to>
      <xdr:col>6</xdr:col>
      <xdr:colOff>733425</xdr:colOff>
      <xdr:row>4</xdr:row>
      <xdr:rowOff>28575</xdr:rowOff>
    </xdr:to>
    <xdr:pic>
      <xdr:nvPicPr>
        <xdr:cNvPr id="13" name="Рисунок 12" descr="images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20475" y="247650"/>
          <a:ext cx="695325" cy="6953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171450</xdr:rowOff>
    </xdr:from>
    <xdr:ext cx="2047875" cy="514350"/>
    <xdr:pic>
      <xdr:nvPicPr>
        <xdr:cNvPr id="4" name="image2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171450"/>
          <a:ext cx="2047875" cy="5143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76200</xdr:rowOff>
    </xdr:from>
    <xdr:ext cx="2152650" cy="0"/>
    <xdr:pic>
      <xdr:nvPicPr>
        <xdr:cNvPr id="5" name="image8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333375</xdr:colOff>
      <xdr:row>53</xdr:row>
      <xdr:rowOff>95250</xdr:rowOff>
    </xdr:from>
    <xdr:ext cx="2057400" cy="0"/>
    <xdr:pic>
      <xdr:nvPicPr>
        <xdr:cNvPr id="6" name="image8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390525</xdr:colOff>
      <xdr:row>53</xdr:row>
      <xdr:rowOff>95250</xdr:rowOff>
    </xdr:from>
    <xdr:ext cx="2286000" cy="0"/>
    <xdr:pic>
      <xdr:nvPicPr>
        <xdr:cNvPr id="7" name="image8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942975</xdr:colOff>
      <xdr:row>6</xdr:row>
      <xdr:rowOff>95250</xdr:rowOff>
    </xdr:from>
    <xdr:ext cx="2781300" cy="1095375"/>
    <xdr:pic>
      <xdr:nvPicPr>
        <xdr:cNvPr id="8" name="image179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781050</xdr:colOff>
      <xdr:row>8</xdr:row>
      <xdr:rowOff>152400</xdr:rowOff>
    </xdr:from>
    <xdr:ext cx="1019175" cy="295275"/>
    <xdr:pic>
      <xdr:nvPicPr>
        <xdr:cNvPr id="9" name="image18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819150</xdr:colOff>
      <xdr:row>39</xdr:row>
      <xdr:rowOff>171450</xdr:rowOff>
    </xdr:from>
    <xdr:ext cx="1019175" cy="295275"/>
    <xdr:pic>
      <xdr:nvPicPr>
        <xdr:cNvPr id="10" name="image180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1000125</xdr:colOff>
      <xdr:row>37</xdr:row>
      <xdr:rowOff>66675</xdr:rowOff>
    </xdr:from>
    <xdr:ext cx="2762250" cy="1143000"/>
    <xdr:pic>
      <xdr:nvPicPr>
        <xdr:cNvPr id="11" name="image181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133350</xdr:colOff>
      <xdr:row>1</xdr:row>
      <xdr:rowOff>0</xdr:rowOff>
    </xdr:from>
    <xdr:to>
      <xdr:col>7</xdr:col>
      <xdr:colOff>828675</xdr:colOff>
      <xdr:row>2</xdr:row>
      <xdr:rowOff>495300</xdr:rowOff>
    </xdr:to>
    <xdr:pic>
      <xdr:nvPicPr>
        <xdr:cNvPr id="12" name="Рисунок 11" descr="images.pn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01125" y="200025"/>
          <a:ext cx="695325" cy="6953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25</xdr:row>
      <xdr:rowOff>47625</xdr:rowOff>
    </xdr:from>
    <xdr:ext cx="3562350" cy="1562100"/>
    <xdr:pic>
      <xdr:nvPicPr>
        <xdr:cNvPr id="3" name="image18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34</xdr:row>
      <xdr:rowOff>95250</xdr:rowOff>
    </xdr:from>
    <xdr:ext cx="3524250" cy="1524000"/>
    <xdr:pic>
      <xdr:nvPicPr>
        <xdr:cNvPr id="4" name="image18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657225</xdr:colOff>
      <xdr:row>34</xdr:row>
      <xdr:rowOff>104775</xdr:rowOff>
    </xdr:from>
    <xdr:ext cx="2686050" cy="1581150"/>
    <xdr:pic>
      <xdr:nvPicPr>
        <xdr:cNvPr id="5" name="image18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29300" y="8001000"/>
          <a:ext cx="2686050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14</xdr:row>
      <xdr:rowOff>133350</xdr:rowOff>
    </xdr:from>
    <xdr:ext cx="3438525" cy="1600200"/>
    <xdr:pic>
      <xdr:nvPicPr>
        <xdr:cNvPr id="6" name="image18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161925</xdr:rowOff>
    </xdr:from>
    <xdr:ext cx="1990725" cy="762000"/>
    <xdr:pic>
      <xdr:nvPicPr>
        <xdr:cNvPr id="7" name="image1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61925"/>
          <a:ext cx="1990725" cy="762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76200</xdr:colOff>
      <xdr:row>0</xdr:row>
      <xdr:rowOff>171450</xdr:rowOff>
    </xdr:from>
    <xdr:to>
      <xdr:col>3</xdr:col>
      <xdr:colOff>771525</xdr:colOff>
      <xdr:row>0</xdr:row>
      <xdr:rowOff>866775</xdr:rowOff>
    </xdr:to>
    <xdr:pic>
      <xdr:nvPicPr>
        <xdr:cNvPr id="8" name="Рисунок 7" descr="images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48275" y="171450"/>
          <a:ext cx="695325" cy="6953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36</xdr:row>
      <xdr:rowOff>76200</xdr:rowOff>
    </xdr:from>
    <xdr:ext cx="1495425" cy="466725"/>
    <xdr:pic>
      <xdr:nvPicPr>
        <xdr:cNvPr id="4" name="image186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13</xdr:row>
      <xdr:rowOff>85725</xdr:rowOff>
    </xdr:from>
    <xdr:ext cx="1323975" cy="390525"/>
    <xdr:pic>
      <xdr:nvPicPr>
        <xdr:cNvPr id="5" name="image188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1304925</xdr:colOff>
      <xdr:row>11</xdr:row>
      <xdr:rowOff>171450</xdr:rowOff>
    </xdr:from>
    <xdr:ext cx="209550" cy="542925"/>
    <xdr:pic>
      <xdr:nvPicPr>
        <xdr:cNvPr id="6" name="image18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1238250</xdr:colOff>
      <xdr:row>6</xdr:row>
      <xdr:rowOff>76200</xdr:rowOff>
    </xdr:from>
    <xdr:ext cx="219075" cy="1619250"/>
    <xdr:pic>
      <xdr:nvPicPr>
        <xdr:cNvPr id="7" name="image189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26</xdr:row>
      <xdr:rowOff>38100</xdr:rowOff>
    </xdr:from>
    <xdr:ext cx="1362075" cy="695325"/>
    <xdr:pic>
      <xdr:nvPicPr>
        <xdr:cNvPr id="8" name="image190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27</xdr:row>
      <xdr:rowOff>161925</xdr:rowOff>
    </xdr:from>
    <xdr:ext cx="1314450" cy="495300"/>
    <xdr:pic>
      <xdr:nvPicPr>
        <xdr:cNvPr id="9" name="image19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1285875</xdr:colOff>
      <xdr:row>31</xdr:row>
      <xdr:rowOff>171450</xdr:rowOff>
    </xdr:from>
    <xdr:ext cx="209550" cy="1285875"/>
    <xdr:pic>
      <xdr:nvPicPr>
        <xdr:cNvPr id="10" name="image191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1295400</xdr:colOff>
      <xdr:row>15</xdr:row>
      <xdr:rowOff>0</xdr:rowOff>
    </xdr:from>
    <xdr:ext cx="219075" cy="561975"/>
    <xdr:pic>
      <xdr:nvPicPr>
        <xdr:cNvPr id="11" name="image19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1295400</xdr:colOff>
      <xdr:row>26</xdr:row>
      <xdr:rowOff>180975</xdr:rowOff>
    </xdr:from>
    <xdr:ext cx="180975" cy="1905000"/>
    <xdr:pic>
      <xdr:nvPicPr>
        <xdr:cNvPr id="12" name="image194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13</xdr:row>
      <xdr:rowOff>28575</xdr:rowOff>
    </xdr:from>
    <xdr:ext cx="476250" cy="247650"/>
    <xdr:pic>
      <xdr:nvPicPr>
        <xdr:cNvPr id="13" name="image195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123825</xdr:rowOff>
    </xdr:from>
    <xdr:ext cx="428625" cy="219075"/>
    <xdr:pic>
      <xdr:nvPicPr>
        <xdr:cNvPr id="14" name="image196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36</xdr:row>
      <xdr:rowOff>38100</xdr:rowOff>
    </xdr:from>
    <xdr:ext cx="447675" cy="209550"/>
    <xdr:pic>
      <xdr:nvPicPr>
        <xdr:cNvPr id="15" name="image197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0</xdr:row>
      <xdr:rowOff>390524</xdr:rowOff>
    </xdr:from>
    <xdr:ext cx="3244128" cy="561975"/>
    <xdr:pic>
      <xdr:nvPicPr>
        <xdr:cNvPr id="16" name="image6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625" y="390524"/>
          <a:ext cx="3244128" cy="5619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15</xdr:col>
      <xdr:colOff>1990725</xdr:colOff>
      <xdr:row>0</xdr:row>
      <xdr:rowOff>247650</xdr:rowOff>
    </xdr:from>
    <xdr:to>
      <xdr:col>15</xdr:col>
      <xdr:colOff>2686050</xdr:colOff>
      <xdr:row>0</xdr:row>
      <xdr:rowOff>942975</xdr:rowOff>
    </xdr:to>
    <xdr:pic>
      <xdr:nvPicPr>
        <xdr:cNvPr id="17" name="Рисунок 16" descr="images.pn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44325" y="247650"/>
          <a:ext cx="695325" cy="6953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1695450</xdr:colOff>
      <xdr:row>82</xdr:row>
      <xdr:rowOff>123825</xdr:rowOff>
    </xdr:from>
    <xdr:ext cx="0" cy="133350"/>
    <xdr:pic>
      <xdr:nvPicPr>
        <xdr:cNvPr id="4" name="image68.jpg" descr="C:\Users\Salesman009\Desktop\lz-kcp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12</xdr:row>
      <xdr:rowOff>180975</xdr:rowOff>
    </xdr:from>
    <xdr:ext cx="2781300" cy="1104900"/>
    <xdr:pic>
      <xdr:nvPicPr>
        <xdr:cNvPr id="6" name="image199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133349</xdr:colOff>
      <xdr:row>2</xdr:row>
      <xdr:rowOff>9525</xdr:rowOff>
    </xdr:from>
    <xdr:ext cx="3009167" cy="704850"/>
    <xdr:pic>
      <xdr:nvPicPr>
        <xdr:cNvPr id="7" name="image15.jp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324" y="371475"/>
          <a:ext cx="3009167" cy="7048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114300</xdr:colOff>
      <xdr:row>0</xdr:row>
      <xdr:rowOff>142875</xdr:rowOff>
    </xdr:from>
    <xdr:to>
      <xdr:col>6</xdr:col>
      <xdr:colOff>809625</xdr:colOff>
      <xdr:row>4</xdr:row>
      <xdr:rowOff>171450</xdr:rowOff>
    </xdr:to>
    <xdr:pic>
      <xdr:nvPicPr>
        <xdr:cNvPr id="8" name="Рисунок 7" descr="images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0225" y="142875"/>
          <a:ext cx="695325" cy="6953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752475</xdr:colOff>
      <xdr:row>0</xdr:row>
      <xdr:rowOff>123825</xdr:rowOff>
    </xdr:from>
    <xdr:to>
      <xdr:col>11</xdr:col>
      <xdr:colOff>638175</xdr:colOff>
      <xdr:row>4</xdr:row>
      <xdr:rowOff>19050</xdr:rowOff>
    </xdr:to>
    <xdr:pic>
      <xdr:nvPicPr>
        <xdr:cNvPr id="3" name="Рисунок 2" descr="images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123825"/>
          <a:ext cx="695325" cy="695325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0</xdr:row>
      <xdr:rowOff>161925</xdr:rowOff>
    </xdr:from>
    <xdr:ext cx="1619250" cy="745707"/>
    <xdr:pic>
      <xdr:nvPicPr>
        <xdr:cNvPr id="4" name="image1.png">
          <a:hlinkClick xmlns:r="http://schemas.openxmlformats.org/officeDocument/2006/relationships" r:id="rId3"/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161925"/>
          <a:ext cx="1619250" cy="745707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3837214" cy="1143170"/>
    <xdr:pic>
      <xdr:nvPicPr>
        <xdr:cNvPr id="5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3837214" cy="11431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449035</xdr:colOff>
      <xdr:row>0</xdr:row>
      <xdr:rowOff>163286</xdr:rowOff>
    </xdr:from>
    <xdr:to>
      <xdr:col>7</xdr:col>
      <xdr:colOff>1144360</xdr:colOff>
      <xdr:row>0</xdr:row>
      <xdr:rowOff>858611</xdr:rowOff>
    </xdr:to>
    <xdr:pic>
      <xdr:nvPicPr>
        <xdr:cNvPr id="6" name="Рисунок 5" descr="images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75178" y="163286"/>
          <a:ext cx="695325" cy="695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122</xdr:row>
      <xdr:rowOff>63501</xdr:rowOff>
    </xdr:from>
    <xdr:to>
      <xdr:col>3</xdr:col>
      <xdr:colOff>444500</xdr:colOff>
      <xdr:row>127</xdr:row>
      <xdr:rowOff>151241</xdr:rowOff>
    </xdr:to>
    <xdr:pic>
      <xdr:nvPicPr>
        <xdr:cNvPr id="2" name="Рисунок 16" descr="http://i830.photobucket.com/albums/zz221/kiemclima_photos/FLXS5060B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32" t="22144" r="4167" b="25000"/>
        <a:stretch>
          <a:fillRect/>
        </a:stretch>
      </xdr:blipFill>
      <xdr:spPr bwMode="auto">
        <a:xfrm>
          <a:off x="349250" y="25285701"/>
          <a:ext cx="2381250" cy="1087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171451</xdr:colOff>
      <xdr:row>2</xdr:row>
      <xdr:rowOff>57151</xdr:rowOff>
    </xdr:from>
    <xdr:to>
      <xdr:col>4</xdr:col>
      <xdr:colOff>857251</xdr:colOff>
      <xdr:row>3</xdr:row>
      <xdr:rowOff>110067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57526" y="752476"/>
          <a:ext cx="685800" cy="205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</xdr:row>
      <xdr:rowOff>57150</xdr:rowOff>
    </xdr:from>
    <xdr:to>
      <xdr:col>3</xdr:col>
      <xdr:colOff>564784</xdr:colOff>
      <xdr:row>11</xdr:row>
      <xdr:rowOff>129083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1562100"/>
          <a:ext cx="2831734" cy="1072058"/>
        </a:xfrm>
        <a:prstGeom prst="rect">
          <a:avLst/>
        </a:prstGeom>
        <a:noFill/>
      </xdr:spPr>
    </xdr:pic>
    <xdr:clientData/>
  </xdr:twoCellAnchor>
  <xdr:twoCellAnchor>
    <xdr:from>
      <xdr:col>0</xdr:col>
      <xdr:colOff>21166</xdr:colOff>
      <xdr:row>14</xdr:row>
      <xdr:rowOff>31750</xdr:rowOff>
    </xdr:from>
    <xdr:to>
      <xdr:col>2</xdr:col>
      <xdr:colOff>179915</xdr:colOff>
      <xdr:row>15</xdr:row>
      <xdr:rowOff>165369</xdr:rowOff>
    </xdr:to>
    <xdr:sp macro="" textlink="">
      <xdr:nvSpPr>
        <xdr:cNvPr id="6" name="Скругленный прямоугольник 5"/>
        <xdr:cNvSpPr/>
      </xdr:nvSpPr>
      <xdr:spPr bwMode="auto">
        <a:xfrm>
          <a:off x="21166" y="3136900"/>
          <a:ext cx="1682749" cy="333644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chemeClr val="tx2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900" b="0" baseline="0"/>
            <a:t>Опционально работа на холод до  -</a:t>
          </a:r>
          <a:r>
            <a:rPr lang="ru-RU" sz="900" b="0">
              <a:latin typeface="+mn-lt"/>
              <a:ea typeface="+mn-ea"/>
              <a:cs typeface="+mn-cs"/>
            </a:rPr>
            <a:t>30</a:t>
          </a:r>
          <a:r>
            <a:rPr lang="en-US" sz="900" b="0" i="0">
              <a:latin typeface="+mn-lt"/>
              <a:ea typeface="+mn-ea"/>
              <a:cs typeface="+mn-cs"/>
            </a:rPr>
            <a:t>°C </a:t>
          </a:r>
          <a:r>
            <a:rPr lang="ru-RU" sz="900" b="0" i="0">
              <a:latin typeface="+mn-lt"/>
              <a:ea typeface="+mn-ea"/>
              <a:cs typeface="+mn-cs"/>
            </a:rPr>
            <a:t>для</a:t>
          </a:r>
          <a:r>
            <a:rPr lang="ru-RU" sz="900" b="0" i="0" baseline="0">
              <a:latin typeface="+mn-lt"/>
              <a:ea typeface="+mn-ea"/>
              <a:cs typeface="+mn-cs"/>
            </a:rPr>
            <a:t> серверных</a:t>
          </a:r>
          <a:endParaRPr lang="uk-UA" sz="900" b="0">
            <a:latin typeface="+mn-lt"/>
            <a:ea typeface="+mn-ea"/>
            <a:cs typeface="+mn-cs"/>
          </a:endParaRPr>
        </a:p>
        <a:p>
          <a:pPr algn="ctr"/>
          <a:endParaRPr lang="uk-UA" sz="1000" b="0"/>
        </a:p>
      </xdr:txBody>
    </xdr:sp>
    <xdr:clientData/>
  </xdr:twoCellAnchor>
  <xdr:twoCellAnchor editAs="oneCell">
    <xdr:from>
      <xdr:col>0</xdr:col>
      <xdr:colOff>52916</xdr:colOff>
      <xdr:row>19</xdr:row>
      <xdr:rowOff>63501</xdr:rowOff>
    </xdr:from>
    <xdr:to>
      <xdr:col>3</xdr:col>
      <xdr:colOff>537466</xdr:colOff>
      <xdr:row>26</xdr:row>
      <xdr:rowOff>52917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916" y="4244976"/>
          <a:ext cx="2770550" cy="13895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128323</xdr:colOff>
      <xdr:row>29</xdr:row>
      <xdr:rowOff>52917</xdr:rowOff>
    </xdr:from>
    <xdr:to>
      <xdr:col>3</xdr:col>
      <xdr:colOff>381001</xdr:colOff>
      <xdr:row>35</xdr:row>
      <xdr:rowOff>84667</xdr:rowOff>
    </xdr:to>
    <xdr:pic>
      <xdr:nvPicPr>
        <xdr:cNvPr id="8" name="Рисунок 41" descr="http://klimatizace.multiklima.cz/89-141-thickbox/klimatizace-daikin-ftxs25k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8697" t="28913" r="8837" b="28993"/>
        <a:stretch/>
      </xdr:blipFill>
      <xdr:spPr bwMode="auto">
        <a:xfrm>
          <a:off x="128323" y="6320367"/>
          <a:ext cx="2538678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95589</xdr:colOff>
      <xdr:row>36</xdr:row>
      <xdr:rowOff>21169</xdr:rowOff>
    </xdr:from>
    <xdr:to>
      <xdr:col>3</xdr:col>
      <xdr:colOff>547252</xdr:colOff>
      <xdr:row>41</xdr:row>
      <xdr:rowOff>0</xdr:rowOff>
    </xdr:to>
    <xdr:pic>
      <xdr:nvPicPr>
        <xdr:cNvPr id="9" name="Рисунок 8" descr="Похожее изображени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4074" t="30726" r="4259" b="33194"/>
        <a:stretch/>
      </xdr:blipFill>
      <xdr:spPr bwMode="auto">
        <a:xfrm>
          <a:off x="95589" y="7688794"/>
          <a:ext cx="2737663" cy="97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10584</xdr:colOff>
      <xdr:row>41</xdr:row>
      <xdr:rowOff>21168</xdr:rowOff>
    </xdr:from>
    <xdr:to>
      <xdr:col>2</xdr:col>
      <xdr:colOff>169333</xdr:colOff>
      <xdr:row>42</xdr:row>
      <xdr:rowOff>154786</xdr:rowOff>
    </xdr:to>
    <xdr:sp macro="" textlink="">
      <xdr:nvSpPr>
        <xdr:cNvPr id="10" name="Скругленный прямоугольник 9"/>
        <xdr:cNvSpPr/>
      </xdr:nvSpPr>
      <xdr:spPr bwMode="auto">
        <a:xfrm>
          <a:off x="10584" y="8688918"/>
          <a:ext cx="1682749" cy="333643"/>
        </a:xfrm>
        <a:prstGeom prst="round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chemeClr val="tx2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1000" b="0">
              <a:solidFill>
                <a:srgbClr val="FF0000"/>
              </a:solidFill>
            </a:rPr>
            <a:t>*</a:t>
          </a:r>
          <a:r>
            <a:rPr lang="uk-UA" sz="900" b="0" baseline="0"/>
            <a:t> Опционально работа на холод до  -</a:t>
          </a:r>
          <a:r>
            <a:rPr lang="ru-RU" sz="900" b="0">
              <a:latin typeface="+mn-lt"/>
              <a:ea typeface="+mn-ea"/>
              <a:cs typeface="+mn-cs"/>
            </a:rPr>
            <a:t>30</a:t>
          </a:r>
          <a:r>
            <a:rPr lang="en-US" sz="900" b="0" i="0">
              <a:latin typeface="+mn-lt"/>
              <a:ea typeface="+mn-ea"/>
              <a:cs typeface="+mn-cs"/>
            </a:rPr>
            <a:t>°C </a:t>
          </a:r>
          <a:r>
            <a:rPr lang="ru-RU" sz="900" b="0" i="0">
              <a:latin typeface="+mn-lt"/>
              <a:ea typeface="+mn-ea"/>
              <a:cs typeface="+mn-cs"/>
            </a:rPr>
            <a:t>для</a:t>
          </a:r>
          <a:r>
            <a:rPr lang="ru-RU" sz="900" b="0" i="0" baseline="0">
              <a:latin typeface="+mn-lt"/>
              <a:ea typeface="+mn-ea"/>
              <a:cs typeface="+mn-cs"/>
            </a:rPr>
            <a:t> серверных</a:t>
          </a:r>
          <a:endParaRPr lang="uk-UA" sz="900" b="0">
            <a:latin typeface="+mn-lt"/>
            <a:ea typeface="+mn-ea"/>
            <a:cs typeface="+mn-cs"/>
          </a:endParaRPr>
        </a:p>
        <a:p>
          <a:pPr algn="ctr"/>
          <a:endParaRPr lang="uk-UA" sz="1000" b="0"/>
        </a:p>
      </xdr:txBody>
    </xdr:sp>
    <xdr:clientData/>
  </xdr:twoCellAnchor>
  <xdr:twoCellAnchor editAs="oneCell">
    <xdr:from>
      <xdr:col>2</xdr:col>
      <xdr:colOff>222251</xdr:colOff>
      <xdr:row>41</xdr:row>
      <xdr:rowOff>105834</xdr:rowOff>
    </xdr:from>
    <xdr:to>
      <xdr:col>3</xdr:col>
      <xdr:colOff>579967</xdr:colOff>
      <xdr:row>42</xdr:row>
      <xdr:rowOff>170913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6251" y="8773584"/>
          <a:ext cx="1119716" cy="26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125424</xdr:colOff>
      <xdr:row>61</xdr:row>
      <xdr:rowOff>36017</xdr:rowOff>
    </xdr:from>
    <xdr:to>
      <xdr:col>1</xdr:col>
      <xdr:colOff>707507</xdr:colOff>
      <xdr:row>62</xdr:row>
      <xdr:rowOff>199552</xdr:rowOff>
    </xdr:to>
    <xdr:pic>
      <xdr:nvPicPr>
        <xdr:cNvPr id="12" name="Picture 415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5424" y="12789992"/>
          <a:ext cx="1344083" cy="363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95250</xdr:colOff>
      <xdr:row>55</xdr:row>
      <xdr:rowOff>152136</xdr:rowOff>
    </xdr:from>
    <xdr:ext cx="2718342" cy="1019175"/>
    <xdr:pic>
      <xdr:nvPicPr>
        <xdr:cNvPr id="13" name="Рисунок 77" descr="http://csimg.shopwahl.de/srv/DE/000203336554/T/340x340/C/FFFFFF/url/daikin-ftxg25ls-w-emur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6716" t="5367" r="5524" b="61695"/>
        <a:stretch/>
      </xdr:blipFill>
      <xdr:spPr bwMode="auto">
        <a:xfrm>
          <a:off x="95250" y="11705961"/>
          <a:ext cx="2718342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100583</xdr:colOff>
      <xdr:row>48</xdr:row>
      <xdr:rowOff>74084</xdr:rowOff>
    </xdr:from>
    <xdr:ext cx="2660091" cy="952756"/>
    <xdr:pic>
      <xdr:nvPicPr>
        <xdr:cNvPr id="14" name="Рисунок 78" descr="http://csimg.pagineprezzi.it/srv/IT/000036822695/T/340x340/C/FFFFFF/url/daikin-ftxg20lw-w-emur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/>
        <a:srcRect l="458" t="29117" r="1932" b="35850"/>
        <a:stretch/>
      </xdr:blipFill>
      <xdr:spPr bwMode="auto">
        <a:xfrm>
          <a:off x="100583" y="10227734"/>
          <a:ext cx="2660091" cy="9527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210091</xdr:colOff>
      <xdr:row>61</xdr:row>
      <xdr:rowOff>111126</xdr:rowOff>
    </xdr:from>
    <xdr:to>
      <xdr:col>3</xdr:col>
      <xdr:colOff>567807</xdr:colOff>
      <xdr:row>62</xdr:row>
      <xdr:rowOff>176205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34091" y="12865101"/>
          <a:ext cx="1119716" cy="26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455082</xdr:colOff>
      <xdr:row>67</xdr:row>
      <xdr:rowOff>52917</xdr:rowOff>
    </xdr:from>
    <xdr:ext cx="2398251" cy="1088171"/>
    <xdr:pic>
      <xdr:nvPicPr>
        <xdr:cNvPr id="16" name="Рисунок 16" descr="http://coldcontrol.ru/img/mq542v5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/>
        <a:srcRect l="2762" t="26620" r="4052" b="24306"/>
        <a:stretch/>
      </xdr:blipFill>
      <xdr:spPr bwMode="auto">
        <a:xfrm>
          <a:off x="455082" y="13921317"/>
          <a:ext cx="2398251" cy="10881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222250</xdr:colOff>
      <xdr:row>76</xdr:row>
      <xdr:rowOff>116417</xdr:rowOff>
    </xdr:from>
    <xdr:to>
      <xdr:col>3</xdr:col>
      <xdr:colOff>579966</xdr:colOff>
      <xdr:row>77</xdr:row>
      <xdr:rowOff>181495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6250" y="15785042"/>
          <a:ext cx="1119716" cy="265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497417</xdr:colOff>
      <xdr:row>80</xdr:row>
      <xdr:rowOff>153583</xdr:rowOff>
    </xdr:from>
    <xdr:to>
      <xdr:col>3</xdr:col>
      <xdr:colOff>589507</xdr:colOff>
      <xdr:row>86</xdr:row>
      <xdr:rowOff>0</xdr:rowOff>
    </xdr:to>
    <xdr:pic>
      <xdr:nvPicPr>
        <xdr:cNvPr id="18" name="Picture 1" descr="http://static.entero.ru/m/04/3d/043dd4c82db1bf0c53aca8166586d9d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97417" y="16736608"/>
          <a:ext cx="2378090" cy="1046567"/>
        </a:xfrm>
        <a:prstGeom prst="rect">
          <a:avLst/>
        </a:prstGeom>
        <a:noFill/>
      </xdr:spPr>
    </xdr:pic>
    <xdr:clientData/>
  </xdr:twoCellAnchor>
  <xdr:twoCellAnchor>
    <xdr:from>
      <xdr:col>2</xdr:col>
      <xdr:colOff>560917</xdr:colOff>
      <xdr:row>91</xdr:row>
      <xdr:rowOff>66002</xdr:rowOff>
    </xdr:from>
    <xdr:to>
      <xdr:col>3</xdr:col>
      <xdr:colOff>560287</xdr:colOff>
      <xdr:row>92</xdr:row>
      <xdr:rowOff>12968</xdr:rowOff>
    </xdr:to>
    <xdr:pic>
      <xdr:nvPicPr>
        <xdr:cNvPr id="19" name="Picture 219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84917" y="18963602"/>
          <a:ext cx="761370" cy="1469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245662</xdr:colOff>
      <xdr:row>95</xdr:row>
      <xdr:rowOff>148166</xdr:rowOff>
    </xdr:from>
    <xdr:to>
      <xdr:col>3</xdr:col>
      <xdr:colOff>569382</xdr:colOff>
      <xdr:row>97</xdr:row>
      <xdr:rowOff>4080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69662" y="19845866"/>
          <a:ext cx="1085720" cy="25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21166</xdr:colOff>
      <xdr:row>107</xdr:row>
      <xdr:rowOff>148167</xdr:rowOff>
    </xdr:from>
    <xdr:to>
      <xdr:col>2</xdr:col>
      <xdr:colOff>306916</xdr:colOff>
      <xdr:row>115</xdr:row>
      <xdr:rowOff>36862</xdr:rowOff>
    </xdr:to>
    <xdr:pic>
      <xdr:nvPicPr>
        <xdr:cNvPr id="21" name="Рисунок 20" descr="http://www.maison-energy.com/images/products/Console_Daiki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4" t="1" r="66406" b="40007"/>
        <a:stretch/>
      </xdr:blipFill>
      <xdr:spPr bwMode="auto">
        <a:xfrm>
          <a:off x="783166" y="22455717"/>
          <a:ext cx="1047750" cy="1488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201082</xdr:colOff>
      <xdr:row>126</xdr:row>
      <xdr:rowOff>140659</xdr:rowOff>
    </xdr:from>
    <xdr:to>
      <xdr:col>3</xdr:col>
      <xdr:colOff>558798</xdr:colOff>
      <xdr:row>128</xdr:row>
      <xdr:rowOff>4653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25082" y="26162959"/>
          <a:ext cx="1119716" cy="26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603249</xdr:colOff>
      <xdr:row>142</xdr:row>
      <xdr:rowOff>10583</xdr:rowOff>
    </xdr:from>
    <xdr:to>
      <xdr:col>3</xdr:col>
      <xdr:colOff>297137</xdr:colOff>
      <xdr:row>149</xdr:row>
      <xdr:rowOff>66590</xdr:rowOff>
    </xdr:to>
    <xdr:pic>
      <xdr:nvPicPr>
        <xdr:cNvPr id="23" name="Picture 66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3249" y="29499983"/>
          <a:ext cx="1979888" cy="1456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211667</xdr:colOff>
      <xdr:row>151</xdr:row>
      <xdr:rowOff>116417</xdr:rowOff>
    </xdr:from>
    <xdr:to>
      <xdr:col>3</xdr:col>
      <xdr:colOff>569383</xdr:colOff>
      <xdr:row>152</xdr:row>
      <xdr:rowOff>181496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35667" y="31406042"/>
          <a:ext cx="1119716" cy="265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529167</xdr:colOff>
      <xdr:row>157</xdr:row>
      <xdr:rowOff>10583</xdr:rowOff>
    </xdr:from>
    <xdr:to>
      <xdr:col>3</xdr:col>
      <xdr:colOff>476250</xdr:colOff>
      <xdr:row>166</xdr:row>
      <xdr:rowOff>83653</xdr:rowOff>
    </xdr:to>
    <xdr:pic>
      <xdr:nvPicPr>
        <xdr:cNvPr id="25" name="Рисунок 24" descr="&amp;Kcy;&amp;acy;&amp;rcy;&amp;tcy;&amp;icy;&amp;ncy;&amp;kcy;&amp;icy; &amp;pcy;&amp;ocy; &amp;zcy;&amp;acy;&amp;pcy;&amp;rcy;&amp;ocy;&amp;scy;&amp;ucy; ffq daiki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9167" y="32614658"/>
          <a:ext cx="2233083" cy="1873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169</xdr:row>
      <xdr:rowOff>95249</xdr:rowOff>
    </xdr:from>
    <xdr:to>
      <xdr:col>3</xdr:col>
      <xdr:colOff>579966</xdr:colOff>
      <xdr:row>170</xdr:row>
      <xdr:rowOff>160327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6250" y="35099624"/>
          <a:ext cx="1119716" cy="265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507998</xdr:colOff>
      <xdr:row>130</xdr:row>
      <xdr:rowOff>74084</xdr:rowOff>
    </xdr:from>
    <xdr:to>
      <xdr:col>3</xdr:col>
      <xdr:colOff>447962</xdr:colOff>
      <xdr:row>135</xdr:row>
      <xdr:rowOff>190500</xdr:rowOff>
    </xdr:to>
    <xdr:pic>
      <xdr:nvPicPr>
        <xdr:cNvPr id="27" name="Рисунок 26" descr="http://www.alclas.ro/pics/thumbs/FHQ35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45" t="22937" r="2299" b="29899"/>
        <a:stretch/>
      </xdr:blipFill>
      <xdr:spPr bwMode="auto">
        <a:xfrm>
          <a:off x="507998" y="27029834"/>
          <a:ext cx="2225964" cy="1116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275167</xdr:colOff>
      <xdr:row>103</xdr:row>
      <xdr:rowOff>148167</xdr:rowOff>
    </xdr:from>
    <xdr:to>
      <xdr:col>3</xdr:col>
      <xdr:colOff>598887</xdr:colOff>
      <xdr:row>105</xdr:row>
      <xdr:rowOff>4080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99167" y="21531792"/>
          <a:ext cx="1085720" cy="25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104802</xdr:colOff>
      <xdr:row>99</xdr:row>
      <xdr:rowOff>10583</xdr:rowOff>
    </xdr:from>
    <xdr:to>
      <xdr:col>2</xdr:col>
      <xdr:colOff>608070</xdr:colOff>
      <xdr:row>104</xdr:row>
      <xdr:rowOff>74084</xdr:rowOff>
    </xdr:to>
    <xdr:pic>
      <xdr:nvPicPr>
        <xdr:cNvPr id="30" name="Picture 21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66802" y="20594108"/>
          <a:ext cx="1265268" cy="1063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666750</xdr:colOff>
      <xdr:row>91</xdr:row>
      <xdr:rowOff>10584</xdr:rowOff>
    </xdr:from>
    <xdr:to>
      <xdr:col>2</xdr:col>
      <xdr:colOff>518583</xdr:colOff>
      <xdr:row>96</xdr:row>
      <xdr:rowOff>85350</xdr:rowOff>
    </xdr:to>
    <xdr:pic>
      <xdr:nvPicPr>
        <xdr:cNvPr id="31" name="Picture 219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/>
        <a:srcRect t="1972" r="1057" b="5856"/>
        <a:stretch/>
      </xdr:blipFill>
      <xdr:spPr bwMode="auto">
        <a:xfrm>
          <a:off x="666750" y="18908184"/>
          <a:ext cx="1375833" cy="1074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264583</xdr:colOff>
      <xdr:row>117</xdr:row>
      <xdr:rowOff>137582</xdr:rowOff>
    </xdr:from>
    <xdr:to>
      <xdr:col>3</xdr:col>
      <xdr:colOff>588303</xdr:colOff>
      <xdr:row>118</xdr:row>
      <xdr:rowOff>194579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8583" y="24445382"/>
          <a:ext cx="1085720" cy="257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222248</xdr:colOff>
      <xdr:row>137</xdr:row>
      <xdr:rowOff>117375</xdr:rowOff>
    </xdr:from>
    <xdr:to>
      <xdr:col>3</xdr:col>
      <xdr:colOff>579964</xdr:colOff>
      <xdr:row>138</xdr:row>
      <xdr:rowOff>182453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46248" y="28473300"/>
          <a:ext cx="1119716" cy="265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74089</xdr:colOff>
      <xdr:row>71</xdr:row>
      <xdr:rowOff>169332</xdr:rowOff>
    </xdr:from>
    <xdr:to>
      <xdr:col>0</xdr:col>
      <xdr:colOff>473088</xdr:colOff>
      <xdr:row>73</xdr:row>
      <xdr:rowOff>171668</xdr:rowOff>
    </xdr:to>
    <xdr:pic>
      <xdr:nvPicPr>
        <xdr:cNvPr id="34" name="Рисунок 33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74089" y="14837832"/>
          <a:ext cx="398999" cy="40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63501</xdr:colOff>
      <xdr:row>73</xdr:row>
      <xdr:rowOff>180087</xdr:rowOff>
    </xdr:from>
    <xdr:to>
      <xdr:col>0</xdr:col>
      <xdr:colOff>473545</xdr:colOff>
      <xdr:row>75</xdr:row>
      <xdr:rowOff>189345</xdr:rowOff>
    </xdr:to>
    <xdr:pic>
      <xdr:nvPicPr>
        <xdr:cNvPr id="35" name="Рисунок 34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63501" y="15248637"/>
          <a:ext cx="410044" cy="40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64826</xdr:colOff>
      <xdr:row>75</xdr:row>
      <xdr:rowOff>175171</xdr:rowOff>
    </xdr:from>
    <xdr:to>
      <xdr:col>0</xdr:col>
      <xdr:colOff>476251</xdr:colOff>
      <xdr:row>77</xdr:row>
      <xdr:rowOff>187570</xdr:rowOff>
    </xdr:to>
    <xdr:pic>
      <xdr:nvPicPr>
        <xdr:cNvPr id="36" name="Рисунок 35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64826" y="15643771"/>
          <a:ext cx="411425" cy="41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63505</xdr:colOff>
      <xdr:row>82</xdr:row>
      <xdr:rowOff>158749</xdr:rowOff>
    </xdr:from>
    <xdr:to>
      <xdr:col>0</xdr:col>
      <xdr:colOff>462504</xdr:colOff>
      <xdr:row>84</xdr:row>
      <xdr:rowOff>161086</xdr:rowOff>
    </xdr:to>
    <xdr:pic>
      <xdr:nvPicPr>
        <xdr:cNvPr id="37" name="Рисунок 36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63505" y="17141824"/>
          <a:ext cx="398999" cy="40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52917</xdr:colOff>
      <xdr:row>84</xdr:row>
      <xdr:rowOff>169505</xdr:rowOff>
    </xdr:from>
    <xdr:to>
      <xdr:col>0</xdr:col>
      <xdr:colOff>462961</xdr:colOff>
      <xdr:row>86</xdr:row>
      <xdr:rowOff>178763</xdr:rowOff>
    </xdr:to>
    <xdr:pic>
      <xdr:nvPicPr>
        <xdr:cNvPr id="38" name="Рисунок 37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52917" y="17552630"/>
          <a:ext cx="410044" cy="40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54242</xdr:colOff>
      <xdr:row>86</xdr:row>
      <xdr:rowOff>164589</xdr:rowOff>
    </xdr:from>
    <xdr:to>
      <xdr:col>0</xdr:col>
      <xdr:colOff>465667</xdr:colOff>
      <xdr:row>88</xdr:row>
      <xdr:rowOff>176987</xdr:rowOff>
    </xdr:to>
    <xdr:pic>
      <xdr:nvPicPr>
        <xdr:cNvPr id="39" name="Рисунок 38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54242" y="17947764"/>
          <a:ext cx="411425" cy="412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42338</xdr:colOff>
      <xdr:row>112</xdr:row>
      <xdr:rowOff>158749</xdr:rowOff>
    </xdr:from>
    <xdr:to>
      <xdr:col>0</xdr:col>
      <xdr:colOff>441337</xdr:colOff>
      <xdr:row>114</xdr:row>
      <xdr:rowOff>161085</xdr:rowOff>
    </xdr:to>
    <xdr:pic>
      <xdr:nvPicPr>
        <xdr:cNvPr id="40" name="Рисунок 39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42338" y="23466424"/>
          <a:ext cx="398999" cy="40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114</xdr:row>
      <xdr:rowOff>169504</xdr:rowOff>
    </xdr:from>
    <xdr:to>
      <xdr:col>0</xdr:col>
      <xdr:colOff>441794</xdr:colOff>
      <xdr:row>116</xdr:row>
      <xdr:rowOff>178763</xdr:rowOff>
    </xdr:to>
    <xdr:pic>
      <xdr:nvPicPr>
        <xdr:cNvPr id="41" name="Рисунок 40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31750" y="23877229"/>
          <a:ext cx="410044" cy="409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33075</xdr:colOff>
      <xdr:row>116</xdr:row>
      <xdr:rowOff>164589</xdr:rowOff>
    </xdr:from>
    <xdr:to>
      <xdr:col>0</xdr:col>
      <xdr:colOff>444500</xdr:colOff>
      <xdr:row>118</xdr:row>
      <xdr:rowOff>176987</xdr:rowOff>
    </xdr:to>
    <xdr:pic>
      <xdr:nvPicPr>
        <xdr:cNvPr id="42" name="Рисунок 41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33075" y="24272364"/>
          <a:ext cx="411425" cy="412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52921</xdr:colOff>
      <xdr:row>132</xdr:row>
      <xdr:rowOff>158749</xdr:rowOff>
    </xdr:from>
    <xdr:to>
      <xdr:col>0</xdr:col>
      <xdr:colOff>451920</xdr:colOff>
      <xdr:row>134</xdr:row>
      <xdr:rowOff>161085</xdr:rowOff>
    </xdr:to>
    <xdr:pic>
      <xdr:nvPicPr>
        <xdr:cNvPr id="43" name="Рисунок 42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52921" y="27514549"/>
          <a:ext cx="398999" cy="40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42333</xdr:colOff>
      <xdr:row>134</xdr:row>
      <xdr:rowOff>169504</xdr:rowOff>
    </xdr:from>
    <xdr:to>
      <xdr:col>0</xdr:col>
      <xdr:colOff>452377</xdr:colOff>
      <xdr:row>136</xdr:row>
      <xdr:rowOff>178763</xdr:rowOff>
    </xdr:to>
    <xdr:pic>
      <xdr:nvPicPr>
        <xdr:cNvPr id="44" name="Рисунок 43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42333" y="27925354"/>
          <a:ext cx="410044" cy="409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43658</xdr:colOff>
      <xdr:row>136</xdr:row>
      <xdr:rowOff>164589</xdr:rowOff>
    </xdr:from>
    <xdr:to>
      <xdr:col>0</xdr:col>
      <xdr:colOff>455083</xdr:colOff>
      <xdr:row>138</xdr:row>
      <xdr:rowOff>176987</xdr:rowOff>
    </xdr:to>
    <xdr:pic>
      <xdr:nvPicPr>
        <xdr:cNvPr id="45" name="Рисунок 44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43658" y="28320489"/>
          <a:ext cx="411425" cy="412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42338</xdr:colOff>
      <xdr:row>146</xdr:row>
      <xdr:rowOff>169333</xdr:rowOff>
    </xdr:from>
    <xdr:to>
      <xdr:col>0</xdr:col>
      <xdr:colOff>441337</xdr:colOff>
      <xdr:row>148</xdr:row>
      <xdr:rowOff>171670</xdr:rowOff>
    </xdr:to>
    <xdr:pic>
      <xdr:nvPicPr>
        <xdr:cNvPr id="46" name="Рисунок 45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42338" y="30458833"/>
          <a:ext cx="398999" cy="402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</xdr:colOff>
      <xdr:row>148</xdr:row>
      <xdr:rowOff>180089</xdr:rowOff>
    </xdr:from>
    <xdr:to>
      <xdr:col>0</xdr:col>
      <xdr:colOff>441794</xdr:colOff>
      <xdr:row>150</xdr:row>
      <xdr:rowOff>189347</xdr:rowOff>
    </xdr:to>
    <xdr:pic>
      <xdr:nvPicPr>
        <xdr:cNvPr id="47" name="Рисунок 46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31750" y="30869639"/>
          <a:ext cx="410044" cy="40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33075</xdr:colOff>
      <xdr:row>150</xdr:row>
      <xdr:rowOff>175173</xdr:rowOff>
    </xdr:from>
    <xdr:to>
      <xdr:col>0</xdr:col>
      <xdr:colOff>444500</xdr:colOff>
      <xdr:row>152</xdr:row>
      <xdr:rowOff>187571</xdr:rowOff>
    </xdr:to>
    <xdr:pic>
      <xdr:nvPicPr>
        <xdr:cNvPr id="48" name="Рисунок 47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33075" y="31264773"/>
          <a:ext cx="411425" cy="412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52922</xdr:colOff>
      <xdr:row>164</xdr:row>
      <xdr:rowOff>179917</xdr:rowOff>
    </xdr:from>
    <xdr:to>
      <xdr:col>0</xdr:col>
      <xdr:colOff>451921</xdr:colOff>
      <xdr:row>166</xdr:row>
      <xdr:rowOff>182253</xdr:rowOff>
    </xdr:to>
    <xdr:pic>
      <xdr:nvPicPr>
        <xdr:cNvPr id="49" name="Рисунок 48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364" t="19311" r="21118" b="19643"/>
        <a:stretch/>
      </xdr:blipFill>
      <xdr:spPr bwMode="auto">
        <a:xfrm>
          <a:off x="52922" y="34184167"/>
          <a:ext cx="398999" cy="40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166</xdr:row>
      <xdr:rowOff>190672</xdr:rowOff>
    </xdr:from>
    <xdr:to>
      <xdr:col>0</xdr:col>
      <xdr:colOff>452378</xdr:colOff>
      <xdr:row>168</xdr:row>
      <xdr:rowOff>199930</xdr:rowOff>
    </xdr:to>
    <xdr:pic>
      <xdr:nvPicPr>
        <xdr:cNvPr id="50" name="Рисунок 49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695" t="15157" r="21327" b="22965"/>
        <a:stretch/>
      </xdr:blipFill>
      <xdr:spPr bwMode="auto">
        <a:xfrm>
          <a:off x="42334" y="34594972"/>
          <a:ext cx="410044" cy="40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43659</xdr:colOff>
      <xdr:row>168</xdr:row>
      <xdr:rowOff>185756</xdr:rowOff>
    </xdr:from>
    <xdr:to>
      <xdr:col>0</xdr:col>
      <xdr:colOff>455084</xdr:colOff>
      <xdr:row>170</xdr:row>
      <xdr:rowOff>198155</xdr:rowOff>
    </xdr:to>
    <xdr:pic>
      <xdr:nvPicPr>
        <xdr:cNvPr id="51" name="Рисунок 50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75" t="26811" r="31493" b="30479"/>
        <a:stretch/>
      </xdr:blipFill>
      <xdr:spPr bwMode="auto">
        <a:xfrm>
          <a:off x="43659" y="34990106"/>
          <a:ext cx="411425" cy="41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158750</xdr:colOff>
      <xdr:row>0</xdr:row>
      <xdr:rowOff>116417</xdr:rowOff>
    </xdr:from>
    <xdr:ext cx="1095375" cy="1123950"/>
    <xdr:pic>
      <xdr:nvPicPr>
        <xdr:cNvPr id="52" name="image12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58750" y="116417"/>
          <a:ext cx="1095375" cy="1123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11</xdr:col>
      <xdr:colOff>63500</xdr:colOff>
      <xdr:row>0</xdr:row>
      <xdr:rowOff>179917</xdr:rowOff>
    </xdr:from>
    <xdr:to>
      <xdr:col>11</xdr:col>
      <xdr:colOff>758825</xdr:colOff>
      <xdr:row>0</xdr:row>
      <xdr:rowOff>875242</xdr:rowOff>
    </xdr:to>
    <xdr:pic>
      <xdr:nvPicPr>
        <xdr:cNvPr id="53" name="Рисунок 52" descr="images.pn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72500" y="179917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316362</xdr:colOff>
      <xdr:row>180</xdr:row>
      <xdr:rowOff>116416</xdr:rowOff>
    </xdr:from>
    <xdr:to>
      <xdr:col>3</xdr:col>
      <xdr:colOff>597878</xdr:colOff>
      <xdr:row>181</xdr:row>
      <xdr:rowOff>133870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362" y="2459566"/>
          <a:ext cx="1119716" cy="2651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44823</xdr:colOff>
      <xdr:row>176</xdr:row>
      <xdr:rowOff>20544</xdr:rowOff>
    </xdr:from>
    <xdr:to>
      <xdr:col>3</xdr:col>
      <xdr:colOff>446989</xdr:colOff>
      <xdr:row>180</xdr:row>
      <xdr:rowOff>45347</xdr:rowOff>
    </xdr:to>
    <xdr:pic>
      <xdr:nvPicPr>
        <xdr:cNvPr id="55" name="Рисунок 54" descr="http://www.daichi-nn.ru/showimagew.php?w=400&amp;quality=100&amp;id=312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589"/>
        <a:stretch>
          <a:fillRect/>
        </a:stretch>
      </xdr:blipFill>
      <xdr:spPr bwMode="auto">
        <a:xfrm>
          <a:off x="44823" y="1563594"/>
          <a:ext cx="2688166" cy="9392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41193</xdr:colOff>
      <xdr:row>180</xdr:row>
      <xdr:rowOff>158751</xdr:rowOff>
    </xdr:from>
    <xdr:ext cx="604390" cy="236151"/>
    <xdr:pic>
      <xdr:nvPicPr>
        <xdr:cNvPr id="56" name="Рисунок 47" descr="http://smartcool.com.ua/image/data/konditsioneri/Daikin/Daikin-Ururu-Sarara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193" y="2501901"/>
          <a:ext cx="604390" cy="2361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185168</xdr:colOff>
      <xdr:row>223</xdr:row>
      <xdr:rowOff>52918</xdr:rowOff>
    </xdr:from>
    <xdr:ext cx="2687914" cy="972000"/>
    <xdr:pic>
      <xdr:nvPicPr>
        <xdr:cNvPr id="57" name="Рисунок 77" descr="http://csimg.shopwahl.de/srv/DE/000203336554/T/340x340/C/FFFFFF/url/daikin-ftxg25ls-w-emur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6716" t="7447" r="5396" b="60740"/>
        <a:stretch/>
      </xdr:blipFill>
      <xdr:spPr bwMode="auto">
        <a:xfrm>
          <a:off x="185168" y="11035243"/>
          <a:ext cx="2687914" cy="9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127000</xdr:colOff>
      <xdr:row>216</xdr:row>
      <xdr:rowOff>74083</xdr:rowOff>
    </xdr:from>
    <xdr:ext cx="2723793" cy="972000"/>
    <xdr:pic>
      <xdr:nvPicPr>
        <xdr:cNvPr id="58" name="Рисунок 78" descr="http://csimg.pagineprezzi.it/srv/IT/000036822695/T/340x340/C/FFFFFF/url/daikin-ftxg20lw-w-emur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/>
        <a:srcRect l="458" t="29117" r="1932" b="35981"/>
        <a:stretch/>
      </xdr:blipFill>
      <xdr:spPr bwMode="auto">
        <a:xfrm>
          <a:off x="127000" y="9656233"/>
          <a:ext cx="2723793" cy="9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388287</xdr:colOff>
      <xdr:row>229</xdr:row>
      <xdr:rowOff>84668</xdr:rowOff>
    </xdr:from>
    <xdr:to>
      <xdr:col>4</xdr:col>
      <xdr:colOff>706</xdr:colOff>
      <xdr:row>230</xdr:row>
      <xdr:rowOff>130176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2287" y="12267143"/>
          <a:ext cx="1041169" cy="2741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52917</xdr:colOff>
      <xdr:row>208</xdr:row>
      <xdr:rowOff>44081</xdr:rowOff>
    </xdr:from>
    <xdr:to>
      <xdr:col>2</xdr:col>
      <xdr:colOff>127000</xdr:colOff>
      <xdr:row>210</xdr:row>
      <xdr:rowOff>61681</xdr:rowOff>
    </xdr:to>
    <xdr:pic>
      <xdr:nvPicPr>
        <xdr:cNvPr id="60" name="Рисунок 59" descr="http://i015.radikal.ru/0912/47/5c27aa4de08f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8111756"/>
          <a:ext cx="1598083" cy="455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321895</xdr:colOff>
      <xdr:row>210</xdr:row>
      <xdr:rowOff>71321</xdr:rowOff>
    </xdr:from>
    <xdr:to>
      <xdr:col>4</xdr:col>
      <xdr:colOff>3336</xdr:colOff>
      <xdr:row>211</xdr:row>
      <xdr:rowOff>118408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895" y="8519996"/>
          <a:ext cx="1119716" cy="2661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719668</xdr:colOff>
      <xdr:row>305</xdr:row>
      <xdr:rowOff>10583</xdr:rowOff>
    </xdr:from>
    <xdr:to>
      <xdr:col>4</xdr:col>
      <xdr:colOff>2407</xdr:colOff>
      <xdr:row>310</xdr:row>
      <xdr:rowOff>41276</xdr:rowOff>
    </xdr:to>
    <xdr:pic>
      <xdr:nvPicPr>
        <xdr:cNvPr id="62" name="Рисунок 61" descr="http://www.alclas.ro/pics/thumbs/FHQ35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545" t="22937" r="2299" b="29899"/>
        <a:stretch/>
      </xdr:blipFill>
      <xdr:spPr bwMode="auto">
        <a:xfrm>
          <a:off x="719668" y="27766433"/>
          <a:ext cx="2225964" cy="1116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328085</xdr:colOff>
      <xdr:row>312</xdr:row>
      <xdr:rowOff>127000</xdr:rowOff>
    </xdr:from>
    <xdr:to>
      <xdr:col>4</xdr:col>
      <xdr:colOff>1</xdr:colOff>
      <xdr:row>313</xdr:row>
      <xdr:rowOff>201605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085" y="29283025"/>
          <a:ext cx="1119716" cy="2651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190500</xdr:colOff>
      <xdr:row>265</xdr:row>
      <xdr:rowOff>148166</xdr:rowOff>
    </xdr:from>
    <xdr:ext cx="2768668" cy="1256242"/>
    <xdr:pic>
      <xdr:nvPicPr>
        <xdr:cNvPr id="64" name="Рисунок 63" descr="http://coldcontrol.ru/img/mq542v5G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/>
        <a:srcRect l="2762" t="26620" r="4052" b="24306"/>
        <a:stretch/>
      </xdr:blipFill>
      <xdr:spPr bwMode="auto">
        <a:xfrm>
          <a:off x="190500" y="19760141"/>
          <a:ext cx="2768668" cy="1256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317500</xdr:colOff>
      <xdr:row>287</xdr:row>
      <xdr:rowOff>84666</xdr:rowOff>
    </xdr:from>
    <xdr:to>
      <xdr:col>3</xdr:col>
      <xdr:colOff>599016</xdr:colOff>
      <xdr:row>288</xdr:row>
      <xdr:rowOff>159268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24011466"/>
          <a:ext cx="1119716" cy="2651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338666</xdr:colOff>
      <xdr:row>275</xdr:row>
      <xdr:rowOff>105834</xdr:rowOff>
    </xdr:from>
    <xdr:to>
      <xdr:col>4</xdr:col>
      <xdr:colOff>1057</xdr:colOff>
      <xdr:row>276</xdr:row>
      <xdr:rowOff>132814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66" y="21718059"/>
          <a:ext cx="1119716" cy="2651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551418</xdr:colOff>
      <xdr:row>280</xdr:row>
      <xdr:rowOff>52917</xdr:rowOff>
    </xdr:from>
    <xdr:to>
      <xdr:col>4</xdr:col>
      <xdr:colOff>3374</xdr:colOff>
      <xdr:row>285</xdr:row>
      <xdr:rowOff>30693</xdr:rowOff>
    </xdr:to>
    <xdr:pic>
      <xdr:nvPicPr>
        <xdr:cNvPr id="67" name="Picture 1" descr="http://static.entero.ru/m/04/3d/043dd4c82db1bf0c53aca8166586d9db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51418" y="22579542"/>
          <a:ext cx="2414231" cy="1063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42334</xdr:colOff>
      <xdr:row>185</xdr:row>
      <xdr:rowOff>105833</xdr:rowOff>
    </xdr:from>
    <xdr:to>
      <xdr:col>4</xdr:col>
      <xdr:colOff>2117</xdr:colOff>
      <xdr:row>191</xdr:row>
      <xdr:rowOff>94826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3582458"/>
          <a:ext cx="2931583" cy="13986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338667</xdr:colOff>
      <xdr:row>194</xdr:row>
      <xdr:rowOff>95249</xdr:rowOff>
    </xdr:from>
    <xdr:to>
      <xdr:col>4</xdr:col>
      <xdr:colOff>1058</xdr:colOff>
      <xdr:row>195</xdr:row>
      <xdr:rowOff>131753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2667" y="5372099"/>
          <a:ext cx="1119716" cy="2651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126999</xdr:colOff>
      <xdr:row>292</xdr:row>
      <xdr:rowOff>21168</xdr:rowOff>
    </xdr:from>
    <xdr:to>
      <xdr:col>2</xdr:col>
      <xdr:colOff>550333</xdr:colOff>
      <xdr:row>298</xdr:row>
      <xdr:rowOff>70556</xdr:rowOff>
    </xdr:to>
    <xdr:pic>
      <xdr:nvPicPr>
        <xdr:cNvPr id="70" name="Рисунок 69" descr="http://www.maison-energy.com/images/products/Console_Daiki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4" t="1" r="66406" b="40007"/>
        <a:stretch/>
      </xdr:blipFill>
      <xdr:spPr bwMode="auto">
        <a:xfrm>
          <a:off x="888999" y="25062393"/>
          <a:ext cx="1185334" cy="145908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349250</xdr:colOff>
      <xdr:row>301</xdr:row>
      <xdr:rowOff>127001</xdr:rowOff>
    </xdr:from>
    <xdr:to>
      <xdr:col>4</xdr:col>
      <xdr:colOff>2116</xdr:colOff>
      <xdr:row>302</xdr:row>
      <xdr:rowOff>201605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250" y="26968451"/>
          <a:ext cx="1119716" cy="2651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117679</xdr:colOff>
      <xdr:row>253</xdr:row>
      <xdr:rowOff>74084</xdr:rowOff>
    </xdr:from>
    <xdr:to>
      <xdr:col>3</xdr:col>
      <xdr:colOff>561008</xdr:colOff>
      <xdr:row>259</xdr:row>
      <xdr:rowOff>124278</xdr:rowOff>
    </xdr:to>
    <xdr:pic>
      <xdr:nvPicPr>
        <xdr:cNvPr id="72" name="Рисунок 71" descr="http://daikin.market/image/cache/catalog/Tovar/FTXA/img%20(17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553" b="22776"/>
        <a:stretch/>
      </xdr:blipFill>
      <xdr:spPr bwMode="auto">
        <a:xfrm>
          <a:off x="117679" y="17142884"/>
          <a:ext cx="2729329" cy="1459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161314</xdr:colOff>
      <xdr:row>243</xdr:row>
      <xdr:rowOff>74083</xdr:rowOff>
    </xdr:from>
    <xdr:to>
      <xdr:col>3</xdr:col>
      <xdr:colOff>587185</xdr:colOff>
      <xdr:row>249</xdr:row>
      <xdr:rowOff>105024</xdr:rowOff>
    </xdr:to>
    <xdr:pic>
      <xdr:nvPicPr>
        <xdr:cNvPr id="73" name="Рисунок 72" descr="http://daikin.market/image/cache/catalog/Tovar/FTXA/img%20(23)44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466" b="23344"/>
        <a:stretch/>
      </xdr:blipFill>
      <xdr:spPr bwMode="auto">
        <a:xfrm>
          <a:off x="161314" y="15142633"/>
          <a:ext cx="2711871" cy="14406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140623</xdr:colOff>
      <xdr:row>233</xdr:row>
      <xdr:rowOff>132709</xdr:rowOff>
    </xdr:from>
    <xdr:to>
      <xdr:col>4</xdr:col>
      <xdr:colOff>3176</xdr:colOff>
      <xdr:row>240</xdr:row>
      <xdr:rowOff>4236</xdr:rowOff>
    </xdr:to>
    <xdr:pic>
      <xdr:nvPicPr>
        <xdr:cNvPr id="74" name="Рисунок 73" descr="Картинки по запросу FTXA25AW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210" b="21760"/>
        <a:stretch/>
      </xdr:blipFill>
      <xdr:spPr bwMode="auto">
        <a:xfrm>
          <a:off x="140623" y="13201009"/>
          <a:ext cx="2748628" cy="150982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370417</xdr:colOff>
      <xdr:row>261</xdr:row>
      <xdr:rowOff>84667</xdr:rowOff>
    </xdr:from>
    <xdr:to>
      <xdr:col>4</xdr:col>
      <xdr:colOff>1886</xdr:colOff>
      <xdr:row>262</xdr:row>
      <xdr:rowOff>130175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417" y="18753667"/>
          <a:ext cx="1041169" cy="2741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74084</xdr:rowOff>
    </xdr:from>
    <xdr:to>
      <xdr:col>4</xdr:col>
      <xdr:colOff>1058</xdr:colOff>
      <xdr:row>205</xdr:row>
      <xdr:rowOff>137191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7259"/>
          <a:ext cx="2963333" cy="140613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730249</xdr:colOff>
      <xdr:row>317</xdr:row>
      <xdr:rowOff>42334</xdr:rowOff>
    </xdr:from>
    <xdr:to>
      <xdr:col>3</xdr:col>
      <xdr:colOff>424137</xdr:colOff>
      <xdr:row>324</xdr:row>
      <xdr:rowOff>98341</xdr:rowOff>
    </xdr:to>
    <xdr:pic>
      <xdr:nvPicPr>
        <xdr:cNvPr id="77" name="Picture 66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0249" y="30331834"/>
          <a:ext cx="1979888" cy="1456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211667</xdr:colOff>
      <xdr:row>326</xdr:row>
      <xdr:rowOff>116417</xdr:rowOff>
    </xdr:from>
    <xdr:to>
      <xdr:col>3</xdr:col>
      <xdr:colOff>569383</xdr:colOff>
      <xdr:row>328</xdr:row>
      <xdr:rowOff>521</xdr:rowOff>
    </xdr:to>
    <xdr:pic>
      <xdr:nvPicPr>
        <xdr:cNvPr id="7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5667" y="32206142"/>
          <a:ext cx="1119716" cy="26510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730250</xdr:colOff>
      <xdr:row>331</xdr:row>
      <xdr:rowOff>190500</xdr:rowOff>
    </xdr:from>
    <xdr:to>
      <xdr:col>4</xdr:col>
      <xdr:colOff>1058</xdr:colOff>
      <xdr:row>341</xdr:row>
      <xdr:rowOff>157737</xdr:rowOff>
    </xdr:to>
    <xdr:pic>
      <xdr:nvPicPr>
        <xdr:cNvPr id="79" name="Рисунок 78" descr="&amp;Kcy;&amp;acy;&amp;rcy;&amp;tcy;&amp;icy;&amp;ncy;&amp;kcy;&amp;icy; &amp;pcy;&amp;ocy; &amp;zcy;&amp;acy;&amp;pcy;&amp;rcy;&amp;ocy;&amp;scy;&amp;ucy; ffq daikin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" y="33394650"/>
          <a:ext cx="2233083" cy="18722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344</xdr:row>
      <xdr:rowOff>95249</xdr:rowOff>
    </xdr:from>
    <xdr:to>
      <xdr:col>3</xdr:col>
      <xdr:colOff>579966</xdr:colOff>
      <xdr:row>345</xdr:row>
      <xdr:rowOff>169851</xdr:rowOff>
    </xdr:to>
    <xdr:pic>
      <xdr:nvPicPr>
        <xdr:cNvPr id="8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35899724"/>
          <a:ext cx="1119716" cy="26510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52921</xdr:colOff>
      <xdr:row>307</xdr:row>
      <xdr:rowOff>158750</xdr:rowOff>
    </xdr:from>
    <xdr:to>
      <xdr:col>0</xdr:col>
      <xdr:colOff>451920</xdr:colOff>
      <xdr:row>309</xdr:row>
      <xdr:rowOff>46786</xdr:rowOff>
    </xdr:to>
    <xdr:pic>
      <xdr:nvPicPr>
        <xdr:cNvPr id="81" name="Рисунок 80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52921" y="28314650"/>
          <a:ext cx="398999" cy="4023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42333</xdr:colOff>
      <xdr:row>309</xdr:row>
      <xdr:rowOff>169506</xdr:rowOff>
    </xdr:from>
    <xdr:to>
      <xdr:col>0</xdr:col>
      <xdr:colOff>452377</xdr:colOff>
      <xdr:row>311</xdr:row>
      <xdr:rowOff>64464</xdr:rowOff>
    </xdr:to>
    <xdr:pic>
      <xdr:nvPicPr>
        <xdr:cNvPr id="82" name="Рисунок 81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42333" y="28725456"/>
          <a:ext cx="410044" cy="4093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43658</xdr:colOff>
      <xdr:row>311</xdr:row>
      <xdr:rowOff>164590</xdr:rowOff>
    </xdr:from>
    <xdr:to>
      <xdr:col>0</xdr:col>
      <xdr:colOff>455083</xdr:colOff>
      <xdr:row>313</xdr:row>
      <xdr:rowOff>196039</xdr:rowOff>
    </xdr:to>
    <xdr:pic>
      <xdr:nvPicPr>
        <xdr:cNvPr id="83" name="Рисунок 82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43658" y="29120590"/>
          <a:ext cx="411425" cy="4124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52921</xdr:colOff>
      <xdr:row>321</xdr:row>
      <xdr:rowOff>169334</xdr:rowOff>
    </xdr:from>
    <xdr:to>
      <xdr:col>0</xdr:col>
      <xdr:colOff>451920</xdr:colOff>
      <xdr:row>324</xdr:row>
      <xdr:rowOff>220</xdr:rowOff>
    </xdr:to>
    <xdr:pic>
      <xdr:nvPicPr>
        <xdr:cNvPr id="84" name="Рисунок 83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52921" y="31258934"/>
          <a:ext cx="398999" cy="4023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42333</xdr:colOff>
      <xdr:row>323</xdr:row>
      <xdr:rowOff>180089</xdr:rowOff>
    </xdr:from>
    <xdr:to>
      <xdr:col>0</xdr:col>
      <xdr:colOff>452377</xdr:colOff>
      <xdr:row>326</xdr:row>
      <xdr:rowOff>17898</xdr:rowOff>
    </xdr:to>
    <xdr:pic>
      <xdr:nvPicPr>
        <xdr:cNvPr id="85" name="Рисунок 84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42333" y="31669739"/>
          <a:ext cx="410044" cy="4093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43658</xdr:colOff>
      <xdr:row>325</xdr:row>
      <xdr:rowOff>175173</xdr:rowOff>
    </xdr:from>
    <xdr:to>
      <xdr:col>0</xdr:col>
      <xdr:colOff>455083</xdr:colOff>
      <xdr:row>328</xdr:row>
      <xdr:rowOff>16121</xdr:rowOff>
    </xdr:to>
    <xdr:pic>
      <xdr:nvPicPr>
        <xdr:cNvPr id="86" name="Рисунок 85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43658" y="32064873"/>
          <a:ext cx="411425" cy="4124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63505</xdr:colOff>
      <xdr:row>339</xdr:row>
      <xdr:rowOff>158750</xdr:rowOff>
    </xdr:from>
    <xdr:to>
      <xdr:col>0</xdr:col>
      <xdr:colOff>462504</xdr:colOff>
      <xdr:row>341</xdr:row>
      <xdr:rowOff>180137</xdr:rowOff>
    </xdr:to>
    <xdr:pic>
      <xdr:nvPicPr>
        <xdr:cNvPr id="87" name="Рисунок 86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63505" y="34963100"/>
          <a:ext cx="398999" cy="4023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52917</xdr:colOff>
      <xdr:row>341</xdr:row>
      <xdr:rowOff>169505</xdr:rowOff>
    </xdr:from>
    <xdr:to>
      <xdr:col>0</xdr:col>
      <xdr:colOff>462961</xdr:colOff>
      <xdr:row>344</xdr:row>
      <xdr:rowOff>7313</xdr:rowOff>
    </xdr:to>
    <xdr:pic>
      <xdr:nvPicPr>
        <xdr:cNvPr id="88" name="Рисунок 87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52917" y="35373905"/>
          <a:ext cx="410044" cy="4093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54242</xdr:colOff>
      <xdr:row>343</xdr:row>
      <xdr:rowOff>164590</xdr:rowOff>
    </xdr:from>
    <xdr:to>
      <xdr:col>0</xdr:col>
      <xdr:colOff>465667</xdr:colOff>
      <xdr:row>346</xdr:row>
      <xdr:rowOff>5538</xdr:rowOff>
    </xdr:to>
    <xdr:pic>
      <xdr:nvPicPr>
        <xdr:cNvPr id="89" name="Рисунок 88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54242" y="35769040"/>
          <a:ext cx="411425" cy="4124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63505</xdr:colOff>
      <xdr:row>296</xdr:row>
      <xdr:rowOff>158750</xdr:rowOff>
    </xdr:from>
    <xdr:to>
      <xdr:col>0</xdr:col>
      <xdr:colOff>462504</xdr:colOff>
      <xdr:row>298</xdr:row>
      <xdr:rowOff>46786</xdr:rowOff>
    </xdr:to>
    <xdr:pic>
      <xdr:nvPicPr>
        <xdr:cNvPr id="90" name="Рисунок 89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63505" y="26000075"/>
          <a:ext cx="398999" cy="4023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52917</xdr:colOff>
      <xdr:row>298</xdr:row>
      <xdr:rowOff>169505</xdr:rowOff>
    </xdr:from>
    <xdr:to>
      <xdr:col>0</xdr:col>
      <xdr:colOff>462961</xdr:colOff>
      <xdr:row>300</xdr:row>
      <xdr:rowOff>64464</xdr:rowOff>
    </xdr:to>
    <xdr:pic>
      <xdr:nvPicPr>
        <xdr:cNvPr id="91" name="Рисунок 90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52917" y="26410880"/>
          <a:ext cx="410044" cy="4093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54242</xdr:colOff>
      <xdr:row>300</xdr:row>
      <xdr:rowOff>164589</xdr:rowOff>
    </xdr:from>
    <xdr:to>
      <xdr:col>0</xdr:col>
      <xdr:colOff>465667</xdr:colOff>
      <xdr:row>302</xdr:row>
      <xdr:rowOff>196037</xdr:rowOff>
    </xdr:to>
    <xdr:pic>
      <xdr:nvPicPr>
        <xdr:cNvPr id="92" name="Рисунок 91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54242" y="26806014"/>
          <a:ext cx="411425" cy="4124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63504</xdr:colOff>
      <xdr:row>282</xdr:row>
      <xdr:rowOff>158750</xdr:rowOff>
    </xdr:from>
    <xdr:to>
      <xdr:col>0</xdr:col>
      <xdr:colOff>462503</xdr:colOff>
      <xdr:row>284</xdr:row>
      <xdr:rowOff>46787</xdr:rowOff>
    </xdr:to>
    <xdr:pic>
      <xdr:nvPicPr>
        <xdr:cNvPr id="93" name="Рисунок 92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63504" y="23085425"/>
          <a:ext cx="398999" cy="40238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</xdr:colOff>
      <xdr:row>284</xdr:row>
      <xdr:rowOff>169505</xdr:rowOff>
    </xdr:from>
    <xdr:to>
      <xdr:col>0</xdr:col>
      <xdr:colOff>462960</xdr:colOff>
      <xdr:row>286</xdr:row>
      <xdr:rowOff>64463</xdr:rowOff>
    </xdr:to>
    <xdr:pic>
      <xdr:nvPicPr>
        <xdr:cNvPr id="94" name="Рисунок 93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52916" y="23496230"/>
          <a:ext cx="410044" cy="4093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54241</xdr:colOff>
      <xdr:row>286</xdr:row>
      <xdr:rowOff>164590</xdr:rowOff>
    </xdr:from>
    <xdr:to>
      <xdr:col>0</xdr:col>
      <xdr:colOff>465666</xdr:colOff>
      <xdr:row>288</xdr:row>
      <xdr:rowOff>196038</xdr:rowOff>
    </xdr:to>
    <xdr:pic>
      <xdr:nvPicPr>
        <xdr:cNvPr id="95" name="Рисунок 94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54241" y="23891365"/>
          <a:ext cx="411425" cy="4124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63505</xdr:colOff>
      <xdr:row>270</xdr:row>
      <xdr:rowOff>158750</xdr:rowOff>
    </xdr:from>
    <xdr:to>
      <xdr:col>0</xdr:col>
      <xdr:colOff>462504</xdr:colOff>
      <xdr:row>271</xdr:row>
      <xdr:rowOff>161086</xdr:rowOff>
    </xdr:to>
    <xdr:pic>
      <xdr:nvPicPr>
        <xdr:cNvPr id="96" name="Рисунок 95" descr="http://daikin.market/image/cache/catalog/Tovar/BRC1H51K/img%20(1)-600x600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364" t="19311" r="21118" b="19643"/>
        <a:stretch/>
      </xdr:blipFill>
      <xdr:spPr bwMode="auto">
        <a:xfrm>
          <a:off x="63505" y="20770850"/>
          <a:ext cx="398999" cy="4023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52917</xdr:colOff>
      <xdr:row>272</xdr:row>
      <xdr:rowOff>169506</xdr:rowOff>
    </xdr:from>
    <xdr:to>
      <xdr:col>0</xdr:col>
      <xdr:colOff>462961</xdr:colOff>
      <xdr:row>273</xdr:row>
      <xdr:rowOff>302589</xdr:rowOff>
    </xdr:to>
    <xdr:pic>
      <xdr:nvPicPr>
        <xdr:cNvPr id="97" name="Рисунок 96" descr="https://daikin.kh.ua/wp-content/uploads/2018/05/Daikin-BRC1H51S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695" t="15157" r="21327" b="22965"/>
        <a:stretch/>
      </xdr:blipFill>
      <xdr:spPr bwMode="auto">
        <a:xfrm>
          <a:off x="52917" y="21181656"/>
          <a:ext cx="410044" cy="4093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54242</xdr:colOff>
      <xdr:row>274</xdr:row>
      <xdr:rowOff>164590</xdr:rowOff>
    </xdr:from>
    <xdr:to>
      <xdr:col>0</xdr:col>
      <xdr:colOff>465667</xdr:colOff>
      <xdr:row>276</xdr:row>
      <xdr:rowOff>100789</xdr:rowOff>
    </xdr:to>
    <xdr:pic>
      <xdr:nvPicPr>
        <xdr:cNvPr id="98" name="Рисунок 97" descr="https://www.daikin.es/content/dam/MDM/Pictures/Accessories/Controls/Packshots/BRC1H51W_F.tif/_jcr_content/renditions/cq5dam.web.1280.1280.jpeg.transform/gallery-big/img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975" t="26811" r="31493" b="30479"/>
        <a:stretch/>
      </xdr:blipFill>
      <xdr:spPr bwMode="auto">
        <a:xfrm>
          <a:off x="54242" y="21576790"/>
          <a:ext cx="411425" cy="41244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257175</xdr:rowOff>
    </xdr:from>
    <xdr:ext cx="2505075" cy="783639"/>
    <xdr:pic>
      <xdr:nvPicPr>
        <xdr:cNvPr id="3" name="image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257175"/>
          <a:ext cx="2505075" cy="78363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5667375</xdr:colOff>
      <xdr:row>0</xdr:row>
      <xdr:rowOff>304800</xdr:rowOff>
    </xdr:from>
    <xdr:to>
      <xdr:col>6</xdr:col>
      <xdr:colOff>6362700</xdr:colOff>
      <xdr:row>0</xdr:row>
      <xdr:rowOff>1000125</xdr:rowOff>
    </xdr:to>
    <xdr:pic>
      <xdr:nvPicPr>
        <xdr:cNvPr id="4" name="Рисунок 3" descr="images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82425" y="304800"/>
          <a:ext cx="695325" cy="6953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266700</xdr:rowOff>
    </xdr:from>
    <xdr:ext cx="1504950" cy="609600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66700"/>
          <a:ext cx="1504950" cy="609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6810375</xdr:colOff>
      <xdr:row>0</xdr:row>
      <xdr:rowOff>257175</xdr:rowOff>
    </xdr:from>
    <xdr:to>
      <xdr:col>4</xdr:col>
      <xdr:colOff>7505700</xdr:colOff>
      <xdr:row>0</xdr:row>
      <xdr:rowOff>952500</xdr:rowOff>
    </xdr:to>
    <xdr:pic>
      <xdr:nvPicPr>
        <xdr:cNvPr id="4" name="Рисунок 3" descr="images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72725" y="257175"/>
          <a:ext cx="695325" cy="69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163</xdr:row>
      <xdr:rowOff>9525</xdr:rowOff>
    </xdr:from>
    <xdr:to>
      <xdr:col>7</xdr:col>
      <xdr:colOff>3019425</xdr:colOff>
      <xdr:row>168</xdr:row>
      <xdr:rowOff>276225</xdr:rowOff>
    </xdr:to>
    <xdr:grpSp>
      <xdr:nvGrpSpPr>
        <xdr:cNvPr id="311" name="Группа 310"/>
        <xdr:cNvGrpSpPr/>
      </xdr:nvGrpSpPr>
      <xdr:grpSpPr>
        <a:xfrm>
          <a:off x="7477125" y="37804725"/>
          <a:ext cx="3019425" cy="1714500"/>
          <a:chOff x="7524750" y="35737800"/>
          <a:chExt cx="3019425" cy="1704975"/>
        </a:xfrm>
      </xdr:grpSpPr>
      <xdr:pic>
        <xdr:nvPicPr>
          <xdr:cNvPr id="312" name="image32.jp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810500" y="35947350"/>
            <a:ext cx="1533525" cy="304800"/>
          </a:xfrm>
          <a:prstGeom prst="rect">
            <a:avLst/>
          </a:prstGeom>
          <a:noFill/>
        </xdr:spPr>
      </xdr:pic>
      <xdr:pic>
        <xdr:nvPicPr>
          <xdr:cNvPr id="313" name="image56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9982200" y="35775900"/>
            <a:ext cx="561975" cy="381000"/>
          </a:xfrm>
          <a:prstGeom prst="rect">
            <a:avLst/>
          </a:prstGeom>
          <a:noFill/>
        </xdr:spPr>
      </xdr:pic>
      <xdr:pic>
        <xdr:nvPicPr>
          <xdr:cNvPr id="314" name="image58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24750" y="35737800"/>
            <a:ext cx="1800225" cy="285750"/>
          </a:xfrm>
          <a:prstGeom prst="rect">
            <a:avLst/>
          </a:prstGeom>
          <a:noFill/>
        </xdr:spPr>
      </xdr:pic>
      <xdr:pic>
        <xdr:nvPicPr>
          <xdr:cNvPr id="315" name="image61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7553325" y="36195000"/>
            <a:ext cx="2781300" cy="1247775"/>
          </a:xfrm>
          <a:prstGeom prst="rect">
            <a:avLst/>
          </a:prstGeom>
          <a:noFill/>
        </xdr:spPr>
      </xdr:pic>
    </xdr:grpSp>
    <xdr:clientData fLocksWithSheet="0"/>
  </xdr:twoCellAnchor>
  <xdr:twoCellAnchor>
    <xdr:from>
      <xdr:col>7</xdr:col>
      <xdr:colOff>114300</xdr:colOff>
      <xdr:row>147</xdr:row>
      <xdr:rowOff>228601</xdr:rowOff>
    </xdr:from>
    <xdr:to>
      <xdr:col>7</xdr:col>
      <xdr:colOff>2752725</xdr:colOff>
      <xdr:row>151</xdr:row>
      <xdr:rowOff>390526</xdr:rowOff>
    </xdr:to>
    <xdr:pic>
      <xdr:nvPicPr>
        <xdr:cNvPr id="309" name="image60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91425" y="33937576"/>
          <a:ext cx="2638425" cy="1295400"/>
        </a:xfrm>
        <a:prstGeom prst="rect">
          <a:avLst/>
        </a:prstGeom>
        <a:noFill/>
      </xdr:spPr>
    </xdr:pic>
    <xdr:clientData fLocksWithSheet="0"/>
  </xdr:twoCellAnchor>
  <xdr:oneCellAnchor>
    <xdr:from>
      <xdr:col>7</xdr:col>
      <xdr:colOff>85725</xdr:colOff>
      <xdr:row>130</xdr:row>
      <xdr:rowOff>85725</xdr:rowOff>
    </xdr:from>
    <xdr:ext cx="2706094" cy="1343025"/>
    <xdr:pic>
      <xdr:nvPicPr>
        <xdr:cNvPr id="292" name="image59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62850" y="29165550"/>
          <a:ext cx="2706094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94</xdr:row>
      <xdr:rowOff>123826</xdr:rowOff>
    </xdr:from>
    <xdr:ext cx="2228850" cy="1095374"/>
    <xdr:pic>
      <xdr:nvPicPr>
        <xdr:cNvPr id="277" name="image2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29575" y="20840701"/>
          <a:ext cx="2228850" cy="1095374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552450</xdr:colOff>
      <xdr:row>87</xdr:row>
      <xdr:rowOff>123826</xdr:rowOff>
    </xdr:from>
    <xdr:ext cx="2228850" cy="1095374"/>
    <xdr:pic>
      <xdr:nvPicPr>
        <xdr:cNvPr id="150" name="image24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29575" y="19373851"/>
          <a:ext cx="2228850" cy="1095374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1638301</xdr:colOff>
      <xdr:row>87</xdr:row>
      <xdr:rowOff>0</xdr:rowOff>
    </xdr:from>
    <xdr:ext cx="1495424" cy="295275"/>
    <xdr:pic>
      <xdr:nvPicPr>
        <xdr:cNvPr id="160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15426" y="19250025"/>
          <a:ext cx="1495424" cy="2952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428625</xdr:colOff>
      <xdr:row>173</xdr:row>
      <xdr:rowOff>0</xdr:rowOff>
    </xdr:from>
    <xdr:ext cx="1495425" cy="495300"/>
    <xdr:sp macro="" textlink="">
      <xdr:nvSpPr>
        <xdr:cNvPr id="7" name="Shape 7"/>
        <xdr:cNvSpPr txBox="1"/>
      </xdr:nvSpPr>
      <xdr:spPr>
        <a:xfrm>
          <a:off x="4603050" y="3537113"/>
          <a:ext cx="1485900" cy="48577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Только вн. блоки  MSZ-DM25/35VA</a:t>
          </a:r>
          <a:endParaRPr sz="11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7</xdr:col>
      <xdr:colOff>428625</xdr:colOff>
      <xdr:row>173</xdr:row>
      <xdr:rowOff>0</xdr:rowOff>
    </xdr:from>
    <xdr:ext cx="1495425" cy="495300"/>
    <xdr:sp macro="" textlink="">
      <xdr:nvSpPr>
        <xdr:cNvPr id="13" name="Shape 13"/>
        <xdr:cNvSpPr txBox="1"/>
      </xdr:nvSpPr>
      <xdr:spPr>
        <a:xfrm>
          <a:off x="4603050" y="3537113"/>
          <a:ext cx="1485900" cy="485775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Только вн. блоки  MSZ-DM25/35VA</a:t>
          </a:r>
          <a:endParaRPr sz="11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7</xdr:col>
      <xdr:colOff>723900</xdr:colOff>
      <xdr:row>23</xdr:row>
      <xdr:rowOff>123825</xdr:rowOff>
    </xdr:from>
    <xdr:ext cx="2333625" cy="1238250"/>
    <xdr:pic>
      <xdr:nvPicPr>
        <xdr:cNvPr id="22" name="image2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266700</xdr:colOff>
      <xdr:row>49</xdr:row>
      <xdr:rowOff>66675</xdr:rowOff>
    </xdr:from>
    <xdr:ext cx="2714625" cy="1104900"/>
    <xdr:pic>
      <xdr:nvPicPr>
        <xdr:cNvPr id="24" name="image2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743825" y="11401425"/>
          <a:ext cx="271462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723900</xdr:colOff>
      <xdr:row>58</xdr:row>
      <xdr:rowOff>152400</xdr:rowOff>
    </xdr:from>
    <xdr:ext cx="2286000" cy="771525"/>
    <xdr:pic>
      <xdr:nvPicPr>
        <xdr:cNvPr id="25" name="image26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533400</xdr:colOff>
      <xdr:row>79</xdr:row>
      <xdr:rowOff>19050</xdr:rowOff>
    </xdr:from>
    <xdr:ext cx="2409825" cy="857250"/>
    <xdr:pic>
      <xdr:nvPicPr>
        <xdr:cNvPr id="26" name="image2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1409700</xdr:colOff>
      <xdr:row>175</xdr:row>
      <xdr:rowOff>0</xdr:rowOff>
    </xdr:from>
    <xdr:ext cx="1695450" cy="1638300"/>
    <xdr:pic>
      <xdr:nvPicPr>
        <xdr:cNvPr id="27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876300</xdr:colOff>
      <xdr:row>40</xdr:row>
      <xdr:rowOff>57150</xdr:rowOff>
    </xdr:from>
    <xdr:ext cx="1752600" cy="914400"/>
    <xdr:pic>
      <xdr:nvPicPr>
        <xdr:cNvPr id="29" name="image30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704850</xdr:colOff>
      <xdr:row>44</xdr:row>
      <xdr:rowOff>114300</xdr:rowOff>
    </xdr:from>
    <xdr:ext cx="2133600" cy="838200"/>
    <xdr:pic>
      <xdr:nvPicPr>
        <xdr:cNvPr id="30" name="image31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685800</xdr:colOff>
      <xdr:row>31</xdr:row>
      <xdr:rowOff>57150</xdr:rowOff>
    </xdr:from>
    <xdr:ext cx="2286000" cy="1009650"/>
    <xdr:pic>
      <xdr:nvPicPr>
        <xdr:cNvPr id="31" name="image35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</xdr:colOff>
      <xdr:row>43</xdr:row>
      <xdr:rowOff>19050</xdr:rowOff>
    </xdr:from>
    <xdr:ext cx="352425" cy="971550"/>
    <xdr:pic>
      <xdr:nvPicPr>
        <xdr:cNvPr id="35" name="image33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</xdr:colOff>
      <xdr:row>58</xdr:row>
      <xdr:rowOff>47625</xdr:rowOff>
    </xdr:from>
    <xdr:ext cx="342900" cy="981075"/>
    <xdr:pic>
      <xdr:nvPicPr>
        <xdr:cNvPr id="36" name="image3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95250</xdr:colOff>
      <xdr:row>78</xdr:row>
      <xdr:rowOff>161925</xdr:rowOff>
    </xdr:from>
    <xdr:ext cx="352425" cy="962025"/>
    <xdr:pic>
      <xdr:nvPicPr>
        <xdr:cNvPr id="37" name="image34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95250</xdr:colOff>
      <xdr:row>87</xdr:row>
      <xdr:rowOff>152400</xdr:rowOff>
    </xdr:from>
    <xdr:ext cx="352425" cy="1000125"/>
    <xdr:pic>
      <xdr:nvPicPr>
        <xdr:cNvPr id="38" name="image3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95250</xdr:colOff>
      <xdr:row>94</xdr:row>
      <xdr:rowOff>95250</xdr:rowOff>
    </xdr:from>
    <xdr:ext cx="352425" cy="1000125"/>
    <xdr:pic>
      <xdr:nvPicPr>
        <xdr:cNvPr id="39" name="image34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161925</xdr:colOff>
      <xdr:row>23</xdr:row>
      <xdr:rowOff>190500</xdr:rowOff>
    </xdr:from>
    <xdr:ext cx="323850" cy="800100"/>
    <xdr:pic>
      <xdr:nvPicPr>
        <xdr:cNvPr id="40" name="image37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190500</xdr:colOff>
      <xdr:row>31</xdr:row>
      <xdr:rowOff>85725</xdr:rowOff>
    </xdr:from>
    <xdr:ext cx="314325" cy="981075"/>
    <xdr:pic>
      <xdr:nvPicPr>
        <xdr:cNvPr id="41" name="image36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14</xdr:row>
      <xdr:rowOff>38100</xdr:rowOff>
    </xdr:from>
    <xdr:ext cx="400050" cy="371475"/>
    <xdr:pic>
      <xdr:nvPicPr>
        <xdr:cNvPr id="42" name="image38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51</xdr:row>
      <xdr:rowOff>114300</xdr:rowOff>
    </xdr:from>
    <xdr:ext cx="742950" cy="523875"/>
    <xdr:pic>
      <xdr:nvPicPr>
        <xdr:cNvPr id="43" name="image41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</xdr:row>
      <xdr:rowOff>9525</xdr:rowOff>
    </xdr:from>
    <xdr:ext cx="438150" cy="371475"/>
    <xdr:pic>
      <xdr:nvPicPr>
        <xdr:cNvPr id="44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40</xdr:row>
      <xdr:rowOff>19050</xdr:rowOff>
    </xdr:from>
    <xdr:ext cx="438150" cy="390525"/>
    <xdr:pic>
      <xdr:nvPicPr>
        <xdr:cNvPr id="45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40</xdr:row>
      <xdr:rowOff>19050</xdr:rowOff>
    </xdr:from>
    <xdr:ext cx="428625" cy="361950"/>
    <xdr:pic>
      <xdr:nvPicPr>
        <xdr:cNvPr id="46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22</xdr:row>
      <xdr:rowOff>85725</xdr:rowOff>
    </xdr:from>
    <xdr:ext cx="438150" cy="381000"/>
    <xdr:pic>
      <xdr:nvPicPr>
        <xdr:cNvPr id="47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71475" y="5905500"/>
          <a:ext cx="4381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22</xdr:row>
      <xdr:rowOff>85725</xdr:rowOff>
    </xdr:from>
    <xdr:ext cx="428625" cy="352425"/>
    <xdr:pic>
      <xdr:nvPicPr>
        <xdr:cNvPr id="48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2000" y="590550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56</xdr:row>
      <xdr:rowOff>57150</xdr:rowOff>
    </xdr:from>
    <xdr:ext cx="457200" cy="409575"/>
    <xdr:pic>
      <xdr:nvPicPr>
        <xdr:cNvPr id="49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56</xdr:row>
      <xdr:rowOff>57150</xdr:rowOff>
    </xdr:from>
    <xdr:ext cx="428625" cy="381000"/>
    <xdr:pic>
      <xdr:nvPicPr>
        <xdr:cNvPr id="50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77</xdr:row>
      <xdr:rowOff>38100</xdr:rowOff>
    </xdr:from>
    <xdr:ext cx="438150" cy="409575"/>
    <xdr:pic>
      <xdr:nvPicPr>
        <xdr:cNvPr id="51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77</xdr:row>
      <xdr:rowOff>47625</xdr:rowOff>
    </xdr:from>
    <xdr:ext cx="438150" cy="361950"/>
    <xdr:pic>
      <xdr:nvPicPr>
        <xdr:cNvPr id="52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87</xdr:row>
      <xdr:rowOff>9525</xdr:rowOff>
    </xdr:from>
    <xdr:ext cx="400050" cy="342900"/>
    <xdr:pic>
      <xdr:nvPicPr>
        <xdr:cNvPr id="53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87</xdr:row>
      <xdr:rowOff>9525</xdr:rowOff>
    </xdr:from>
    <xdr:ext cx="438150" cy="342900"/>
    <xdr:pic>
      <xdr:nvPicPr>
        <xdr:cNvPr id="54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32</xdr:row>
      <xdr:rowOff>38100</xdr:rowOff>
    </xdr:from>
    <xdr:ext cx="1094088" cy="476250"/>
    <xdr:pic>
      <xdr:nvPicPr>
        <xdr:cNvPr id="57" name="image43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6750" y="7848600"/>
          <a:ext cx="1094088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62</xdr:row>
      <xdr:rowOff>95250</xdr:rowOff>
    </xdr:from>
    <xdr:ext cx="1381125" cy="514350"/>
    <xdr:pic>
      <xdr:nvPicPr>
        <xdr:cNvPr id="58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83</xdr:row>
      <xdr:rowOff>95250</xdr:rowOff>
    </xdr:from>
    <xdr:ext cx="1381125" cy="514350"/>
    <xdr:pic>
      <xdr:nvPicPr>
        <xdr:cNvPr id="59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98</xdr:row>
      <xdr:rowOff>19050</xdr:rowOff>
    </xdr:from>
    <xdr:ext cx="1114425" cy="390525"/>
    <xdr:pic>
      <xdr:nvPicPr>
        <xdr:cNvPr id="61" name="image45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180</xdr:row>
      <xdr:rowOff>76200</xdr:rowOff>
    </xdr:from>
    <xdr:ext cx="619125" cy="571500"/>
    <xdr:pic>
      <xdr:nvPicPr>
        <xdr:cNvPr id="62" name="image48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180</xdr:row>
      <xdr:rowOff>85725</xdr:rowOff>
    </xdr:from>
    <xdr:ext cx="857250" cy="552450"/>
    <xdr:pic>
      <xdr:nvPicPr>
        <xdr:cNvPr id="63" name="image47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428625</xdr:colOff>
      <xdr:row>179</xdr:row>
      <xdr:rowOff>95250</xdr:rowOff>
    </xdr:from>
    <xdr:ext cx="885825" cy="466725"/>
    <xdr:pic>
      <xdr:nvPicPr>
        <xdr:cNvPr id="65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1066800</xdr:colOff>
      <xdr:row>199</xdr:row>
      <xdr:rowOff>38100</xdr:rowOff>
    </xdr:from>
    <xdr:ext cx="1181100" cy="885825"/>
    <xdr:pic>
      <xdr:nvPicPr>
        <xdr:cNvPr id="69" name="image52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981075</xdr:colOff>
      <xdr:row>204</xdr:row>
      <xdr:rowOff>76200</xdr:rowOff>
    </xdr:from>
    <xdr:ext cx="1314450" cy="1009650"/>
    <xdr:pic>
      <xdr:nvPicPr>
        <xdr:cNvPr id="70" name="image53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458200" y="49968150"/>
          <a:ext cx="13144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103</xdr:row>
      <xdr:rowOff>85725</xdr:rowOff>
    </xdr:from>
    <xdr:ext cx="438150" cy="381000"/>
    <xdr:pic>
      <xdr:nvPicPr>
        <xdr:cNvPr id="71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103</xdr:row>
      <xdr:rowOff>95250</xdr:rowOff>
    </xdr:from>
    <xdr:ext cx="428625" cy="352425"/>
    <xdr:pic>
      <xdr:nvPicPr>
        <xdr:cNvPr id="72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120</xdr:row>
      <xdr:rowOff>85725</xdr:rowOff>
    </xdr:from>
    <xdr:ext cx="438150" cy="381000"/>
    <xdr:pic>
      <xdr:nvPicPr>
        <xdr:cNvPr id="75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120</xdr:row>
      <xdr:rowOff>95250</xdr:rowOff>
    </xdr:from>
    <xdr:ext cx="428625" cy="352425"/>
    <xdr:pic>
      <xdr:nvPicPr>
        <xdr:cNvPr id="76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137</xdr:row>
      <xdr:rowOff>85725</xdr:rowOff>
    </xdr:from>
    <xdr:ext cx="438150" cy="381000"/>
    <xdr:pic>
      <xdr:nvPicPr>
        <xdr:cNvPr id="79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137</xdr:row>
      <xdr:rowOff>95250</xdr:rowOff>
    </xdr:from>
    <xdr:ext cx="428625" cy="352425"/>
    <xdr:pic>
      <xdr:nvPicPr>
        <xdr:cNvPr id="80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154</xdr:row>
      <xdr:rowOff>85725</xdr:rowOff>
    </xdr:from>
    <xdr:ext cx="438150" cy="381000"/>
    <xdr:pic>
      <xdr:nvPicPr>
        <xdr:cNvPr id="83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154</xdr:row>
      <xdr:rowOff>95250</xdr:rowOff>
    </xdr:from>
    <xdr:ext cx="428625" cy="352425"/>
    <xdr:pic>
      <xdr:nvPicPr>
        <xdr:cNvPr id="84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172</xdr:row>
      <xdr:rowOff>38100</xdr:rowOff>
    </xdr:from>
    <xdr:ext cx="438150" cy="457200"/>
    <xdr:pic>
      <xdr:nvPicPr>
        <xdr:cNvPr id="102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09650" y="40557450"/>
          <a:ext cx="438150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666750</xdr:colOff>
      <xdr:row>68</xdr:row>
      <xdr:rowOff>123825</xdr:rowOff>
    </xdr:from>
    <xdr:ext cx="2305050" cy="781050"/>
    <xdr:pic>
      <xdr:nvPicPr>
        <xdr:cNvPr id="105" name="image62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68</xdr:row>
      <xdr:rowOff>38100</xdr:rowOff>
    </xdr:from>
    <xdr:ext cx="342900" cy="981075"/>
    <xdr:pic>
      <xdr:nvPicPr>
        <xdr:cNvPr id="106" name="image3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66</xdr:row>
      <xdr:rowOff>57150</xdr:rowOff>
    </xdr:from>
    <xdr:ext cx="457200" cy="409575"/>
    <xdr:pic>
      <xdr:nvPicPr>
        <xdr:cNvPr id="107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66</xdr:row>
      <xdr:rowOff>57150</xdr:rowOff>
    </xdr:from>
    <xdr:ext cx="428625" cy="381000"/>
    <xdr:pic>
      <xdr:nvPicPr>
        <xdr:cNvPr id="108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72</xdr:row>
      <xdr:rowOff>95250</xdr:rowOff>
    </xdr:from>
    <xdr:ext cx="1381125" cy="504825"/>
    <xdr:pic>
      <xdr:nvPicPr>
        <xdr:cNvPr id="109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112</xdr:row>
      <xdr:rowOff>19050</xdr:rowOff>
    </xdr:from>
    <xdr:ext cx="285750" cy="266700"/>
    <xdr:pic>
      <xdr:nvPicPr>
        <xdr:cNvPr id="110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112</xdr:row>
      <xdr:rowOff>47625</xdr:rowOff>
    </xdr:from>
    <xdr:ext cx="304800" cy="238125"/>
    <xdr:pic>
      <xdr:nvPicPr>
        <xdr:cNvPr id="111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129</xdr:row>
      <xdr:rowOff>19050</xdr:rowOff>
    </xdr:from>
    <xdr:ext cx="285750" cy="266700"/>
    <xdr:pic>
      <xdr:nvPicPr>
        <xdr:cNvPr id="119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129</xdr:row>
      <xdr:rowOff>47625</xdr:rowOff>
    </xdr:from>
    <xdr:ext cx="304800" cy="238125"/>
    <xdr:pic>
      <xdr:nvPicPr>
        <xdr:cNvPr id="120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146</xdr:row>
      <xdr:rowOff>19050</xdr:rowOff>
    </xdr:from>
    <xdr:ext cx="285750" cy="266700"/>
    <xdr:pic>
      <xdr:nvPicPr>
        <xdr:cNvPr id="128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146</xdr:row>
      <xdr:rowOff>47625</xdr:rowOff>
    </xdr:from>
    <xdr:ext cx="304800" cy="238125"/>
    <xdr:pic>
      <xdr:nvPicPr>
        <xdr:cNvPr id="129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150</xdr:row>
      <xdr:rowOff>152400</xdr:rowOff>
    </xdr:from>
    <xdr:ext cx="466725" cy="285750"/>
    <xdr:pic>
      <xdr:nvPicPr>
        <xdr:cNvPr id="130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95300" y="34718625"/>
          <a:ext cx="466725" cy="2857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163</xdr:row>
      <xdr:rowOff>19050</xdr:rowOff>
    </xdr:from>
    <xdr:ext cx="285750" cy="266700"/>
    <xdr:pic>
      <xdr:nvPicPr>
        <xdr:cNvPr id="137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163</xdr:row>
      <xdr:rowOff>47625</xdr:rowOff>
    </xdr:from>
    <xdr:ext cx="304800" cy="238125"/>
    <xdr:pic>
      <xdr:nvPicPr>
        <xdr:cNvPr id="138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167</xdr:row>
      <xdr:rowOff>57150</xdr:rowOff>
    </xdr:from>
    <xdr:ext cx="466725" cy="285750"/>
    <xdr:pic>
      <xdr:nvPicPr>
        <xdr:cNvPr id="139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428625</xdr:colOff>
      <xdr:row>175</xdr:row>
      <xdr:rowOff>85725</xdr:rowOff>
    </xdr:from>
    <xdr:ext cx="885825" cy="466725"/>
    <xdr:pic>
      <xdr:nvPicPr>
        <xdr:cNvPr id="148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1419225</xdr:colOff>
      <xdr:row>175</xdr:row>
      <xdr:rowOff>0</xdr:rowOff>
    </xdr:from>
    <xdr:ext cx="1695450" cy="1638300"/>
    <xdr:pic>
      <xdr:nvPicPr>
        <xdr:cNvPr id="154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896350" y="40805100"/>
          <a:ext cx="1695450" cy="16383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285750</xdr:colOff>
      <xdr:row>7</xdr:row>
      <xdr:rowOff>180975</xdr:rowOff>
    </xdr:from>
    <xdr:ext cx="2495550" cy="1714500"/>
    <xdr:pic>
      <xdr:nvPicPr>
        <xdr:cNvPr id="155" name="image29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762875" y="2905125"/>
          <a:ext cx="2495550" cy="1714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51</xdr:row>
      <xdr:rowOff>0</xdr:rowOff>
    </xdr:from>
    <xdr:ext cx="905048" cy="638175"/>
    <xdr:pic>
      <xdr:nvPicPr>
        <xdr:cNvPr id="171" name="image41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00075" y="11725275"/>
          <a:ext cx="905048" cy="6381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62</xdr:row>
      <xdr:rowOff>47625</xdr:rowOff>
    </xdr:from>
    <xdr:ext cx="1509007" cy="561975"/>
    <xdr:pic>
      <xdr:nvPicPr>
        <xdr:cNvPr id="186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33375" y="14011275"/>
          <a:ext cx="1509007" cy="5619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83</xdr:row>
      <xdr:rowOff>38100</xdr:rowOff>
    </xdr:from>
    <xdr:ext cx="1534583" cy="571500"/>
    <xdr:pic>
      <xdr:nvPicPr>
        <xdr:cNvPr id="187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14325" y="18402300"/>
          <a:ext cx="1534583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28574</xdr:colOff>
      <xdr:row>91</xdr:row>
      <xdr:rowOff>19050</xdr:rowOff>
    </xdr:from>
    <xdr:ext cx="1461977" cy="523875"/>
    <xdr:pic>
      <xdr:nvPicPr>
        <xdr:cNvPr id="188" name="image45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04799" y="20269200"/>
          <a:ext cx="1461977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1076325</xdr:colOff>
      <xdr:row>96</xdr:row>
      <xdr:rowOff>47625</xdr:rowOff>
    </xdr:from>
    <xdr:ext cx="952500" cy="323850"/>
    <xdr:pic>
      <xdr:nvPicPr>
        <xdr:cNvPr id="192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553450" y="21155025"/>
          <a:ext cx="952500" cy="323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428625</xdr:colOff>
      <xdr:row>179</xdr:row>
      <xdr:rowOff>95250</xdr:rowOff>
    </xdr:from>
    <xdr:ext cx="885825" cy="466725"/>
    <xdr:pic>
      <xdr:nvPicPr>
        <xdr:cNvPr id="193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66675</xdr:colOff>
      <xdr:row>192</xdr:row>
      <xdr:rowOff>180975</xdr:rowOff>
    </xdr:from>
    <xdr:ext cx="1800225" cy="1028700"/>
    <xdr:pic>
      <xdr:nvPicPr>
        <xdr:cNvPr id="194" name="image50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543800" y="45691425"/>
          <a:ext cx="1800225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2000250</xdr:colOff>
      <xdr:row>192</xdr:row>
      <xdr:rowOff>66675</xdr:rowOff>
    </xdr:from>
    <xdr:ext cx="923925" cy="1228725"/>
    <xdr:pic>
      <xdr:nvPicPr>
        <xdr:cNvPr id="196" name="image51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477375" y="45577125"/>
          <a:ext cx="92392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1066800</xdr:colOff>
      <xdr:row>199</xdr:row>
      <xdr:rowOff>38100</xdr:rowOff>
    </xdr:from>
    <xdr:ext cx="1181100" cy="885825"/>
    <xdr:pic>
      <xdr:nvPicPr>
        <xdr:cNvPr id="197" name="image52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103</xdr:row>
      <xdr:rowOff>85725</xdr:rowOff>
    </xdr:from>
    <xdr:ext cx="438150" cy="381000"/>
    <xdr:pic>
      <xdr:nvPicPr>
        <xdr:cNvPr id="199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103</xdr:row>
      <xdr:rowOff>95250</xdr:rowOff>
    </xdr:from>
    <xdr:ext cx="428625" cy="352425"/>
    <xdr:pic>
      <xdr:nvPicPr>
        <xdr:cNvPr id="200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108</xdr:row>
      <xdr:rowOff>142875</xdr:rowOff>
    </xdr:from>
    <xdr:ext cx="723900" cy="504825"/>
    <xdr:pic>
      <xdr:nvPicPr>
        <xdr:cNvPr id="201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" y="23755350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108</xdr:row>
      <xdr:rowOff>152400</xdr:rowOff>
    </xdr:from>
    <xdr:ext cx="647700" cy="495300"/>
    <xdr:pic>
      <xdr:nvPicPr>
        <xdr:cNvPr id="202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47750" y="23764875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120</xdr:row>
      <xdr:rowOff>85725</xdr:rowOff>
    </xdr:from>
    <xdr:ext cx="438150" cy="381000"/>
    <xdr:pic>
      <xdr:nvPicPr>
        <xdr:cNvPr id="203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120</xdr:row>
      <xdr:rowOff>95250</xdr:rowOff>
    </xdr:from>
    <xdr:ext cx="428625" cy="352425"/>
    <xdr:pic>
      <xdr:nvPicPr>
        <xdr:cNvPr id="204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125</xdr:row>
      <xdr:rowOff>142875</xdr:rowOff>
    </xdr:from>
    <xdr:ext cx="723900" cy="504825"/>
    <xdr:pic>
      <xdr:nvPicPr>
        <xdr:cNvPr id="205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" y="28127325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125</xdr:row>
      <xdr:rowOff>142875</xdr:rowOff>
    </xdr:from>
    <xdr:ext cx="647700" cy="495300"/>
    <xdr:pic>
      <xdr:nvPicPr>
        <xdr:cNvPr id="206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66800" y="28127325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137</xdr:row>
      <xdr:rowOff>85725</xdr:rowOff>
    </xdr:from>
    <xdr:ext cx="438150" cy="381000"/>
    <xdr:pic>
      <xdr:nvPicPr>
        <xdr:cNvPr id="207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137</xdr:row>
      <xdr:rowOff>95250</xdr:rowOff>
    </xdr:from>
    <xdr:ext cx="428625" cy="352425"/>
    <xdr:pic>
      <xdr:nvPicPr>
        <xdr:cNvPr id="208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142</xdr:row>
      <xdr:rowOff>133350</xdr:rowOff>
    </xdr:from>
    <xdr:ext cx="723900" cy="504825"/>
    <xdr:pic>
      <xdr:nvPicPr>
        <xdr:cNvPr id="209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47675" y="32604075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885825</xdr:colOff>
      <xdr:row>142</xdr:row>
      <xdr:rowOff>152400</xdr:rowOff>
    </xdr:from>
    <xdr:ext cx="647700" cy="495300"/>
    <xdr:pic>
      <xdr:nvPicPr>
        <xdr:cNvPr id="210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62050" y="32623125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154</xdr:row>
      <xdr:rowOff>85725</xdr:rowOff>
    </xdr:from>
    <xdr:ext cx="438150" cy="381000"/>
    <xdr:pic>
      <xdr:nvPicPr>
        <xdr:cNvPr id="211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154</xdr:row>
      <xdr:rowOff>95250</xdr:rowOff>
    </xdr:from>
    <xdr:ext cx="428625" cy="352425"/>
    <xdr:pic>
      <xdr:nvPicPr>
        <xdr:cNvPr id="212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160</xdr:row>
      <xdr:rowOff>76200</xdr:rowOff>
    </xdr:from>
    <xdr:ext cx="723900" cy="504825"/>
    <xdr:pic>
      <xdr:nvPicPr>
        <xdr:cNvPr id="213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61950" y="36947475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160</xdr:row>
      <xdr:rowOff>66675</xdr:rowOff>
    </xdr:from>
    <xdr:ext cx="647700" cy="495300"/>
    <xdr:pic>
      <xdr:nvPicPr>
        <xdr:cNvPr id="214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38225" y="36937950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121</xdr:row>
      <xdr:rowOff>66675</xdr:rowOff>
    </xdr:from>
    <xdr:ext cx="2571750" cy="1276350"/>
    <xdr:pic>
      <xdr:nvPicPr>
        <xdr:cNvPr id="228" name="image59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91425" y="27270075"/>
          <a:ext cx="2571750" cy="12763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172</xdr:row>
      <xdr:rowOff>38100</xdr:rowOff>
    </xdr:from>
    <xdr:ext cx="438150" cy="457200"/>
    <xdr:pic>
      <xdr:nvPicPr>
        <xdr:cNvPr id="229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95300" y="40557450"/>
          <a:ext cx="438150" cy="457200"/>
        </a:xfrm>
        <a:prstGeom prst="rect">
          <a:avLst/>
        </a:prstGeom>
        <a:noFill/>
      </xdr:spPr>
    </xdr:pic>
    <xdr:clientData fLocksWithSheet="0"/>
  </xdr:oneCellAnchor>
  <xdr:twoCellAnchor>
    <xdr:from>
      <xdr:col>7</xdr:col>
      <xdr:colOff>2514600</xdr:colOff>
      <xdr:row>137</xdr:row>
      <xdr:rowOff>104775</xdr:rowOff>
    </xdr:from>
    <xdr:to>
      <xdr:col>7</xdr:col>
      <xdr:colOff>3076575</xdr:colOff>
      <xdr:row>138</xdr:row>
      <xdr:rowOff>209550</xdr:rowOff>
    </xdr:to>
    <xdr:pic>
      <xdr:nvPicPr>
        <xdr:cNvPr id="96" name="image5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91725" y="31137225"/>
          <a:ext cx="561975" cy="3810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352425</xdr:colOff>
      <xdr:row>138</xdr:row>
      <xdr:rowOff>85725</xdr:rowOff>
    </xdr:from>
    <xdr:to>
      <xdr:col>7</xdr:col>
      <xdr:colOff>1885950</xdr:colOff>
      <xdr:row>139</xdr:row>
      <xdr:rowOff>123825</xdr:rowOff>
    </xdr:to>
    <xdr:pic>
      <xdr:nvPicPr>
        <xdr:cNvPr id="222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29550" y="31394400"/>
          <a:ext cx="1533525" cy="3048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95250</xdr:colOff>
      <xdr:row>137</xdr:row>
      <xdr:rowOff>95250</xdr:rowOff>
    </xdr:from>
    <xdr:to>
      <xdr:col>7</xdr:col>
      <xdr:colOff>1895475</xdr:colOff>
      <xdr:row>138</xdr:row>
      <xdr:rowOff>114300</xdr:rowOff>
    </xdr:to>
    <xdr:pic>
      <xdr:nvPicPr>
        <xdr:cNvPr id="223" name="image5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572375" y="31127700"/>
          <a:ext cx="1800225" cy="295275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114300</xdr:colOff>
      <xdr:row>139</xdr:row>
      <xdr:rowOff>180975</xdr:rowOff>
    </xdr:from>
    <xdr:to>
      <xdr:col>7</xdr:col>
      <xdr:colOff>2752725</xdr:colOff>
      <xdr:row>144</xdr:row>
      <xdr:rowOff>133350</xdr:rowOff>
    </xdr:to>
    <xdr:pic>
      <xdr:nvPicPr>
        <xdr:cNvPr id="231" name="image60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591425" y="31756350"/>
          <a:ext cx="2638425" cy="12954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47625</xdr:colOff>
      <xdr:row>154</xdr:row>
      <xdr:rowOff>38100</xdr:rowOff>
    </xdr:from>
    <xdr:to>
      <xdr:col>7</xdr:col>
      <xdr:colOff>3067050</xdr:colOff>
      <xdr:row>161</xdr:row>
      <xdr:rowOff>381000</xdr:rowOff>
    </xdr:to>
    <xdr:grpSp>
      <xdr:nvGrpSpPr>
        <xdr:cNvPr id="310" name="Группа 309"/>
        <xdr:cNvGrpSpPr/>
      </xdr:nvGrpSpPr>
      <xdr:grpSpPr>
        <a:xfrm>
          <a:off x="7524750" y="35842575"/>
          <a:ext cx="3019425" cy="1704975"/>
          <a:chOff x="7524750" y="35737800"/>
          <a:chExt cx="3019425" cy="1704975"/>
        </a:xfrm>
      </xdr:grpSpPr>
      <xdr:pic>
        <xdr:nvPicPr>
          <xdr:cNvPr id="97" name="image32.jp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810500" y="35947350"/>
            <a:ext cx="1533525" cy="304800"/>
          </a:xfrm>
          <a:prstGeom prst="rect">
            <a:avLst/>
          </a:prstGeom>
          <a:noFill/>
        </xdr:spPr>
      </xdr:pic>
      <xdr:pic>
        <xdr:nvPicPr>
          <xdr:cNvPr id="99" name="image56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9982200" y="35775900"/>
            <a:ext cx="561975" cy="381000"/>
          </a:xfrm>
          <a:prstGeom prst="rect">
            <a:avLst/>
          </a:prstGeom>
          <a:noFill/>
        </xdr:spPr>
      </xdr:pic>
      <xdr:pic>
        <xdr:nvPicPr>
          <xdr:cNvPr id="226" name="image58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524750" y="35737800"/>
            <a:ext cx="1800225" cy="285750"/>
          </a:xfrm>
          <a:prstGeom prst="rect">
            <a:avLst/>
          </a:prstGeom>
          <a:noFill/>
        </xdr:spPr>
      </xdr:pic>
      <xdr:pic>
        <xdr:nvPicPr>
          <xdr:cNvPr id="232" name="image61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7553325" y="36195000"/>
            <a:ext cx="2781300" cy="1247775"/>
          </a:xfrm>
          <a:prstGeom prst="rect">
            <a:avLst/>
          </a:prstGeom>
          <a:noFill/>
        </xdr:spPr>
      </xdr:pic>
    </xdr:grpSp>
    <xdr:clientData fLocksWithSheet="0"/>
  </xdr:twoCellAnchor>
  <xdr:oneCellAnchor>
    <xdr:from>
      <xdr:col>1</xdr:col>
      <xdr:colOff>57150</xdr:colOff>
      <xdr:row>72</xdr:row>
      <xdr:rowOff>57150</xdr:rowOff>
    </xdr:from>
    <xdr:ext cx="1485361" cy="542925"/>
    <xdr:pic>
      <xdr:nvPicPr>
        <xdr:cNvPr id="237" name="image44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33375" y="16106775"/>
          <a:ext cx="1485361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112</xdr:row>
      <xdr:rowOff>19050</xdr:rowOff>
    </xdr:from>
    <xdr:ext cx="285750" cy="266700"/>
    <xdr:pic>
      <xdr:nvPicPr>
        <xdr:cNvPr id="238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112</xdr:row>
      <xdr:rowOff>47625</xdr:rowOff>
    </xdr:from>
    <xdr:ext cx="304800" cy="238125"/>
    <xdr:pic>
      <xdr:nvPicPr>
        <xdr:cNvPr id="239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129</xdr:row>
      <xdr:rowOff>19050</xdr:rowOff>
    </xdr:from>
    <xdr:ext cx="285750" cy="266700"/>
    <xdr:pic>
      <xdr:nvPicPr>
        <xdr:cNvPr id="247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129</xdr:row>
      <xdr:rowOff>47625</xdr:rowOff>
    </xdr:from>
    <xdr:ext cx="304800" cy="238125"/>
    <xdr:pic>
      <xdr:nvPicPr>
        <xdr:cNvPr id="248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1295400</xdr:colOff>
      <xdr:row>133</xdr:row>
      <xdr:rowOff>171450</xdr:rowOff>
    </xdr:from>
    <xdr:ext cx="933450" cy="333375"/>
    <xdr:pic>
      <xdr:nvPicPr>
        <xdr:cNvPr id="254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772525" y="30146625"/>
          <a:ext cx="933450" cy="333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146</xdr:row>
      <xdr:rowOff>19050</xdr:rowOff>
    </xdr:from>
    <xdr:ext cx="285750" cy="266700"/>
    <xdr:pic>
      <xdr:nvPicPr>
        <xdr:cNvPr id="256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146</xdr:row>
      <xdr:rowOff>47625</xdr:rowOff>
    </xdr:from>
    <xdr:ext cx="304800" cy="238125"/>
    <xdr:pic>
      <xdr:nvPicPr>
        <xdr:cNvPr id="257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150</xdr:row>
      <xdr:rowOff>123825</xdr:rowOff>
    </xdr:from>
    <xdr:ext cx="495300" cy="371475"/>
    <xdr:pic>
      <xdr:nvPicPr>
        <xdr:cNvPr id="259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42975" y="34690050"/>
          <a:ext cx="495300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1162050</xdr:colOff>
      <xdr:row>151</xdr:row>
      <xdr:rowOff>19050</xdr:rowOff>
    </xdr:from>
    <xdr:ext cx="933450" cy="333375"/>
    <xdr:pic>
      <xdr:nvPicPr>
        <xdr:cNvPr id="263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639175" y="34861500"/>
          <a:ext cx="933450" cy="3333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163</xdr:row>
      <xdr:rowOff>19050</xdr:rowOff>
    </xdr:from>
    <xdr:ext cx="285750" cy="266700"/>
    <xdr:pic>
      <xdr:nvPicPr>
        <xdr:cNvPr id="265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163</xdr:row>
      <xdr:rowOff>47625</xdr:rowOff>
    </xdr:from>
    <xdr:ext cx="304800" cy="238125"/>
    <xdr:pic>
      <xdr:nvPicPr>
        <xdr:cNvPr id="266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167</xdr:row>
      <xdr:rowOff>57150</xdr:rowOff>
    </xdr:from>
    <xdr:ext cx="666750" cy="503464"/>
    <xdr:pic>
      <xdr:nvPicPr>
        <xdr:cNvPr id="267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14325" y="39319200"/>
          <a:ext cx="666750" cy="503464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1190625</xdr:colOff>
      <xdr:row>167</xdr:row>
      <xdr:rowOff>190500</xdr:rowOff>
    </xdr:from>
    <xdr:ext cx="933450" cy="333375"/>
    <xdr:pic>
      <xdr:nvPicPr>
        <xdr:cNvPr id="272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667750" y="39052500"/>
          <a:ext cx="933450" cy="3333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114300</xdr:colOff>
      <xdr:row>186</xdr:row>
      <xdr:rowOff>123825</xdr:rowOff>
    </xdr:from>
    <xdr:ext cx="1533525" cy="933450"/>
    <xdr:pic>
      <xdr:nvPicPr>
        <xdr:cNvPr id="274" name="image65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591425" y="43843575"/>
          <a:ext cx="1533525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419100</xdr:colOff>
      <xdr:row>190</xdr:row>
      <xdr:rowOff>76200</xdr:rowOff>
    </xdr:from>
    <xdr:ext cx="847725" cy="1466850"/>
    <xdr:pic>
      <xdr:nvPicPr>
        <xdr:cNvPr id="275" name="image66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896225" y="45129450"/>
          <a:ext cx="847725" cy="1466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428625</xdr:colOff>
      <xdr:row>175</xdr:row>
      <xdr:rowOff>85725</xdr:rowOff>
    </xdr:from>
    <xdr:ext cx="885825" cy="466725"/>
    <xdr:pic>
      <xdr:nvPicPr>
        <xdr:cNvPr id="276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1638301</xdr:colOff>
      <xdr:row>94</xdr:row>
      <xdr:rowOff>0</xdr:rowOff>
    </xdr:from>
    <xdr:ext cx="1495424" cy="295275"/>
    <xdr:pic>
      <xdr:nvPicPr>
        <xdr:cNvPr id="278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15426" y="20716875"/>
          <a:ext cx="1495424" cy="295275"/>
        </a:xfrm>
        <a:prstGeom prst="rect">
          <a:avLst/>
        </a:prstGeom>
        <a:noFill/>
      </xdr:spPr>
    </xdr:pic>
    <xdr:clientData fLocksWithSheet="0"/>
  </xdr:oneCellAnchor>
  <xdr:twoCellAnchor>
    <xdr:from>
      <xdr:col>7</xdr:col>
      <xdr:colOff>104775</xdr:colOff>
      <xdr:row>103</xdr:row>
      <xdr:rowOff>57150</xdr:rowOff>
    </xdr:from>
    <xdr:to>
      <xdr:col>7</xdr:col>
      <xdr:colOff>3152775</xdr:colOff>
      <xdr:row>110</xdr:row>
      <xdr:rowOff>133350</xdr:rowOff>
    </xdr:to>
    <xdr:grpSp>
      <xdr:nvGrpSpPr>
        <xdr:cNvPr id="279" name="Группа 278"/>
        <xdr:cNvGrpSpPr/>
      </xdr:nvGrpSpPr>
      <xdr:grpSpPr>
        <a:xfrm>
          <a:off x="7581900" y="22736175"/>
          <a:ext cx="3048000" cy="1438275"/>
          <a:chOff x="7581900" y="22698075"/>
          <a:chExt cx="3048000" cy="1438275"/>
        </a:xfrm>
      </xdr:grpSpPr>
      <xdr:pic>
        <xdr:nvPicPr>
          <xdr:cNvPr id="90" name="image56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0010775" y="22698075"/>
            <a:ext cx="561975" cy="381000"/>
          </a:xfrm>
          <a:prstGeom prst="rect">
            <a:avLst/>
          </a:prstGeom>
          <a:noFill/>
        </xdr:spPr>
      </xdr:pic>
      <xdr:pic>
        <xdr:nvPicPr>
          <xdr:cNvPr id="217" name="image57.png"/>
          <xdr:cNvPicPr preferRelativeResize="0"/>
        </xdr:nvPicPr>
        <xdr:blipFill>
          <a:blip xmlns:r="http://schemas.openxmlformats.org/officeDocument/2006/relationships" r:embed="rId42" cstate="print"/>
          <a:stretch>
            <a:fillRect/>
          </a:stretch>
        </xdr:blipFill>
        <xdr:spPr>
          <a:xfrm>
            <a:off x="7581900" y="22955250"/>
            <a:ext cx="2409825" cy="1152525"/>
          </a:xfrm>
          <a:prstGeom prst="rect">
            <a:avLst/>
          </a:prstGeom>
          <a:noFill/>
        </xdr:spPr>
      </xdr:pic>
      <xdr:pic>
        <xdr:nvPicPr>
          <xdr:cNvPr id="88" name="image58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7639050" y="22745700"/>
            <a:ext cx="1724025" cy="238125"/>
          </a:xfrm>
          <a:prstGeom prst="rect">
            <a:avLst/>
          </a:prstGeom>
          <a:noFill/>
        </xdr:spPr>
      </xdr:pic>
      <xdr:pic>
        <xdr:nvPicPr>
          <xdr:cNvPr id="215" name="image32.jp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9096375" y="23831550"/>
            <a:ext cx="1533525" cy="304800"/>
          </a:xfrm>
          <a:prstGeom prst="rect">
            <a:avLst/>
          </a:prstGeom>
          <a:noFill/>
        </xdr:spPr>
      </xdr:pic>
    </xdr:grpSp>
    <xdr:clientData fLocksWithSheet="0"/>
  </xdr:twoCellAnchor>
  <xdr:twoCellAnchor>
    <xdr:from>
      <xdr:col>7</xdr:col>
      <xdr:colOff>2514600</xdr:colOff>
      <xdr:row>112</xdr:row>
      <xdr:rowOff>123825</xdr:rowOff>
    </xdr:from>
    <xdr:to>
      <xdr:col>7</xdr:col>
      <xdr:colOff>3076575</xdr:colOff>
      <xdr:row>113</xdr:row>
      <xdr:rowOff>219075</xdr:rowOff>
    </xdr:to>
    <xdr:pic>
      <xdr:nvPicPr>
        <xdr:cNvPr id="286" name="image5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91725" y="24755475"/>
          <a:ext cx="561975" cy="3810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85725</xdr:colOff>
      <xdr:row>113</xdr:row>
      <xdr:rowOff>95250</xdr:rowOff>
    </xdr:from>
    <xdr:to>
      <xdr:col>7</xdr:col>
      <xdr:colOff>2495550</xdr:colOff>
      <xdr:row>116</xdr:row>
      <xdr:rowOff>323850</xdr:rowOff>
    </xdr:to>
    <xdr:pic>
      <xdr:nvPicPr>
        <xdr:cNvPr id="287" name="image57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562850" y="25012650"/>
          <a:ext cx="2409825" cy="11525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142875</xdr:colOff>
      <xdr:row>112</xdr:row>
      <xdr:rowOff>171450</xdr:rowOff>
    </xdr:from>
    <xdr:to>
      <xdr:col>7</xdr:col>
      <xdr:colOff>1866900</xdr:colOff>
      <xdr:row>113</xdr:row>
      <xdr:rowOff>123825</xdr:rowOff>
    </xdr:to>
    <xdr:pic>
      <xdr:nvPicPr>
        <xdr:cNvPr id="288" name="image5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0000" y="24803100"/>
          <a:ext cx="1724025" cy="2381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1600200</xdr:colOff>
      <xdr:row>116</xdr:row>
      <xdr:rowOff>47625</xdr:rowOff>
    </xdr:from>
    <xdr:to>
      <xdr:col>7</xdr:col>
      <xdr:colOff>3133725</xdr:colOff>
      <xdr:row>117</xdr:row>
      <xdr:rowOff>0</xdr:rowOff>
    </xdr:to>
    <xdr:pic>
      <xdr:nvPicPr>
        <xdr:cNvPr id="289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25888950"/>
          <a:ext cx="1533525" cy="304800"/>
        </a:xfrm>
        <a:prstGeom prst="rect">
          <a:avLst/>
        </a:prstGeom>
        <a:noFill/>
      </xdr:spPr>
    </xdr:pic>
    <xdr:clientData/>
  </xdr:twoCellAnchor>
  <xdr:oneCellAnchor>
    <xdr:from>
      <xdr:col>7</xdr:col>
      <xdr:colOff>123825</xdr:colOff>
      <xdr:row>116</xdr:row>
      <xdr:rowOff>304800</xdr:rowOff>
    </xdr:from>
    <xdr:ext cx="952500" cy="323850"/>
    <xdr:pic>
      <xdr:nvPicPr>
        <xdr:cNvPr id="290" name="image46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600950" y="26079450"/>
          <a:ext cx="952500" cy="323850"/>
        </a:xfrm>
        <a:prstGeom prst="rect">
          <a:avLst/>
        </a:prstGeom>
        <a:noFill/>
      </xdr:spPr>
    </xdr:pic>
    <xdr:clientData fLocksWithSheet="0"/>
  </xdr:oneCellAnchor>
  <xdr:twoCellAnchor>
    <xdr:from>
      <xdr:col>7</xdr:col>
      <xdr:colOff>152400</xdr:colOff>
      <xdr:row>120</xdr:row>
      <xdr:rowOff>47625</xdr:rowOff>
    </xdr:from>
    <xdr:to>
      <xdr:col>7</xdr:col>
      <xdr:colOff>1876425</xdr:colOff>
      <xdr:row>121</xdr:row>
      <xdr:rowOff>95250</xdr:rowOff>
    </xdr:to>
    <xdr:pic>
      <xdr:nvPicPr>
        <xdr:cNvPr id="291" name="image5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29525" y="27060525"/>
          <a:ext cx="1724025" cy="238125"/>
        </a:xfrm>
        <a:prstGeom prst="rect">
          <a:avLst/>
        </a:prstGeom>
        <a:noFill/>
      </xdr:spPr>
    </xdr:pic>
    <xdr:clientData/>
  </xdr:twoCellAnchor>
  <xdr:oneCellAnchor>
    <xdr:from>
      <xdr:col>7</xdr:col>
      <xdr:colOff>1619250</xdr:colOff>
      <xdr:row>126</xdr:row>
      <xdr:rowOff>38100</xdr:rowOff>
    </xdr:from>
    <xdr:ext cx="1533525" cy="304800"/>
    <xdr:pic>
      <xdr:nvPicPr>
        <xdr:cNvPr id="219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96375" y="28222575"/>
          <a:ext cx="1533525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2609850</xdr:colOff>
      <xdr:row>120</xdr:row>
      <xdr:rowOff>38100</xdr:rowOff>
    </xdr:from>
    <xdr:ext cx="514350" cy="447675"/>
    <xdr:pic>
      <xdr:nvPicPr>
        <xdr:cNvPr id="221" name="image5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6975" y="27051000"/>
          <a:ext cx="514350" cy="4476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304800</xdr:colOff>
      <xdr:row>129</xdr:row>
      <xdr:rowOff>171450</xdr:rowOff>
    </xdr:from>
    <xdr:ext cx="1533525" cy="304800"/>
    <xdr:pic>
      <xdr:nvPicPr>
        <xdr:cNvPr id="294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81925" y="28975050"/>
          <a:ext cx="1533525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2600325</xdr:colOff>
      <xdr:row>129</xdr:row>
      <xdr:rowOff>38100</xdr:rowOff>
    </xdr:from>
    <xdr:ext cx="514350" cy="447675"/>
    <xdr:pic>
      <xdr:nvPicPr>
        <xdr:cNvPr id="295" name="image5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77450" y="28841700"/>
          <a:ext cx="514350" cy="447675"/>
        </a:xfrm>
        <a:prstGeom prst="rect">
          <a:avLst/>
        </a:prstGeom>
        <a:noFill/>
      </xdr:spPr>
    </xdr:pic>
    <xdr:clientData fLocksWithSheet="0"/>
  </xdr:oneCellAnchor>
  <xdr:twoCellAnchor>
    <xdr:from>
      <xdr:col>7</xdr:col>
      <xdr:colOff>180975</xdr:colOff>
      <xdr:row>129</xdr:row>
      <xdr:rowOff>0</xdr:rowOff>
    </xdr:from>
    <xdr:to>
      <xdr:col>7</xdr:col>
      <xdr:colOff>1905000</xdr:colOff>
      <xdr:row>129</xdr:row>
      <xdr:rowOff>238125</xdr:rowOff>
    </xdr:to>
    <xdr:pic>
      <xdr:nvPicPr>
        <xdr:cNvPr id="296" name="image5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58100" y="28803600"/>
          <a:ext cx="1724025" cy="2381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2419350</xdr:colOff>
      <xdr:row>146</xdr:row>
      <xdr:rowOff>9525</xdr:rowOff>
    </xdr:from>
    <xdr:to>
      <xdr:col>7</xdr:col>
      <xdr:colOff>2981325</xdr:colOff>
      <xdr:row>147</xdr:row>
      <xdr:rowOff>114300</xdr:rowOff>
    </xdr:to>
    <xdr:pic>
      <xdr:nvPicPr>
        <xdr:cNvPr id="306" name="image5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96475" y="33442275"/>
          <a:ext cx="561975" cy="3810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257175</xdr:colOff>
      <xdr:row>146</xdr:row>
      <xdr:rowOff>266700</xdr:rowOff>
    </xdr:from>
    <xdr:to>
      <xdr:col>7</xdr:col>
      <xdr:colOff>1790700</xdr:colOff>
      <xdr:row>148</xdr:row>
      <xdr:rowOff>0</xdr:rowOff>
    </xdr:to>
    <xdr:pic>
      <xdr:nvPicPr>
        <xdr:cNvPr id="307" name="image32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34300" y="33699450"/>
          <a:ext cx="1533525" cy="3048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146</xdr:row>
      <xdr:rowOff>0</xdr:rowOff>
    </xdr:from>
    <xdr:to>
      <xdr:col>7</xdr:col>
      <xdr:colOff>1800225</xdr:colOff>
      <xdr:row>147</xdr:row>
      <xdr:rowOff>19050</xdr:rowOff>
    </xdr:to>
    <xdr:pic>
      <xdr:nvPicPr>
        <xdr:cNvPr id="308" name="image58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77125" y="33432750"/>
          <a:ext cx="1800225" cy="295275"/>
        </a:xfrm>
        <a:prstGeom prst="rect">
          <a:avLst/>
        </a:prstGeom>
        <a:noFill/>
      </xdr:spPr>
    </xdr:pic>
    <xdr:clientData/>
  </xdr:twoCellAnchor>
  <xdr:oneCellAnchor>
    <xdr:from>
      <xdr:col>1</xdr:col>
      <xdr:colOff>123825</xdr:colOff>
      <xdr:row>133</xdr:row>
      <xdr:rowOff>38100</xdr:rowOff>
    </xdr:from>
    <xdr:ext cx="723900" cy="504825"/>
    <xdr:pic>
      <xdr:nvPicPr>
        <xdr:cNvPr id="316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00050" y="30079950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809625</xdr:colOff>
      <xdr:row>133</xdr:row>
      <xdr:rowOff>66675</xdr:rowOff>
    </xdr:from>
    <xdr:ext cx="647700" cy="495300"/>
    <xdr:pic>
      <xdr:nvPicPr>
        <xdr:cNvPr id="317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85850" y="30108525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116</xdr:row>
      <xdr:rowOff>95250</xdr:rowOff>
    </xdr:from>
    <xdr:ext cx="723900" cy="504825"/>
    <xdr:pic>
      <xdr:nvPicPr>
        <xdr:cNvPr id="318" name="image54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28625" y="25936575"/>
          <a:ext cx="7239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800100</xdr:colOff>
      <xdr:row>116</xdr:row>
      <xdr:rowOff>104775</xdr:rowOff>
    </xdr:from>
    <xdr:ext cx="647700" cy="495300"/>
    <xdr:pic>
      <xdr:nvPicPr>
        <xdr:cNvPr id="319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76325" y="25946100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94</xdr:row>
      <xdr:rowOff>19050</xdr:rowOff>
    </xdr:from>
    <xdr:ext cx="400050" cy="342900"/>
    <xdr:pic>
      <xdr:nvPicPr>
        <xdr:cNvPr id="322" name="image40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04800" y="21069300"/>
          <a:ext cx="40005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94</xdr:row>
      <xdr:rowOff>28575</xdr:rowOff>
    </xdr:from>
    <xdr:ext cx="438150" cy="342900"/>
    <xdr:pic>
      <xdr:nvPicPr>
        <xdr:cNvPr id="323" name="image4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3425" y="21078825"/>
          <a:ext cx="438150" cy="3429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167</xdr:row>
      <xdr:rowOff>47625</xdr:rowOff>
    </xdr:from>
    <xdr:ext cx="647700" cy="495300"/>
    <xdr:pic>
      <xdr:nvPicPr>
        <xdr:cNvPr id="324" name="image55.pn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71550" y="39309675"/>
          <a:ext cx="64770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0</xdr:row>
      <xdr:rowOff>219075</xdr:rowOff>
    </xdr:from>
    <xdr:ext cx="2305373" cy="647700"/>
    <xdr:pic>
      <xdr:nvPicPr>
        <xdr:cNvPr id="325" name="image3.png"/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352425" y="219075"/>
          <a:ext cx="2305373" cy="647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2219325</xdr:colOff>
      <xdr:row>0</xdr:row>
      <xdr:rowOff>85725</xdr:rowOff>
    </xdr:from>
    <xdr:to>
      <xdr:col>7</xdr:col>
      <xdr:colOff>2914650</xdr:colOff>
      <xdr:row>3</xdr:row>
      <xdr:rowOff>95250</xdr:rowOff>
    </xdr:to>
    <xdr:pic>
      <xdr:nvPicPr>
        <xdr:cNvPr id="175" name="Рисунок 174" descr="images.pn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96450" y="85725"/>
          <a:ext cx="695325" cy="69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1695450</xdr:colOff>
      <xdr:row>38</xdr:row>
      <xdr:rowOff>0</xdr:rowOff>
    </xdr:from>
    <xdr:ext cx="0" cy="133350"/>
    <xdr:pic>
      <xdr:nvPicPr>
        <xdr:cNvPr id="4" name="image68.jpg" descr="C:\Users\Salesman009\Desktop\lz-kcp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3</xdr:row>
      <xdr:rowOff>190500</xdr:rowOff>
    </xdr:from>
    <xdr:ext cx="2417649" cy="981075"/>
    <xdr:pic>
      <xdr:nvPicPr>
        <xdr:cNvPr id="5" name="image20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285750"/>
          <a:ext cx="2417649" cy="981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31</xdr:row>
      <xdr:rowOff>104775</xdr:rowOff>
    </xdr:from>
    <xdr:ext cx="2790825" cy="1171575"/>
    <xdr:pic>
      <xdr:nvPicPr>
        <xdr:cNvPr id="6" name="image70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1695450</xdr:colOff>
      <xdr:row>38</xdr:row>
      <xdr:rowOff>0</xdr:rowOff>
    </xdr:from>
    <xdr:ext cx="0" cy="133350"/>
    <xdr:pic>
      <xdr:nvPicPr>
        <xdr:cNvPr id="7" name="image68.jpg" descr="C:\Users\Salesman009\Desktop\lz-kcp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1695450</xdr:colOff>
      <xdr:row>42</xdr:row>
      <xdr:rowOff>0</xdr:rowOff>
    </xdr:from>
    <xdr:ext cx="0" cy="133350"/>
    <xdr:pic>
      <xdr:nvPicPr>
        <xdr:cNvPr id="8" name="image68.jpg" descr="C:\Users\Salesman009\Desktop\lz-kcp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10</xdr:row>
      <xdr:rowOff>9525</xdr:rowOff>
    </xdr:from>
    <xdr:ext cx="2724150" cy="981075"/>
    <xdr:pic>
      <xdr:nvPicPr>
        <xdr:cNvPr id="9" name="image69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14</xdr:row>
      <xdr:rowOff>28575</xdr:rowOff>
    </xdr:from>
    <xdr:ext cx="2724150" cy="981075"/>
    <xdr:pic>
      <xdr:nvPicPr>
        <xdr:cNvPr id="10" name="image69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22</xdr:row>
      <xdr:rowOff>247650</xdr:rowOff>
    </xdr:from>
    <xdr:ext cx="2886075" cy="1285875"/>
    <xdr:pic>
      <xdr:nvPicPr>
        <xdr:cNvPr id="11" name="image7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18</xdr:row>
      <xdr:rowOff>19050</xdr:rowOff>
    </xdr:from>
    <xdr:ext cx="2838450" cy="1333500"/>
    <xdr:pic>
      <xdr:nvPicPr>
        <xdr:cNvPr id="12" name="image7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36</xdr:row>
      <xdr:rowOff>9525</xdr:rowOff>
    </xdr:from>
    <xdr:ext cx="2447925" cy="990600"/>
    <xdr:pic>
      <xdr:nvPicPr>
        <xdr:cNvPr id="13" name="image7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27</xdr:row>
      <xdr:rowOff>19050</xdr:rowOff>
    </xdr:from>
    <xdr:ext cx="2971800" cy="1076325"/>
    <xdr:pic>
      <xdr:nvPicPr>
        <xdr:cNvPr id="14" name="image74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39</xdr:row>
      <xdr:rowOff>9525</xdr:rowOff>
    </xdr:from>
    <xdr:ext cx="2752725" cy="1162050"/>
    <xdr:pic>
      <xdr:nvPicPr>
        <xdr:cNvPr id="15" name="image7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0</xdr:colOff>
      <xdr:row>3</xdr:row>
      <xdr:rowOff>0</xdr:rowOff>
    </xdr:from>
    <xdr:to>
      <xdr:col>7</xdr:col>
      <xdr:colOff>695325</xdr:colOff>
      <xdr:row>5</xdr:row>
      <xdr:rowOff>66675</xdr:rowOff>
    </xdr:to>
    <xdr:pic>
      <xdr:nvPicPr>
        <xdr:cNvPr id="16" name="Рисунок 15" descr="images.pn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63125" y="95250"/>
          <a:ext cx="695325" cy="69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28575</xdr:rowOff>
    </xdr:from>
    <xdr:ext cx="3209925" cy="1200150"/>
    <xdr:pic>
      <xdr:nvPicPr>
        <xdr:cNvPr id="4" name="image1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575"/>
          <a:ext cx="3209925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85725</xdr:colOff>
      <xdr:row>57</xdr:row>
      <xdr:rowOff>47625</xdr:rowOff>
    </xdr:from>
    <xdr:ext cx="3876675" cy="1409700"/>
    <xdr:pic>
      <xdr:nvPicPr>
        <xdr:cNvPr id="5" name="image7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41</xdr:row>
      <xdr:rowOff>9525</xdr:rowOff>
    </xdr:from>
    <xdr:ext cx="3819525" cy="1419225"/>
    <xdr:pic>
      <xdr:nvPicPr>
        <xdr:cNvPr id="6" name="image7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66675</xdr:colOff>
      <xdr:row>80</xdr:row>
      <xdr:rowOff>180975</xdr:rowOff>
    </xdr:from>
    <xdr:ext cx="4572000" cy="1685925"/>
    <xdr:pic>
      <xdr:nvPicPr>
        <xdr:cNvPr id="7" name="image78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76200</xdr:colOff>
      <xdr:row>48</xdr:row>
      <xdr:rowOff>180975</xdr:rowOff>
    </xdr:from>
    <xdr:ext cx="3781425" cy="1400175"/>
    <xdr:pic>
      <xdr:nvPicPr>
        <xdr:cNvPr id="8" name="image81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47625</xdr:rowOff>
    </xdr:from>
    <xdr:ext cx="3829050" cy="1343025"/>
    <xdr:pic>
      <xdr:nvPicPr>
        <xdr:cNvPr id="9" name="image79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361950</xdr:colOff>
      <xdr:row>0</xdr:row>
      <xdr:rowOff>247650</xdr:rowOff>
    </xdr:from>
    <xdr:to>
      <xdr:col>7</xdr:col>
      <xdr:colOff>1057275</xdr:colOff>
      <xdr:row>3</xdr:row>
      <xdr:rowOff>85725</xdr:rowOff>
    </xdr:to>
    <xdr:pic>
      <xdr:nvPicPr>
        <xdr:cNvPr id="10" name="Рисунок 9" descr="images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67400" y="247650"/>
          <a:ext cx="695325" cy="695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114300</xdr:rowOff>
    </xdr:from>
    <xdr:ext cx="2135980" cy="742950"/>
    <xdr:pic>
      <xdr:nvPicPr>
        <xdr:cNvPr id="9" name="image16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114300"/>
          <a:ext cx="2135980" cy="742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247650</xdr:colOff>
      <xdr:row>0</xdr:row>
      <xdr:rowOff>142875</xdr:rowOff>
    </xdr:from>
    <xdr:to>
      <xdr:col>5</xdr:col>
      <xdr:colOff>942975</xdr:colOff>
      <xdr:row>3</xdr:row>
      <xdr:rowOff>152400</xdr:rowOff>
    </xdr:to>
    <xdr:pic>
      <xdr:nvPicPr>
        <xdr:cNvPr id="3" name="Рисунок 2" descr="images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15550" y="142875"/>
          <a:ext cx="695325" cy="695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76200</xdr:rowOff>
    </xdr:from>
    <xdr:ext cx="2152650" cy="0"/>
    <xdr:pic>
      <xdr:nvPicPr>
        <xdr:cNvPr id="3" name="image8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23</xdr:row>
      <xdr:rowOff>95250</xdr:rowOff>
    </xdr:from>
    <xdr:ext cx="2057400" cy="0"/>
    <xdr:pic>
      <xdr:nvPicPr>
        <xdr:cNvPr id="4" name="image8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390525</xdr:colOff>
      <xdr:row>23</xdr:row>
      <xdr:rowOff>95250</xdr:rowOff>
    </xdr:from>
    <xdr:ext cx="2286000" cy="0"/>
    <xdr:pic>
      <xdr:nvPicPr>
        <xdr:cNvPr id="5" name="image87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0</xdr:row>
      <xdr:rowOff>114300</xdr:rowOff>
    </xdr:from>
    <xdr:ext cx="2343150" cy="693696"/>
    <xdr:pic>
      <xdr:nvPicPr>
        <xdr:cNvPr id="6" name="image1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114300"/>
          <a:ext cx="2343150" cy="693696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8</xdr:row>
      <xdr:rowOff>47625</xdr:rowOff>
    </xdr:from>
    <xdr:ext cx="3400425" cy="1247775"/>
    <xdr:pic>
      <xdr:nvPicPr>
        <xdr:cNvPr id="7" name="image8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133350</xdr:colOff>
      <xdr:row>0</xdr:row>
      <xdr:rowOff>66675</xdr:rowOff>
    </xdr:from>
    <xdr:to>
      <xdr:col>7</xdr:col>
      <xdr:colOff>828675</xdr:colOff>
      <xdr:row>4</xdr:row>
      <xdr:rowOff>0</xdr:rowOff>
    </xdr:to>
    <xdr:pic>
      <xdr:nvPicPr>
        <xdr:cNvPr id="8" name="Рисунок 7" descr="images.pn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91600" y="66675"/>
          <a:ext cx="695325" cy="69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12</xdr:row>
      <xdr:rowOff>114300</xdr:rowOff>
    </xdr:from>
    <xdr:ext cx="2133600" cy="581025"/>
    <xdr:sp macro="" textlink="">
      <xdr:nvSpPr>
        <xdr:cNvPr id="25" name="Shape 25"/>
        <xdr:cNvSpPr/>
      </xdr:nvSpPr>
      <xdr:spPr>
        <a:xfrm>
          <a:off x="2686050" y="2914650"/>
          <a:ext cx="2133600" cy="581025"/>
        </a:xfrm>
        <a:prstGeom prst="rect">
          <a:avLst/>
        </a:prstGeom>
        <a:noFill/>
        <a:ln w="50800" cap="flat" cmpd="sng">
          <a:solidFill>
            <a:srgbClr val="FF0000"/>
          </a:solidFill>
          <a:prstDash val="dash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0" i="1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NEW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885950" cy="847725"/>
    <xdr:pic>
      <xdr:nvPicPr>
        <xdr:cNvPr id="6" name="image1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885950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266700</xdr:colOff>
      <xdr:row>0</xdr:row>
      <xdr:rowOff>85725</xdr:rowOff>
    </xdr:from>
    <xdr:to>
      <xdr:col>6</xdr:col>
      <xdr:colOff>962025</xdr:colOff>
      <xdr:row>3</xdr:row>
      <xdr:rowOff>104775</xdr:rowOff>
    </xdr:to>
    <xdr:pic>
      <xdr:nvPicPr>
        <xdr:cNvPr id="4" name="Рисунок 3" descr="images.pn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77225" y="85725"/>
          <a:ext cx="695325" cy="695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400050</xdr:colOff>
      <xdr:row>47</xdr:row>
      <xdr:rowOff>276225</xdr:rowOff>
    </xdr:from>
    <xdr:ext cx="3724275" cy="1981200"/>
    <xdr:sp macro="" textlink="">
      <xdr:nvSpPr>
        <xdr:cNvPr id="28" name="Shape 28"/>
        <xdr:cNvSpPr/>
      </xdr:nvSpPr>
      <xdr:spPr>
        <a:xfrm>
          <a:off x="3483863" y="2794163"/>
          <a:ext cx="3724275" cy="1971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CC99FF"/>
            </a:buClr>
            <a:buSzPts val="1200"/>
            <a:buFont typeface="Impact"/>
            <a:buNone/>
          </a:pPr>
          <a:r>
            <a:rPr lang="en-US" sz="1200" b="0" i="0" u="none" strike="noStrike">
              <a:solidFill>
                <a:srgbClr val="CC99FF"/>
              </a:solidFill>
              <a:latin typeface="Impact"/>
              <a:ea typeface="Impact"/>
              <a:cs typeface="Impact"/>
              <a:sym typeface="Impact"/>
            </a:rPr>
            <a:t> </a:t>
          </a:r>
          <a:endParaRPr sz="1400"/>
        </a:p>
      </xdr:txBody>
    </xdr:sp>
    <xdr:clientData fLocksWithSheet="0"/>
  </xdr:oneCellAnchor>
  <xdr:oneCellAnchor>
    <xdr:from>
      <xdr:col>0</xdr:col>
      <xdr:colOff>542925</xdr:colOff>
      <xdr:row>77</xdr:row>
      <xdr:rowOff>133350</xdr:rowOff>
    </xdr:from>
    <xdr:ext cx="2571750" cy="1152525"/>
    <xdr:pic>
      <xdr:nvPicPr>
        <xdr:cNvPr id="6" name="image9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90</xdr:row>
      <xdr:rowOff>76200</xdr:rowOff>
    </xdr:from>
    <xdr:ext cx="1352550" cy="990600"/>
    <xdr:pic>
      <xdr:nvPicPr>
        <xdr:cNvPr id="7" name="image89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116</xdr:row>
      <xdr:rowOff>38100</xdr:rowOff>
    </xdr:from>
    <xdr:ext cx="2495550" cy="1114425"/>
    <xdr:pic>
      <xdr:nvPicPr>
        <xdr:cNvPr id="8" name="image92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93</xdr:row>
      <xdr:rowOff>114300</xdr:rowOff>
    </xdr:from>
    <xdr:ext cx="419100" cy="390525"/>
    <xdr:pic>
      <xdr:nvPicPr>
        <xdr:cNvPr id="9" name="image9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116</xdr:row>
      <xdr:rowOff>19050</xdr:rowOff>
    </xdr:from>
    <xdr:ext cx="323850" cy="1333500"/>
    <xdr:pic>
      <xdr:nvPicPr>
        <xdr:cNvPr id="10" name="image9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119</xdr:row>
      <xdr:rowOff>19050</xdr:rowOff>
    </xdr:from>
    <xdr:ext cx="1543050" cy="542925"/>
    <xdr:pic>
      <xdr:nvPicPr>
        <xdr:cNvPr id="11" name="image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93</xdr:row>
      <xdr:rowOff>200025</xdr:rowOff>
    </xdr:from>
    <xdr:ext cx="600075" cy="295275"/>
    <xdr:pic>
      <xdr:nvPicPr>
        <xdr:cNvPr id="12" name="image9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30</xdr:row>
      <xdr:rowOff>85725</xdr:rowOff>
    </xdr:from>
    <xdr:ext cx="342900" cy="685800"/>
    <xdr:pic>
      <xdr:nvPicPr>
        <xdr:cNvPr id="13" name="image94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90</xdr:row>
      <xdr:rowOff>171450</xdr:rowOff>
    </xdr:from>
    <xdr:ext cx="419100" cy="704850"/>
    <xdr:pic>
      <xdr:nvPicPr>
        <xdr:cNvPr id="14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119</xdr:row>
      <xdr:rowOff>228600</xdr:rowOff>
    </xdr:from>
    <xdr:ext cx="476250" cy="276225"/>
    <xdr:pic>
      <xdr:nvPicPr>
        <xdr:cNvPr id="15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88</xdr:row>
      <xdr:rowOff>171450</xdr:rowOff>
    </xdr:from>
    <xdr:ext cx="600075" cy="333375"/>
    <xdr:pic>
      <xdr:nvPicPr>
        <xdr:cNvPr id="16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88</xdr:row>
      <xdr:rowOff>57150</xdr:rowOff>
    </xdr:from>
    <xdr:ext cx="457200" cy="457200"/>
    <xdr:pic>
      <xdr:nvPicPr>
        <xdr:cNvPr id="17" name="image10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628650</xdr:colOff>
      <xdr:row>83</xdr:row>
      <xdr:rowOff>123825</xdr:rowOff>
    </xdr:from>
    <xdr:ext cx="2419350" cy="962025"/>
    <xdr:pic>
      <xdr:nvPicPr>
        <xdr:cNvPr id="18" name="image98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85</xdr:row>
      <xdr:rowOff>238125</xdr:rowOff>
    </xdr:from>
    <xdr:ext cx="2400300" cy="904875"/>
    <xdr:pic>
      <xdr:nvPicPr>
        <xdr:cNvPr id="19" name="image100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84</xdr:row>
      <xdr:rowOff>228600</xdr:rowOff>
    </xdr:from>
    <xdr:ext cx="276225" cy="857250"/>
    <xdr:pic>
      <xdr:nvPicPr>
        <xdr:cNvPr id="20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45</xdr:row>
      <xdr:rowOff>19050</xdr:rowOff>
    </xdr:from>
    <xdr:ext cx="609600" cy="323850"/>
    <xdr:pic>
      <xdr:nvPicPr>
        <xdr:cNvPr id="21" name="image9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44</xdr:row>
      <xdr:rowOff>247650</xdr:rowOff>
    </xdr:from>
    <xdr:ext cx="419100" cy="428625"/>
    <xdr:pic>
      <xdr:nvPicPr>
        <xdr:cNvPr id="22" name="image10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40</xdr:row>
      <xdr:rowOff>95250</xdr:rowOff>
    </xdr:from>
    <xdr:ext cx="2305050" cy="1076325"/>
    <xdr:pic>
      <xdr:nvPicPr>
        <xdr:cNvPr id="23" name="image103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35</xdr:row>
      <xdr:rowOff>114300</xdr:rowOff>
    </xdr:from>
    <xdr:ext cx="2381250" cy="790575"/>
    <xdr:pic>
      <xdr:nvPicPr>
        <xdr:cNvPr id="24" name="image105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67</xdr:row>
      <xdr:rowOff>323850</xdr:rowOff>
    </xdr:from>
    <xdr:ext cx="514350" cy="381000"/>
    <xdr:pic>
      <xdr:nvPicPr>
        <xdr:cNvPr id="25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40</xdr:row>
      <xdr:rowOff>285750</xdr:rowOff>
    </xdr:from>
    <xdr:ext cx="390525" cy="838200"/>
    <xdr:pic>
      <xdr:nvPicPr>
        <xdr:cNvPr id="26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127</xdr:row>
      <xdr:rowOff>9525</xdr:rowOff>
    </xdr:from>
    <xdr:ext cx="971550" cy="1800225"/>
    <xdr:pic>
      <xdr:nvPicPr>
        <xdr:cNvPr id="27" name="image104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619125</xdr:colOff>
      <xdr:row>127</xdr:row>
      <xdr:rowOff>19050</xdr:rowOff>
    </xdr:from>
    <xdr:ext cx="762000" cy="1704975"/>
    <xdr:pic>
      <xdr:nvPicPr>
        <xdr:cNvPr id="31" name="image106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38</xdr:row>
      <xdr:rowOff>171450</xdr:rowOff>
    </xdr:from>
    <xdr:ext cx="514350" cy="295275"/>
    <xdr:pic>
      <xdr:nvPicPr>
        <xdr:cNvPr id="32" name="image107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38</xdr:row>
      <xdr:rowOff>133350</xdr:rowOff>
    </xdr:from>
    <xdr:ext cx="400050" cy="409575"/>
    <xdr:pic>
      <xdr:nvPicPr>
        <xdr:cNvPr id="33" name="image108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35</xdr:row>
      <xdr:rowOff>76200</xdr:rowOff>
    </xdr:from>
    <xdr:ext cx="342900" cy="723900"/>
    <xdr:pic>
      <xdr:nvPicPr>
        <xdr:cNvPr id="34" name="image94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30</xdr:row>
      <xdr:rowOff>57150</xdr:rowOff>
    </xdr:from>
    <xdr:ext cx="2428875" cy="838200"/>
    <xdr:pic>
      <xdr:nvPicPr>
        <xdr:cNvPr id="35" name="image110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80</xdr:row>
      <xdr:rowOff>152400</xdr:rowOff>
    </xdr:from>
    <xdr:ext cx="666750" cy="390525"/>
    <xdr:pic>
      <xdr:nvPicPr>
        <xdr:cNvPr id="36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80</xdr:row>
      <xdr:rowOff>133350</xdr:rowOff>
    </xdr:from>
    <xdr:ext cx="438150" cy="428625"/>
    <xdr:pic>
      <xdr:nvPicPr>
        <xdr:cNvPr id="37" name="image101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77</xdr:row>
      <xdr:rowOff>238125</xdr:rowOff>
    </xdr:from>
    <xdr:ext cx="381000" cy="1019175"/>
    <xdr:pic>
      <xdr:nvPicPr>
        <xdr:cNvPr id="38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64</xdr:row>
      <xdr:rowOff>190500</xdr:rowOff>
    </xdr:from>
    <xdr:ext cx="304800" cy="1047750"/>
    <xdr:pic>
      <xdr:nvPicPr>
        <xdr:cNvPr id="39" name="image11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64</xdr:row>
      <xdr:rowOff>57150</xdr:rowOff>
    </xdr:from>
    <xdr:ext cx="2571750" cy="1209675"/>
    <xdr:pic>
      <xdr:nvPicPr>
        <xdr:cNvPr id="40" name="image109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67</xdr:row>
      <xdr:rowOff>304800</xdr:rowOff>
    </xdr:from>
    <xdr:ext cx="1485900" cy="485775"/>
    <xdr:pic>
      <xdr:nvPicPr>
        <xdr:cNvPr id="41" name="image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19</xdr:row>
      <xdr:rowOff>0</xdr:rowOff>
    </xdr:from>
    <xdr:ext cx="438150" cy="495300"/>
    <xdr:pic>
      <xdr:nvPicPr>
        <xdr:cNvPr id="42" name="image108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19</xdr:row>
      <xdr:rowOff>38100</xdr:rowOff>
    </xdr:from>
    <xdr:ext cx="609600" cy="352425"/>
    <xdr:pic>
      <xdr:nvPicPr>
        <xdr:cNvPr id="43" name="image112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48</xdr:row>
      <xdr:rowOff>38100</xdr:rowOff>
    </xdr:from>
    <xdr:ext cx="381000" cy="800100"/>
    <xdr:pic>
      <xdr:nvPicPr>
        <xdr:cNvPr id="44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47</xdr:row>
      <xdr:rowOff>314325</xdr:rowOff>
    </xdr:from>
    <xdr:ext cx="2581275" cy="1085850"/>
    <xdr:pic>
      <xdr:nvPicPr>
        <xdr:cNvPr id="45" name="image113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52</xdr:row>
      <xdr:rowOff>38100</xdr:rowOff>
    </xdr:from>
    <xdr:ext cx="600075" cy="314325"/>
    <xdr:pic>
      <xdr:nvPicPr>
        <xdr:cNvPr id="46" name="image9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52</xdr:row>
      <xdr:rowOff>19050</xdr:rowOff>
    </xdr:from>
    <xdr:ext cx="419100" cy="428625"/>
    <xdr:pic>
      <xdr:nvPicPr>
        <xdr:cNvPr id="47" name="image10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60</xdr:row>
      <xdr:rowOff>133350</xdr:rowOff>
    </xdr:from>
    <xdr:ext cx="533400" cy="419100"/>
    <xdr:pic>
      <xdr:nvPicPr>
        <xdr:cNvPr id="48" name="image102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60</xdr:row>
      <xdr:rowOff>209550</xdr:rowOff>
    </xdr:from>
    <xdr:ext cx="628650" cy="323850"/>
    <xdr:pic>
      <xdr:nvPicPr>
        <xdr:cNvPr id="49" name="image9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390525</xdr:colOff>
      <xdr:row>57</xdr:row>
      <xdr:rowOff>19050</xdr:rowOff>
    </xdr:from>
    <xdr:ext cx="419100" cy="781050"/>
    <xdr:pic>
      <xdr:nvPicPr>
        <xdr:cNvPr id="50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80</xdr:row>
      <xdr:rowOff>133350</xdr:rowOff>
    </xdr:from>
    <xdr:ext cx="457200" cy="447675"/>
    <xdr:pic>
      <xdr:nvPicPr>
        <xdr:cNvPr id="51" name="image115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628650</xdr:colOff>
      <xdr:row>60</xdr:row>
      <xdr:rowOff>161925</xdr:rowOff>
    </xdr:from>
    <xdr:ext cx="447675" cy="457200"/>
    <xdr:pic>
      <xdr:nvPicPr>
        <xdr:cNvPr id="52" name="image114.pn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52</xdr:row>
      <xdr:rowOff>19050</xdr:rowOff>
    </xdr:from>
    <xdr:ext cx="457200" cy="428625"/>
    <xdr:pic>
      <xdr:nvPicPr>
        <xdr:cNvPr id="53" name="image116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13</xdr:row>
      <xdr:rowOff>285750</xdr:rowOff>
    </xdr:from>
    <xdr:ext cx="352425" cy="885825"/>
    <xdr:pic>
      <xdr:nvPicPr>
        <xdr:cNvPr id="54" name="image117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5</xdr:row>
      <xdr:rowOff>1076325</xdr:rowOff>
    </xdr:from>
    <xdr:ext cx="2333625" cy="28575"/>
    <xdr:pic>
      <xdr:nvPicPr>
        <xdr:cNvPr id="55" name="image118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33</xdr:row>
      <xdr:rowOff>57150</xdr:rowOff>
    </xdr:from>
    <xdr:ext cx="600075" cy="285750"/>
    <xdr:pic>
      <xdr:nvPicPr>
        <xdr:cNvPr id="56" name="image107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32</xdr:row>
      <xdr:rowOff>314325</xdr:rowOff>
    </xdr:from>
    <xdr:ext cx="419100" cy="428625"/>
    <xdr:pic>
      <xdr:nvPicPr>
        <xdr:cNvPr id="57" name="image108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619125</xdr:colOff>
      <xdr:row>6</xdr:row>
      <xdr:rowOff>190500</xdr:rowOff>
    </xdr:from>
    <xdr:ext cx="2324100" cy="704850"/>
    <xdr:pic>
      <xdr:nvPicPr>
        <xdr:cNvPr id="58" name="image118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9</xdr:row>
      <xdr:rowOff>209550</xdr:rowOff>
    </xdr:from>
    <xdr:ext cx="581025" cy="285750"/>
    <xdr:pic>
      <xdr:nvPicPr>
        <xdr:cNvPr id="59" name="image108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10</xdr:row>
      <xdr:rowOff>9525</xdr:rowOff>
    </xdr:from>
    <xdr:ext cx="676275" cy="238125"/>
    <xdr:pic>
      <xdr:nvPicPr>
        <xdr:cNvPr id="60" name="image112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6</xdr:row>
      <xdr:rowOff>209550</xdr:rowOff>
    </xdr:from>
    <xdr:ext cx="361950" cy="714375"/>
    <xdr:pic>
      <xdr:nvPicPr>
        <xdr:cNvPr id="61" name="image117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123825</xdr:colOff>
      <xdr:row>60</xdr:row>
      <xdr:rowOff>161925</xdr:rowOff>
    </xdr:from>
    <xdr:ext cx="495300" cy="428625"/>
    <xdr:pic>
      <xdr:nvPicPr>
        <xdr:cNvPr id="62" name="image119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9</xdr:row>
      <xdr:rowOff>238125</xdr:rowOff>
    </xdr:from>
    <xdr:ext cx="571500" cy="314325"/>
    <xdr:pic>
      <xdr:nvPicPr>
        <xdr:cNvPr id="63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323850</xdr:colOff>
      <xdr:row>9</xdr:row>
      <xdr:rowOff>266700</xdr:rowOff>
    </xdr:from>
    <xdr:ext cx="581025" cy="285750"/>
    <xdr:pic>
      <xdr:nvPicPr>
        <xdr:cNvPr id="64" name="image119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19</xdr:row>
      <xdr:rowOff>13607</xdr:rowOff>
    </xdr:from>
    <xdr:ext cx="552450" cy="534761"/>
    <xdr:pic>
      <xdr:nvPicPr>
        <xdr:cNvPr id="65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420586" y="9375321"/>
          <a:ext cx="552450" cy="53476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32</xdr:row>
      <xdr:rowOff>304800</xdr:rowOff>
    </xdr:from>
    <xdr:ext cx="457200" cy="438150"/>
    <xdr:pic>
      <xdr:nvPicPr>
        <xdr:cNvPr id="66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38</xdr:row>
      <xdr:rowOff>95250</xdr:rowOff>
    </xdr:from>
    <xdr:ext cx="504825" cy="466725"/>
    <xdr:pic>
      <xdr:nvPicPr>
        <xdr:cNvPr id="67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44</xdr:row>
      <xdr:rowOff>247650</xdr:rowOff>
    </xdr:from>
    <xdr:ext cx="581025" cy="495300"/>
    <xdr:pic>
      <xdr:nvPicPr>
        <xdr:cNvPr id="68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52</xdr:row>
      <xdr:rowOff>19050</xdr:rowOff>
    </xdr:from>
    <xdr:ext cx="571500" cy="447675"/>
    <xdr:pic>
      <xdr:nvPicPr>
        <xdr:cNvPr id="69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60</xdr:row>
      <xdr:rowOff>123825</xdr:rowOff>
    </xdr:from>
    <xdr:ext cx="476250" cy="466725"/>
    <xdr:pic>
      <xdr:nvPicPr>
        <xdr:cNvPr id="70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67</xdr:row>
      <xdr:rowOff>352425</xdr:rowOff>
    </xdr:from>
    <xdr:ext cx="571500" cy="457200"/>
    <xdr:pic>
      <xdr:nvPicPr>
        <xdr:cNvPr id="71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80</xdr:row>
      <xdr:rowOff>171450</xdr:rowOff>
    </xdr:from>
    <xdr:ext cx="457200" cy="447675"/>
    <xdr:pic>
      <xdr:nvPicPr>
        <xdr:cNvPr id="72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88</xdr:row>
      <xdr:rowOff>76200</xdr:rowOff>
    </xdr:from>
    <xdr:ext cx="438150" cy="485775"/>
    <xdr:pic>
      <xdr:nvPicPr>
        <xdr:cNvPr id="73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119</xdr:row>
      <xdr:rowOff>95250</xdr:rowOff>
    </xdr:from>
    <xdr:ext cx="438150" cy="485775"/>
    <xdr:pic>
      <xdr:nvPicPr>
        <xdr:cNvPr id="74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419100</xdr:colOff>
      <xdr:row>121</xdr:row>
      <xdr:rowOff>209550</xdr:rowOff>
    </xdr:from>
    <xdr:ext cx="2438400" cy="1838325"/>
    <xdr:pic>
      <xdr:nvPicPr>
        <xdr:cNvPr id="75" name="image122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1219200</xdr:colOff>
      <xdr:row>5</xdr:row>
      <xdr:rowOff>114300</xdr:rowOff>
    </xdr:from>
    <xdr:ext cx="419100" cy="885825"/>
    <xdr:pic>
      <xdr:nvPicPr>
        <xdr:cNvPr id="76" name="image99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101</xdr:row>
      <xdr:rowOff>266700</xdr:rowOff>
    </xdr:from>
    <xdr:ext cx="2305050" cy="1247775"/>
    <xdr:pic>
      <xdr:nvPicPr>
        <xdr:cNvPr id="77" name="image121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108</xdr:row>
      <xdr:rowOff>285750</xdr:rowOff>
    </xdr:from>
    <xdr:ext cx="2295525" cy="1209675"/>
    <xdr:pic>
      <xdr:nvPicPr>
        <xdr:cNvPr id="78" name="image123.pn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94</xdr:row>
      <xdr:rowOff>285750</xdr:rowOff>
    </xdr:from>
    <xdr:ext cx="2295525" cy="1219200"/>
    <xdr:pic>
      <xdr:nvPicPr>
        <xdr:cNvPr id="79" name="image124.pn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109</xdr:row>
      <xdr:rowOff>85725</xdr:rowOff>
    </xdr:from>
    <xdr:ext cx="1000125" cy="942975"/>
    <xdr:pic>
      <xdr:nvPicPr>
        <xdr:cNvPr id="80" name="image126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69</xdr:row>
      <xdr:rowOff>390525</xdr:rowOff>
    </xdr:from>
    <xdr:ext cx="2047875" cy="1400175"/>
    <xdr:pic>
      <xdr:nvPicPr>
        <xdr:cNvPr id="81" name="image125.pn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73</xdr:row>
      <xdr:rowOff>190500</xdr:rowOff>
    </xdr:from>
    <xdr:ext cx="647700" cy="390525"/>
    <xdr:pic>
      <xdr:nvPicPr>
        <xdr:cNvPr id="82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73</xdr:row>
      <xdr:rowOff>95250</xdr:rowOff>
    </xdr:from>
    <xdr:ext cx="552450" cy="533400"/>
    <xdr:pic>
      <xdr:nvPicPr>
        <xdr:cNvPr id="83" name="image127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73</xdr:row>
      <xdr:rowOff>114300</xdr:rowOff>
    </xdr:from>
    <xdr:ext cx="542925" cy="533400"/>
    <xdr:pic>
      <xdr:nvPicPr>
        <xdr:cNvPr id="84" name="image129.png"/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27</xdr:row>
      <xdr:rowOff>209550</xdr:rowOff>
    </xdr:from>
    <xdr:ext cx="438150" cy="504825"/>
    <xdr:pic>
      <xdr:nvPicPr>
        <xdr:cNvPr id="85" name="image108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28</xdr:row>
      <xdr:rowOff>57150</xdr:rowOff>
    </xdr:from>
    <xdr:ext cx="638175" cy="285750"/>
    <xdr:pic>
      <xdr:nvPicPr>
        <xdr:cNvPr id="86" name="image112.pn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209550</xdr:rowOff>
    </xdr:from>
    <xdr:ext cx="466725" cy="542925"/>
    <xdr:pic>
      <xdr:nvPicPr>
        <xdr:cNvPr id="87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27</xdr:row>
      <xdr:rowOff>190500</xdr:rowOff>
    </xdr:from>
    <xdr:ext cx="571500" cy="552450"/>
    <xdr:pic>
      <xdr:nvPicPr>
        <xdr:cNvPr id="88" name="image119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23</xdr:row>
      <xdr:rowOff>133350</xdr:rowOff>
    </xdr:from>
    <xdr:ext cx="352425" cy="876300"/>
    <xdr:pic>
      <xdr:nvPicPr>
        <xdr:cNvPr id="89" name="image117.pn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23</xdr:row>
      <xdr:rowOff>38100</xdr:rowOff>
    </xdr:from>
    <xdr:ext cx="2000250" cy="1085850"/>
    <xdr:pic>
      <xdr:nvPicPr>
        <xdr:cNvPr id="90" name="image128.png"/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113</xdr:row>
      <xdr:rowOff>85725</xdr:rowOff>
    </xdr:from>
    <xdr:ext cx="1866900" cy="523875"/>
    <xdr:pic>
      <xdr:nvPicPr>
        <xdr:cNvPr id="91" name="image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113</xdr:row>
      <xdr:rowOff>95250</xdr:rowOff>
    </xdr:from>
    <xdr:ext cx="457200" cy="485775"/>
    <xdr:pic>
      <xdr:nvPicPr>
        <xdr:cNvPr id="92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113</xdr:row>
      <xdr:rowOff>114300</xdr:rowOff>
    </xdr:from>
    <xdr:ext cx="561975" cy="285750"/>
    <xdr:pic>
      <xdr:nvPicPr>
        <xdr:cNvPr id="93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102</xdr:row>
      <xdr:rowOff>57150</xdr:rowOff>
    </xdr:from>
    <xdr:ext cx="1000125" cy="933450"/>
    <xdr:pic>
      <xdr:nvPicPr>
        <xdr:cNvPr id="94" name="image126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106</xdr:row>
      <xdr:rowOff>95250</xdr:rowOff>
    </xdr:from>
    <xdr:ext cx="438150" cy="485775"/>
    <xdr:pic>
      <xdr:nvPicPr>
        <xdr:cNvPr id="95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106</xdr:row>
      <xdr:rowOff>57150</xdr:rowOff>
    </xdr:from>
    <xdr:ext cx="1857375" cy="523875"/>
    <xdr:pic>
      <xdr:nvPicPr>
        <xdr:cNvPr id="96" name="image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106</xdr:row>
      <xdr:rowOff>85725</xdr:rowOff>
    </xdr:from>
    <xdr:ext cx="495300" cy="285750"/>
    <xdr:pic>
      <xdr:nvPicPr>
        <xdr:cNvPr id="97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99</xdr:row>
      <xdr:rowOff>133350</xdr:rowOff>
    </xdr:from>
    <xdr:ext cx="1857375" cy="542925"/>
    <xdr:pic>
      <xdr:nvPicPr>
        <xdr:cNvPr id="98" name="image9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685800</xdr:colOff>
      <xdr:row>99</xdr:row>
      <xdr:rowOff>171450</xdr:rowOff>
    </xdr:from>
    <xdr:ext cx="514350" cy="504825"/>
    <xdr:pic>
      <xdr:nvPicPr>
        <xdr:cNvPr id="99" name="image120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95</xdr:row>
      <xdr:rowOff>9525</xdr:rowOff>
    </xdr:from>
    <xdr:ext cx="1000125" cy="914400"/>
    <xdr:pic>
      <xdr:nvPicPr>
        <xdr:cNvPr id="100" name="image126.pn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99</xdr:row>
      <xdr:rowOff>200025</xdr:rowOff>
    </xdr:from>
    <xdr:ext cx="476250" cy="276225"/>
    <xdr:pic>
      <xdr:nvPicPr>
        <xdr:cNvPr id="101" name="image97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13607</xdr:colOff>
      <xdr:row>56</xdr:row>
      <xdr:rowOff>244928</xdr:rowOff>
    </xdr:from>
    <xdr:ext cx="2571750" cy="1209675"/>
    <xdr:pic>
      <xdr:nvPicPr>
        <xdr:cNvPr id="103" name="image109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93964" y="22193249"/>
          <a:ext cx="257175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530679</xdr:colOff>
      <xdr:row>15</xdr:row>
      <xdr:rowOff>27215</xdr:rowOff>
    </xdr:from>
    <xdr:ext cx="2571750" cy="1209675"/>
    <xdr:pic>
      <xdr:nvPicPr>
        <xdr:cNvPr id="104" name="image109.pn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679" y="7456715"/>
          <a:ext cx="257175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340178</xdr:colOff>
      <xdr:row>0</xdr:row>
      <xdr:rowOff>149678</xdr:rowOff>
    </xdr:from>
    <xdr:ext cx="2883688" cy="1061358"/>
    <xdr:pic>
      <xdr:nvPicPr>
        <xdr:cNvPr id="105" name="image10.png"/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633607" y="149678"/>
          <a:ext cx="2883688" cy="106135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17</xdr:col>
      <xdr:colOff>1088571</xdr:colOff>
      <xdr:row>0</xdr:row>
      <xdr:rowOff>340179</xdr:rowOff>
    </xdr:from>
    <xdr:to>
      <xdr:col>17</xdr:col>
      <xdr:colOff>1783896</xdr:colOff>
      <xdr:row>0</xdr:row>
      <xdr:rowOff>1035504</xdr:rowOff>
    </xdr:to>
    <xdr:pic>
      <xdr:nvPicPr>
        <xdr:cNvPr id="102" name="Рисунок 101" descr="images.pn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6321" y="340179"/>
          <a:ext cx="695325" cy="695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ehkhotin\Library\Containers\com.microsoft.Excel\Data\Documents\W:\_EMEA\Restricted\VOLUME%20ZONE\Distributor%20simulation%20V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EA_DENV/PRICE%20FY%2012...14/Daikin%20FY14/DENV%20PRICE%2029.11.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EA_DENV/PRICE%20FY%2012...14/Daikin%20FY14/Users/olehkhotin/Leacond/FCU%20%2001.04.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ehkhotin\Library\Containers\com.microsoft.Excel\Data\Documents\G:\&#1060;&#1083;&#1077;&#1096;&#1082;&#1072;%20&#1089;%20&#1082;&#1086;&#1084;&#1087;&#1072;%2003.13\&#1060;&#1083;&#1101;&#1096;&#1082;&#1072;\&#1041;&#1102;&#1076;&#1078;&#1077;&#1090;&#1099;\2014\&#1050;&#1086;&#1087;&#1080;&#1103;%20Price%202013-2014%20&#1057;&#1051;&#1070;&#1057;&#1040;&#1056;&#106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Work/Price/pr_dasp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ehkhotin\Library\Containers\com.microsoft.Excel\Data\Documents\F:\G\WORK\WORK_XLS\DAIKIN\daik_ch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ehkhotin\Library\Containers\com.microsoft.Excel\Data\Documents\D:\LEA_DENV\PRICE%20FY%2012...14\Daikin%20FY15\DAIKIN%20LEA_UA%2001%2004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FI101 Billingplan"/>
      <sheetName val="ZFI28"/>
      <sheetName val="Pivtoloadingplan"/>
      <sheetName val="Input fil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NV_06.03.2013"/>
      <sheetName val="MY 2pcsx40HC"/>
      <sheetName val="DD_23 05 2013"/>
      <sheetName val="Multi 28.03.2013"/>
      <sheetName val="DAIKIN EU 28.03.2013"/>
      <sheetName val="CHILLER_SCROLL_BE"/>
      <sheetName val="SPLIT_01.04.2013"/>
      <sheetName val="SKY_28.03.2013"/>
      <sheetName val="Pack 28 03 2013"/>
      <sheetName val="FCU 28.03.2013"/>
      <sheetName val="VRV,VENT 28.03.2013"/>
      <sheetName val="ACC 28 03 2013"/>
      <sheetName val="AIRCLEANER"/>
      <sheetName val="REFR_ZEAS_CVP"/>
      <sheetName val="EUROVENT2013-11-13_chiller DENV"/>
      <sheetName val="SPLIT 26.12.2012"/>
      <sheetName val="EU 14 11 2013"/>
      <sheetName val="Аркуш1"/>
      <sheetName val="HEATING FEB 2014"/>
      <sheetName val="aDVANTAGES"/>
      <sheetName val="27.11.2013"/>
      <sheetName val="Аркуш4"/>
      <sheetName val="LO_YUZ NUCL 12 2013"/>
      <sheetName val="Sheet1"/>
      <sheetName val="Аркуш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-kurs"/>
      <sheetName val="FCU from 01.04.2012"/>
    </sheetNames>
    <sheetDataSet>
      <sheetData sheetId="0">
        <row r="12">
          <cell r="B12">
            <v>11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CU from 01.06.2014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plit_1_HP"/>
      <sheetName val="Split from LeaConD"/>
      <sheetName val="Split-New- 19.05.01"/>
      <sheetName val="Split-R410A"/>
      <sheetName val="Acess"/>
    </sheetNames>
    <sheetDataSet>
      <sheetData sheetId="0" refreshError="1">
        <row r="5">
          <cell r="S5">
            <v>1</v>
          </cell>
        </row>
      </sheetData>
      <sheetData sheetId="1" refreshError="1">
        <row r="8">
          <cell r="AE8">
            <v>5.9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00-fancoil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50904"/>
      <sheetName val="16 03 2015"/>
      <sheetName val="UEL 19 05 2015"/>
      <sheetName val="Daichi 01 07 2015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0"/>
  <sheetViews>
    <sheetView tabSelected="1" workbookViewId="0">
      <selection activeCell="A9" sqref="A9:E9"/>
    </sheetView>
  </sheetViews>
  <sheetFormatPr defaultColWidth="14.42578125" defaultRowHeight="15" customHeight="1"/>
  <cols>
    <col min="1" max="1" width="3.28515625" customWidth="1"/>
    <col min="2" max="2" width="37.42578125" customWidth="1"/>
    <col min="3" max="3" width="38.7109375" customWidth="1"/>
    <col min="4" max="4" width="34.85546875" customWidth="1"/>
    <col min="5" max="5" width="38.85546875" customWidth="1"/>
    <col min="6" max="6" width="37.42578125" customWidth="1"/>
    <col min="7" max="7" width="38.28515625" customWidth="1"/>
    <col min="8" max="8" width="35" customWidth="1"/>
    <col min="9" max="17" width="10" customWidth="1"/>
  </cols>
  <sheetData>
    <row r="1" spans="1:26" s="593" customFormat="1" ht="51.75" customHeight="1">
      <c r="A1" s="1011"/>
      <c r="B1" s="1012"/>
      <c r="C1" s="1012"/>
      <c r="D1" s="1012"/>
      <c r="E1" s="1012"/>
      <c r="F1" s="592"/>
      <c r="G1" s="592"/>
      <c r="H1" s="592"/>
      <c r="I1" s="592"/>
    </row>
    <row r="2" spans="1:26" s="593" customFormat="1" ht="12.75">
      <c r="A2" s="1012"/>
      <c r="B2" s="1012"/>
      <c r="C2" s="1012"/>
      <c r="D2" s="1012"/>
      <c r="E2" s="1012"/>
      <c r="F2" s="592"/>
      <c r="G2" s="592"/>
      <c r="H2" s="592"/>
      <c r="I2" s="592"/>
    </row>
    <row r="3" spans="1:26" s="593" customFormat="1" ht="12.75">
      <c r="A3" s="1012"/>
      <c r="B3" s="1012"/>
      <c r="C3" s="1012"/>
      <c r="D3" s="1012"/>
      <c r="E3" s="1012"/>
      <c r="F3" s="592"/>
      <c r="G3" s="592"/>
      <c r="H3" s="592"/>
      <c r="I3" s="592"/>
    </row>
    <row r="4" spans="1:26" s="593" customFormat="1" ht="15" customHeight="1">
      <c r="A4" s="1012"/>
      <c r="B4" s="1012"/>
      <c r="C4" s="1012"/>
      <c r="D4" s="1012"/>
      <c r="E4" s="1012"/>
      <c r="F4" s="592"/>
      <c r="G4" s="592"/>
      <c r="H4" s="592"/>
      <c r="I4" s="592"/>
    </row>
    <row r="5" spans="1:26" s="593" customFormat="1" ht="15" customHeight="1">
      <c r="A5" s="1012"/>
      <c r="B5" s="1012"/>
      <c r="C5" s="1012"/>
      <c r="D5" s="1012"/>
      <c r="E5" s="1012"/>
      <c r="F5" s="592"/>
      <c r="G5" s="592"/>
      <c r="H5" s="592"/>
      <c r="I5" s="592"/>
    </row>
    <row r="6" spans="1:26" s="593" customFormat="1" ht="15" customHeight="1">
      <c r="A6" s="1012"/>
      <c r="B6" s="1012"/>
      <c r="C6" s="1012"/>
      <c r="D6" s="1012"/>
      <c r="E6" s="1012"/>
      <c r="F6" s="592"/>
      <c r="G6" s="592"/>
      <c r="H6" s="592"/>
      <c r="I6" s="592"/>
    </row>
    <row r="7" spans="1:26" s="593" customFormat="1" ht="15" customHeight="1">
      <c r="A7" s="1012"/>
      <c r="B7" s="1012"/>
      <c r="C7" s="1012"/>
      <c r="D7" s="1012"/>
      <c r="E7" s="1012"/>
      <c r="F7" s="592"/>
      <c r="G7" s="592"/>
      <c r="H7" s="592"/>
      <c r="I7" s="592"/>
    </row>
    <row r="8" spans="1:26" s="595" customFormat="1" ht="39" customHeight="1">
      <c r="A8" s="1012"/>
      <c r="B8" s="1012"/>
      <c r="C8" s="1012"/>
      <c r="D8" s="1012"/>
      <c r="E8" s="1012"/>
      <c r="F8" s="594"/>
      <c r="G8" s="594"/>
      <c r="H8" s="594"/>
      <c r="I8" s="594"/>
    </row>
    <row r="9" spans="1:26" s="591" customFormat="1" ht="63" customHeight="1">
      <c r="A9" s="1009" t="s">
        <v>2023</v>
      </c>
      <c r="B9" s="1010"/>
      <c r="C9" s="1010"/>
      <c r="D9" s="1010"/>
      <c r="E9" s="1010"/>
      <c r="F9" s="1017"/>
      <c r="G9" s="1018"/>
      <c r="H9" s="588"/>
      <c r="I9" s="589"/>
      <c r="J9" s="589"/>
      <c r="K9" s="589"/>
      <c r="L9" s="589"/>
      <c r="M9" s="589"/>
      <c r="N9" s="589"/>
      <c r="O9" s="589"/>
      <c r="P9" s="589"/>
      <c r="Q9" s="589"/>
      <c r="R9" s="590"/>
      <c r="S9" s="590"/>
      <c r="T9" s="590"/>
      <c r="U9" s="590"/>
      <c r="V9" s="590"/>
      <c r="W9" s="590"/>
      <c r="X9" s="590"/>
      <c r="Y9" s="590"/>
      <c r="Z9" s="590"/>
    </row>
    <row r="10" spans="1:26" s="595" customFormat="1" ht="77.25" customHeight="1">
      <c r="A10" s="1015" t="s">
        <v>2292</v>
      </c>
      <c r="B10" s="1016"/>
      <c r="C10" s="1016"/>
      <c r="D10" s="1012"/>
      <c r="E10" s="1012"/>
      <c r="F10" s="594"/>
      <c r="G10" s="594"/>
      <c r="H10" s="594"/>
      <c r="I10" s="594"/>
    </row>
    <row r="11" spans="1:26" s="591" customFormat="1" ht="17.25" customHeight="1">
      <c r="A11" s="1013"/>
      <c r="B11" s="1014"/>
      <c r="C11" s="1014"/>
      <c r="D11" s="1014"/>
      <c r="E11" s="1014"/>
      <c r="F11" s="1017"/>
      <c r="G11" s="1018"/>
      <c r="H11" s="588"/>
      <c r="I11" s="589"/>
      <c r="J11" s="589"/>
      <c r="K11" s="589"/>
      <c r="L11" s="589"/>
      <c r="M11" s="589"/>
      <c r="N11" s="589"/>
      <c r="O11" s="589"/>
      <c r="P11" s="589"/>
      <c r="Q11" s="589"/>
      <c r="R11" s="590"/>
      <c r="S11" s="590"/>
      <c r="T11" s="590"/>
      <c r="U11" s="590"/>
      <c r="V11" s="590"/>
      <c r="W11" s="590"/>
      <c r="X11" s="590"/>
      <c r="Y11" s="590"/>
      <c r="Z11" s="590"/>
    </row>
    <row r="12" spans="1:26" ht="95.25" customHeight="1">
      <c r="A12" s="1"/>
      <c r="B12" s="3"/>
      <c r="C12" s="4"/>
      <c r="D12" s="4"/>
      <c r="E12" s="5"/>
      <c r="F12" s="596"/>
      <c r="G12" s="597"/>
      <c r="H12" s="597"/>
      <c r="I12" s="1"/>
      <c r="J12" s="1"/>
      <c r="K12" s="1"/>
      <c r="L12" s="1"/>
      <c r="M12" s="1"/>
      <c r="N12" s="1"/>
      <c r="O12" s="1"/>
      <c r="P12" s="1"/>
      <c r="Q12" s="1"/>
      <c r="R12" s="2"/>
      <c r="S12" s="2"/>
      <c r="T12" s="2"/>
      <c r="U12" s="2"/>
      <c r="V12" s="2"/>
      <c r="W12" s="2"/>
      <c r="X12" s="2"/>
      <c r="Y12" s="2"/>
      <c r="Z12" s="2"/>
    </row>
    <row r="13" spans="1:26" ht="21" customHeight="1">
      <c r="A13" s="7"/>
      <c r="B13" s="605" t="s">
        <v>1972</v>
      </c>
      <c r="C13" s="605" t="s">
        <v>1972</v>
      </c>
      <c r="D13" s="605" t="s">
        <v>1972</v>
      </c>
      <c r="E13" s="605" t="s">
        <v>1972</v>
      </c>
      <c r="F13" s="8"/>
      <c r="G13" s="10"/>
      <c r="H13" s="11"/>
      <c r="I13" s="7"/>
      <c r="J13" s="7"/>
      <c r="K13" s="7"/>
      <c r="L13" s="7"/>
      <c r="M13" s="7"/>
      <c r="N13" s="7"/>
      <c r="O13" s="7"/>
      <c r="P13" s="7"/>
      <c r="Q13" s="7"/>
      <c r="R13" s="2"/>
      <c r="S13" s="2"/>
      <c r="T13" s="2"/>
      <c r="U13" s="2"/>
      <c r="V13" s="2"/>
      <c r="W13" s="2"/>
      <c r="X13" s="2"/>
      <c r="Y13" s="2"/>
      <c r="Z13" s="2"/>
    </row>
    <row r="14" spans="1:26" ht="17.25" customHeight="1">
      <c r="A14" s="7"/>
      <c r="B14" s="10"/>
      <c r="C14" s="9"/>
      <c r="D14" s="8"/>
      <c r="E14" s="8"/>
      <c r="F14" s="8"/>
      <c r="G14" s="9"/>
      <c r="H14" s="11"/>
      <c r="I14" s="7"/>
      <c r="J14" s="7"/>
      <c r="K14" s="7"/>
      <c r="L14" s="7"/>
      <c r="M14" s="7"/>
      <c r="N14" s="7"/>
      <c r="O14" s="7"/>
      <c r="P14" s="7"/>
      <c r="Q14" s="7"/>
      <c r="R14" s="2"/>
      <c r="S14" s="2"/>
      <c r="T14" s="2"/>
      <c r="U14" s="2"/>
      <c r="V14" s="2"/>
      <c r="W14" s="2"/>
      <c r="X14" s="2"/>
      <c r="Y14" s="2"/>
      <c r="Z14" s="2"/>
    </row>
    <row r="15" spans="1:26" ht="78.75" customHeight="1">
      <c r="A15" s="7"/>
      <c r="B15" s="3"/>
      <c r="C15" s="3"/>
      <c r="D15" s="3"/>
      <c r="E15" s="3"/>
      <c r="F15" s="10"/>
      <c r="G15" s="9"/>
      <c r="H15" s="7"/>
      <c r="I15" s="7"/>
      <c r="J15" s="7"/>
      <c r="K15" s="7"/>
      <c r="L15" s="7"/>
      <c r="M15" s="7"/>
      <c r="N15" s="7"/>
      <c r="O15" s="1007"/>
      <c r="P15" s="1008"/>
      <c r="Q15" s="7"/>
      <c r="R15" s="2"/>
      <c r="S15" s="2"/>
      <c r="T15" s="2"/>
      <c r="U15" s="2"/>
      <c r="V15" s="2"/>
      <c r="W15" s="2"/>
      <c r="X15" s="2"/>
      <c r="Y15" s="2"/>
      <c r="Z15" s="2"/>
    </row>
    <row r="16" spans="1:26" ht="19.5" customHeight="1">
      <c r="A16" s="7"/>
      <c r="B16" s="605" t="s">
        <v>1972</v>
      </c>
      <c r="C16" s="605" t="s">
        <v>1972</v>
      </c>
      <c r="D16" s="605" t="s">
        <v>1972</v>
      </c>
      <c r="E16" s="605" t="s">
        <v>1972</v>
      </c>
      <c r="F16" s="12"/>
      <c r="G16" s="13"/>
      <c r="H16" s="7"/>
      <c r="I16" s="12"/>
      <c r="J16" s="7"/>
      <c r="K16" s="7"/>
      <c r="L16" s="7"/>
      <c r="M16" s="7"/>
      <c r="N16" s="7"/>
      <c r="O16" s="12"/>
      <c r="P16" s="12"/>
      <c r="Q16" s="7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7"/>
      <c r="B17" s="12"/>
      <c r="C17" s="13"/>
      <c r="D17" s="13"/>
      <c r="E17" s="13"/>
      <c r="F17" s="13"/>
      <c r="G17" s="7"/>
      <c r="H17" s="7"/>
      <c r="I17" s="7"/>
      <c r="J17" s="7"/>
      <c r="K17" s="7"/>
      <c r="L17" s="7"/>
      <c r="M17" s="7"/>
      <c r="N17" s="7"/>
      <c r="O17" s="12"/>
      <c r="P17" s="12"/>
      <c r="Q17" s="7"/>
      <c r="R17" s="2"/>
      <c r="S17" s="2"/>
      <c r="T17" s="2"/>
      <c r="U17" s="2"/>
      <c r="V17" s="2"/>
      <c r="W17" s="2"/>
      <c r="X17" s="2"/>
      <c r="Y17" s="2"/>
      <c r="Z17" s="2"/>
    </row>
    <row r="18" spans="1:26" ht="12" hidden="1" customHeight="1">
      <c r="A18" s="7"/>
      <c r="B18" s="12"/>
      <c r="C18" s="13"/>
      <c r="D18" s="13"/>
      <c r="E18" s="13"/>
      <c r="F18" s="13"/>
      <c r="G18" s="7"/>
      <c r="H18" s="7"/>
      <c r="I18" s="7"/>
      <c r="J18" s="7"/>
      <c r="K18" s="7"/>
      <c r="L18" s="7"/>
      <c r="M18" s="7"/>
      <c r="N18" s="7"/>
      <c r="O18" s="12"/>
      <c r="P18" s="12"/>
      <c r="Q18" s="7"/>
      <c r="R18" s="2"/>
      <c r="S18" s="2"/>
      <c r="T18" s="2"/>
      <c r="U18" s="2"/>
      <c r="V18" s="2"/>
      <c r="W18" s="2"/>
      <c r="X18" s="2"/>
      <c r="Y18" s="2"/>
      <c r="Z18" s="2"/>
    </row>
    <row r="19" spans="1:26" ht="73.5" customHeight="1">
      <c r="A19" s="7"/>
      <c r="B19" s="16"/>
      <c r="C19" s="17"/>
      <c r="D19" s="6"/>
      <c r="E19" s="5"/>
      <c r="F19" s="598"/>
      <c r="G19" s="597"/>
      <c r="H19" s="597"/>
      <c r="I19" s="7"/>
      <c r="J19" s="7"/>
      <c r="K19" s="7"/>
      <c r="L19" s="7"/>
      <c r="M19" s="7"/>
      <c r="N19" s="7"/>
      <c r="O19" s="12"/>
      <c r="P19" s="12"/>
      <c r="Q19" s="7"/>
      <c r="R19" s="2"/>
      <c r="S19" s="2"/>
      <c r="T19" s="2"/>
      <c r="U19" s="2"/>
      <c r="V19" s="2"/>
      <c r="W19" s="2"/>
      <c r="X19" s="2"/>
      <c r="Y19" s="2"/>
      <c r="Z19" s="2"/>
    </row>
    <row r="20" spans="1:26" ht="23.25" customHeight="1">
      <c r="A20" s="7"/>
      <c r="B20" s="605" t="s">
        <v>1972</v>
      </c>
      <c r="C20" s="605" t="s">
        <v>1972</v>
      </c>
      <c r="D20" s="605" t="s">
        <v>1972</v>
      </c>
      <c r="E20" s="605" t="s">
        <v>1972</v>
      </c>
      <c r="F20" s="9"/>
      <c r="G20" s="9"/>
      <c r="H20" s="11"/>
      <c r="I20" s="7"/>
      <c r="J20" s="7"/>
      <c r="K20" s="7"/>
      <c r="L20" s="7"/>
      <c r="M20" s="7"/>
      <c r="N20" s="7"/>
      <c r="O20" s="12"/>
      <c r="P20" s="12"/>
      <c r="Q20" s="7"/>
      <c r="R20" s="2"/>
      <c r="S20" s="2"/>
      <c r="T20" s="2"/>
      <c r="U20" s="2"/>
      <c r="V20" s="2"/>
      <c r="W20" s="2"/>
      <c r="X20" s="2"/>
      <c r="Y20" s="2"/>
      <c r="Z20" s="2"/>
    </row>
    <row r="21" spans="1:26" ht="20.25">
      <c r="A21" s="7"/>
      <c r="B21" s="9"/>
      <c r="C21" s="10"/>
      <c r="D21" s="9"/>
      <c r="E21" s="10"/>
      <c r="F21" s="9"/>
      <c r="G21" s="9"/>
      <c r="H21" s="7"/>
      <c r="I21" s="7"/>
      <c r="J21" s="7"/>
      <c r="K21" s="7"/>
      <c r="L21" s="7"/>
      <c r="M21" s="7"/>
      <c r="N21" s="7"/>
      <c r="O21" s="12"/>
      <c r="P21" s="12"/>
      <c r="Q21" s="7"/>
      <c r="R21" s="2"/>
      <c r="S21" s="2"/>
      <c r="T21" s="2"/>
      <c r="U21" s="2"/>
      <c r="V21" s="2"/>
      <c r="W21" s="2"/>
      <c r="X21" s="2"/>
      <c r="Y21" s="2"/>
      <c r="Z21" s="2"/>
    </row>
    <row r="22" spans="1:26" ht="69.75" customHeight="1">
      <c r="A22" s="7"/>
      <c r="B22" s="16"/>
      <c r="C22" s="16"/>
      <c r="D22" s="16"/>
      <c r="E22" s="16"/>
      <c r="F22" s="9"/>
      <c r="G22" s="9"/>
      <c r="H22" s="7"/>
      <c r="I22" s="7"/>
      <c r="J22" s="7"/>
      <c r="K22" s="7"/>
      <c r="L22" s="7"/>
      <c r="M22" s="7"/>
      <c r="N22" s="7"/>
      <c r="O22" s="12"/>
      <c r="P22" s="12"/>
      <c r="Q22" s="7"/>
      <c r="R22" s="2"/>
      <c r="S22" s="2"/>
      <c r="T22" s="2"/>
      <c r="U22" s="2"/>
      <c r="V22" s="2"/>
      <c r="W22" s="2"/>
      <c r="X22" s="2"/>
      <c r="Y22" s="2"/>
      <c r="Z22" s="2"/>
    </row>
    <row r="23" spans="1:26" ht="19.5" customHeight="1">
      <c r="A23" s="7"/>
      <c r="B23" s="605" t="s">
        <v>1972</v>
      </c>
      <c r="C23" s="605" t="s">
        <v>1972</v>
      </c>
      <c r="D23" s="605" t="s">
        <v>1972</v>
      </c>
      <c r="E23" s="605" t="s">
        <v>1972</v>
      </c>
      <c r="F23" s="13"/>
      <c r="G23" s="7"/>
      <c r="H23" s="7"/>
      <c r="I23" s="7"/>
      <c r="J23" s="7"/>
      <c r="K23" s="7"/>
      <c r="L23" s="7"/>
      <c r="M23" s="7"/>
      <c r="N23" s="7"/>
      <c r="O23" s="12"/>
      <c r="P23" s="12"/>
      <c r="Q23" s="7"/>
      <c r="R23" s="2"/>
      <c r="S23" s="2"/>
      <c r="T23" s="2"/>
      <c r="U23" s="2"/>
      <c r="V23" s="2"/>
      <c r="W23" s="2"/>
      <c r="X23" s="2"/>
      <c r="Y23" s="2"/>
      <c r="Z23" s="2"/>
    </row>
    <row r="24" spans="1:26" ht="19.5" customHeight="1">
      <c r="A24" s="7"/>
      <c r="B24" s="12"/>
      <c r="C24" s="13"/>
      <c r="D24" s="13"/>
      <c r="E24" s="13"/>
      <c r="F24" s="18"/>
      <c r="G24" s="13"/>
      <c r="H24" s="7"/>
      <c r="I24" s="7"/>
      <c r="J24" s="7"/>
      <c r="K24" s="7"/>
      <c r="L24" s="7"/>
      <c r="M24" s="7"/>
      <c r="N24" s="7"/>
      <c r="O24" s="12"/>
      <c r="P24" s="12"/>
      <c r="Q24" s="7"/>
      <c r="R24" s="2"/>
      <c r="S24" s="2"/>
      <c r="T24" s="2"/>
      <c r="U24" s="2"/>
      <c r="V24" s="2"/>
      <c r="W24" s="2"/>
      <c r="X24" s="2"/>
      <c r="Y24" s="2"/>
      <c r="Z24" s="2"/>
    </row>
    <row r="25" spans="1:26" ht="62.25" customHeight="1">
      <c r="A25" s="1"/>
      <c r="B25" s="3"/>
      <c r="C25" s="5"/>
      <c r="D25" s="5"/>
      <c r="E25" s="4"/>
      <c r="F25" s="603"/>
      <c r="G25" s="597"/>
      <c r="H25" s="604"/>
      <c r="I25" s="1"/>
      <c r="J25" s="1"/>
      <c r="K25" s="1"/>
      <c r="L25" s="1"/>
      <c r="M25" s="1"/>
      <c r="N25" s="1"/>
      <c r="O25" s="1"/>
      <c r="P25" s="1"/>
      <c r="Q25" s="1"/>
      <c r="R25" s="2"/>
      <c r="S25" s="2"/>
      <c r="T25" s="2"/>
      <c r="U25" s="2"/>
      <c r="V25" s="2"/>
      <c r="W25" s="2"/>
      <c r="X25" s="2"/>
      <c r="Y25" s="2"/>
      <c r="Z25" s="2"/>
    </row>
    <row r="26" spans="1:26" ht="23.25" customHeight="1">
      <c r="A26" s="19"/>
      <c r="B26" s="605" t="s">
        <v>1972</v>
      </c>
      <c r="C26" s="605" t="s">
        <v>1972</v>
      </c>
      <c r="D26" s="605" t="s">
        <v>1972</v>
      </c>
      <c r="E26" s="605" t="s">
        <v>1972</v>
      </c>
      <c r="F26" s="599"/>
      <c r="G26" s="600"/>
      <c r="H26" s="601"/>
      <c r="I26" s="19"/>
      <c r="J26" s="19"/>
      <c r="K26" s="19"/>
      <c r="L26" s="19"/>
      <c r="M26" s="19"/>
      <c r="N26" s="21"/>
      <c r="O26" s="21"/>
      <c r="P26" s="19"/>
      <c r="Q26" s="19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19"/>
      <c r="B27" s="13"/>
      <c r="C27" s="8"/>
      <c r="D27" s="9"/>
      <c r="E27" s="22"/>
      <c r="F27" s="599"/>
      <c r="G27" s="599"/>
      <c r="H27" s="602"/>
      <c r="I27" s="23"/>
      <c r="J27" s="19"/>
      <c r="K27" s="19"/>
      <c r="L27" s="19"/>
      <c r="M27" s="19"/>
      <c r="N27" s="19"/>
      <c r="O27" s="15"/>
      <c r="P27" s="15"/>
      <c r="Q27" s="19"/>
      <c r="R27" s="2"/>
      <c r="S27" s="2"/>
      <c r="T27" s="2"/>
      <c r="U27" s="2"/>
      <c r="V27" s="2"/>
      <c r="W27" s="2"/>
      <c r="X27" s="2"/>
      <c r="Y27" s="2"/>
      <c r="Z27" s="2"/>
    </row>
    <row r="28" spans="1:26" ht="19.5" customHeight="1">
      <c r="A28" s="19"/>
      <c r="B28" s="13"/>
      <c r="C28" s="10"/>
      <c r="D28" s="22"/>
      <c r="E28" s="22"/>
      <c r="F28" s="22"/>
      <c r="G28" s="19"/>
      <c r="H28" s="19"/>
      <c r="I28" s="23"/>
      <c r="J28" s="19"/>
      <c r="K28" s="19"/>
      <c r="L28" s="19"/>
      <c r="M28" s="19"/>
      <c r="N28" s="19"/>
      <c r="O28" s="15"/>
      <c r="P28" s="15"/>
      <c r="Q28" s="19"/>
      <c r="R28" s="2"/>
      <c r="S28" s="2"/>
      <c r="T28" s="2"/>
      <c r="U28" s="2"/>
      <c r="V28" s="2"/>
      <c r="W28" s="2"/>
      <c r="X28" s="2"/>
      <c r="Y28" s="2"/>
      <c r="Z28" s="2"/>
    </row>
    <row r="29" spans="1:26" ht="19.5" customHeight="1">
      <c r="A29" s="19"/>
      <c r="B29" s="22"/>
      <c r="C29" s="23"/>
      <c r="D29" s="14"/>
      <c r="E29" s="22"/>
      <c r="F29" s="22"/>
      <c r="G29" s="19"/>
      <c r="H29" s="19"/>
      <c r="I29" s="23"/>
      <c r="J29" s="19"/>
      <c r="K29" s="19"/>
      <c r="L29" s="19"/>
      <c r="M29" s="19"/>
      <c r="N29" s="19"/>
      <c r="O29" s="15"/>
      <c r="P29" s="15"/>
      <c r="Q29" s="19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>
      <c r="A30" s="1"/>
      <c r="B30" s="24"/>
      <c r="C30" s="13"/>
      <c r="D30" s="25"/>
      <c r="E30" s="26"/>
      <c r="F30" s="26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1"/>
      <c r="B31" s="24"/>
      <c r="C31" s="33"/>
      <c r="D31" s="34"/>
      <c r="E31" s="34"/>
      <c r="F31" s="34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>
      <c r="A32" s="1"/>
      <c r="B32" s="24"/>
      <c r="C32" s="33"/>
      <c r="D32" s="34"/>
      <c r="E32" s="34"/>
      <c r="F32" s="3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>
      <c r="A33" s="1"/>
      <c r="B33" s="24"/>
      <c r="C33" s="33"/>
      <c r="D33" s="34"/>
      <c r="E33" s="34"/>
      <c r="F33" s="3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>
      <c r="A34" s="1"/>
      <c r="B34" s="24"/>
      <c r="C34" s="33"/>
      <c r="D34" s="34"/>
      <c r="E34" s="34"/>
      <c r="F34" s="3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1"/>
      <c r="B35" s="1"/>
      <c r="C35" s="35"/>
      <c r="D35" s="36"/>
      <c r="E35" s="36"/>
      <c r="F35" s="36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>
      <c r="A36" s="1"/>
      <c r="B36" s="1"/>
      <c r="C36" s="35"/>
      <c r="D36" s="36"/>
      <c r="E36" s="36"/>
      <c r="F36" s="36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>
      <c r="A37" s="1"/>
      <c r="B37" s="1"/>
      <c r="C37" s="35"/>
      <c r="D37" s="36"/>
      <c r="E37" s="36"/>
      <c r="F37" s="36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>
      <c r="A38" s="1"/>
      <c r="B38" s="1"/>
      <c r="C38" s="35"/>
      <c r="D38" s="36"/>
      <c r="E38" s="36"/>
      <c r="F38" s="36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>
      <c r="A39" s="1"/>
      <c r="B39" s="1"/>
      <c r="C39" s="35"/>
      <c r="D39" s="36"/>
      <c r="E39" s="36"/>
      <c r="F39" s="36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>
      <c r="A40" s="1"/>
      <c r="B40" s="1"/>
      <c r="C40" s="35"/>
      <c r="D40" s="36"/>
      <c r="E40" s="36"/>
      <c r="F40" s="36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>
      <c r="A41" s="1"/>
      <c r="B41" s="1"/>
      <c r="C41" s="35"/>
      <c r="D41" s="36"/>
      <c r="E41" s="36"/>
      <c r="F41" s="36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>
      <c r="A42" s="1"/>
      <c r="B42" s="1"/>
      <c r="C42" s="35"/>
      <c r="D42" s="36"/>
      <c r="E42" s="36"/>
      <c r="F42" s="36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>
      <c r="A43" s="1"/>
      <c r="B43" s="1"/>
      <c r="C43" s="35"/>
      <c r="D43" s="36"/>
      <c r="E43" s="36"/>
      <c r="F43" s="36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>
      <c r="A44" s="1"/>
      <c r="B44" s="1"/>
      <c r="C44" s="35"/>
      <c r="D44" s="36"/>
      <c r="E44" s="36"/>
      <c r="F44" s="36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>
      <c r="A45" s="1"/>
      <c r="B45" s="1"/>
      <c r="C45" s="35"/>
      <c r="D45" s="36"/>
      <c r="E45" s="36"/>
      <c r="F45" s="36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>
      <c r="A46" s="1"/>
      <c r="B46" s="1"/>
      <c r="C46" s="35"/>
      <c r="D46" s="36"/>
      <c r="E46" s="36"/>
      <c r="F46" s="36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>
      <c r="A47" s="1"/>
      <c r="B47" s="1"/>
      <c r="C47" s="35"/>
      <c r="D47" s="36"/>
      <c r="E47" s="36"/>
      <c r="F47" s="36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>
      <c r="A48" s="1"/>
      <c r="B48" s="1"/>
      <c r="C48" s="35"/>
      <c r="D48" s="36"/>
      <c r="E48" s="36"/>
      <c r="F48" s="36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>
      <c r="A49" s="1"/>
      <c r="B49" s="1"/>
      <c r="C49" s="35"/>
      <c r="D49" s="36"/>
      <c r="E49" s="36"/>
      <c r="F49" s="36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>
      <c r="A50" s="1"/>
      <c r="B50" s="1"/>
      <c r="C50" s="35"/>
      <c r="D50" s="36"/>
      <c r="E50" s="36"/>
      <c r="F50" s="36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>
      <c r="A51" s="1"/>
      <c r="B51" s="1"/>
      <c r="C51" s="35"/>
      <c r="D51" s="36"/>
      <c r="E51" s="36"/>
      <c r="F51" s="36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>
      <c r="A52" s="1"/>
      <c r="B52" s="1"/>
      <c r="C52" s="35"/>
      <c r="D52" s="36"/>
      <c r="E52" s="36"/>
      <c r="F52" s="36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>
      <c r="A53" s="1"/>
      <c r="B53" s="1"/>
      <c r="C53" s="35"/>
      <c r="D53" s="36"/>
      <c r="E53" s="36"/>
      <c r="F53" s="36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>
      <c r="A54" s="1"/>
      <c r="B54" s="1"/>
      <c r="C54" s="35"/>
      <c r="D54" s="36"/>
      <c r="E54" s="36"/>
      <c r="F54" s="36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>
      <c r="A55" s="1"/>
      <c r="B55" s="1"/>
      <c r="C55" s="35"/>
      <c r="D55" s="36"/>
      <c r="E55" s="36"/>
      <c r="F55" s="36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>
      <c r="A56" s="1"/>
      <c r="B56" s="1"/>
      <c r="C56" s="35"/>
      <c r="D56" s="36"/>
      <c r="E56" s="36"/>
      <c r="F56" s="36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>
      <c r="A57" s="1"/>
      <c r="B57" s="1"/>
      <c r="C57" s="35"/>
      <c r="D57" s="36"/>
      <c r="E57" s="36"/>
      <c r="F57" s="36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>
      <c r="A58" s="1"/>
      <c r="B58" s="1"/>
      <c r="C58" s="35"/>
      <c r="D58" s="36"/>
      <c r="E58" s="36"/>
      <c r="F58" s="36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>
      <c r="A59" s="1"/>
      <c r="B59" s="1"/>
      <c r="C59" s="35"/>
      <c r="D59" s="36"/>
      <c r="E59" s="36"/>
      <c r="F59" s="36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>
      <c r="A60" s="1"/>
      <c r="B60" s="1"/>
      <c r="C60" s="35"/>
      <c r="D60" s="36"/>
      <c r="E60" s="36"/>
      <c r="F60" s="36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>
      <c r="A61" s="1"/>
      <c r="B61" s="1"/>
      <c r="C61" s="35"/>
      <c r="D61" s="36"/>
      <c r="E61" s="36"/>
      <c r="F61" s="36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>
      <c r="A62" s="1"/>
      <c r="B62" s="1"/>
      <c r="C62" s="35"/>
      <c r="D62" s="36"/>
      <c r="E62" s="36"/>
      <c r="F62" s="36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>
      <c r="A63" s="1"/>
      <c r="B63" s="1"/>
      <c r="C63" s="35"/>
      <c r="D63" s="36"/>
      <c r="E63" s="36"/>
      <c r="F63" s="36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>
      <c r="A64" s="1"/>
      <c r="B64" s="1"/>
      <c r="C64" s="35"/>
      <c r="D64" s="36"/>
      <c r="E64" s="36"/>
      <c r="F64" s="36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>
      <c r="A65" s="1"/>
      <c r="B65" s="1"/>
      <c r="C65" s="35"/>
      <c r="D65" s="36"/>
      <c r="E65" s="36"/>
      <c r="F65" s="36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>
      <c r="A66" s="1"/>
      <c r="B66" s="1"/>
      <c r="C66" s="35"/>
      <c r="D66" s="36"/>
      <c r="E66" s="36"/>
      <c r="F66" s="36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>
      <c r="A67" s="1"/>
      <c r="B67" s="1"/>
      <c r="C67" s="35"/>
      <c r="D67" s="36"/>
      <c r="E67" s="36"/>
      <c r="F67" s="36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>
      <c r="A68" s="1"/>
      <c r="B68" s="1"/>
      <c r="C68" s="35"/>
      <c r="D68" s="36"/>
      <c r="E68" s="36"/>
      <c r="F68" s="36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>
      <c r="A69" s="1"/>
      <c r="B69" s="1"/>
      <c r="C69" s="35"/>
      <c r="D69" s="36"/>
      <c r="E69" s="36"/>
      <c r="F69" s="36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>
      <c r="A70" s="1"/>
      <c r="B70" s="1"/>
      <c r="C70" s="35"/>
      <c r="D70" s="36"/>
      <c r="E70" s="36"/>
      <c r="F70" s="36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>
      <c r="A71" s="1"/>
      <c r="B71" s="1"/>
      <c r="C71" s="35"/>
      <c r="D71" s="36"/>
      <c r="E71" s="36"/>
      <c r="F71" s="36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>
      <c r="A72" s="1"/>
      <c r="B72" s="1"/>
      <c r="C72" s="35"/>
      <c r="D72" s="36"/>
      <c r="E72" s="36"/>
      <c r="F72" s="36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>
      <c r="A73" s="1"/>
      <c r="B73" s="1"/>
      <c r="C73" s="35"/>
      <c r="D73" s="36"/>
      <c r="E73" s="36"/>
      <c r="F73" s="36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>
      <c r="A74" s="1"/>
      <c r="B74" s="1"/>
      <c r="C74" s="35"/>
      <c r="D74" s="36"/>
      <c r="E74" s="36"/>
      <c r="F74" s="36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>
      <c r="A75" s="1"/>
      <c r="B75" s="1"/>
      <c r="C75" s="35"/>
      <c r="D75" s="36"/>
      <c r="E75" s="36"/>
      <c r="F75" s="36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>
      <c r="A76" s="1"/>
      <c r="B76" s="1"/>
      <c r="C76" s="35"/>
      <c r="D76" s="36"/>
      <c r="E76" s="36"/>
      <c r="F76" s="36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>
      <c r="A77" s="1"/>
      <c r="B77" s="1"/>
      <c r="C77" s="35"/>
      <c r="D77" s="36"/>
      <c r="E77" s="36"/>
      <c r="F77" s="36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>
      <c r="A78" s="1"/>
      <c r="B78" s="1"/>
      <c r="C78" s="35"/>
      <c r="D78" s="36"/>
      <c r="E78" s="36"/>
      <c r="F78" s="36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>
      <c r="A79" s="1"/>
      <c r="B79" s="1"/>
      <c r="C79" s="35"/>
      <c r="D79" s="36"/>
      <c r="E79" s="36"/>
      <c r="F79" s="36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>
      <c r="A80" s="1"/>
      <c r="B80" s="1"/>
      <c r="C80" s="35"/>
      <c r="D80" s="36"/>
      <c r="E80" s="36"/>
      <c r="F80" s="36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>
      <c r="A81" s="1"/>
      <c r="B81" s="1"/>
      <c r="C81" s="35"/>
      <c r="D81" s="36"/>
      <c r="E81" s="36"/>
      <c r="F81" s="36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>
      <c r="A82" s="1"/>
      <c r="B82" s="1"/>
      <c r="C82" s="35"/>
      <c r="D82" s="36"/>
      <c r="E82" s="36"/>
      <c r="F82" s="36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>
      <c r="A83" s="1"/>
      <c r="B83" s="1"/>
      <c r="C83" s="35"/>
      <c r="D83" s="36"/>
      <c r="E83" s="36"/>
      <c r="F83" s="36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>
      <c r="A84" s="1"/>
      <c r="B84" s="1"/>
      <c r="C84" s="35"/>
      <c r="D84" s="36"/>
      <c r="E84" s="36"/>
      <c r="F84" s="36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>
      <c r="A85" s="1"/>
      <c r="B85" s="1"/>
      <c r="C85" s="35"/>
      <c r="D85" s="36"/>
      <c r="E85" s="36"/>
      <c r="F85" s="36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>
      <c r="A86" s="1"/>
      <c r="B86" s="1"/>
      <c r="C86" s="35"/>
      <c r="D86" s="36"/>
      <c r="E86" s="36"/>
      <c r="F86" s="36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>
      <c r="A87" s="1"/>
      <c r="B87" s="1"/>
      <c r="C87" s="35"/>
      <c r="D87" s="36"/>
      <c r="E87" s="36"/>
      <c r="F87" s="36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>
      <c r="A88" s="1"/>
      <c r="B88" s="1"/>
      <c r="C88" s="35"/>
      <c r="D88" s="36"/>
      <c r="E88" s="36"/>
      <c r="F88" s="36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>
      <c r="A89" s="1"/>
      <c r="B89" s="1"/>
      <c r="C89" s="35"/>
      <c r="D89" s="36"/>
      <c r="E89" s="36"/>
      <c r="F89" s="36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>
      <c r="A90" s="1"/>
      <c r="B90" s="1"/>
      <c r="C90" s="35"/>
      <c r="D90" s="36"/>
      <c r="E90" s="36"/>
      <c r="F90" s="3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>
      <c r="A91" s="1"/>
      <c r="B91" s="1"/>
      <c r="C91" s="35"/>
      <c r="D91" s="36"/>
      <c r="E91" s="36"/>
      <c r="F91" s="36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>
      <c r="A92" s="1"/>
      <c r="B92" s="1"/>
      <c r="C92" s="35"/>
      <c r="D92" s="36"/>
      <c r="E92" s="36"/>
      <c r="F92" s="36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>
      <c r="A93" s="1"/>
      <c r="B93" s="1"/>
      <c r="C93" s="35"/>
      <c r="D93" s="36"/>
      <c r="E93" s="36"/>
      <c r="F93" s="36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>
      <c r="A94" s="1"/>
      <c r="B94" s="1"/>
      <c r="C94" s="35"/>
      <c r="D94" s="36"/>
      <c r="E94" s="36"/>
      <c r="F94" s="36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>
      <c r="A95" s="1"/>
      <c r="B95" s="1"/>
      <c r="C95" s="35"/>
      <c r="D95" s="36"/>
      <c r="E95" s="36"/>
      <c r="F95" s="36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>
      <c r="A96" s="1"/>
      <c r="B96" s="1"/>
      <c r="C96" s="35"/>
      <c r="D96" s="36"/>
      <c r="E96" s="36"/>
      <c r="F96" s="36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>
      <c r="A97" s="1"/>
      <c r="B97" s="1"/>
      <c r="C97" s="35"/>
      <c r="D97" s="36"/>
      <c r="E97" s="36"/>
      <c r="F97" s="3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>
      <c r="A98" s="1"/>
      <c r="B98" s="1"/>
      <c r="C98" s="35"/>
      <c r="D98" s="36"/>
      <c r="E98" s="36"/>
      <c r="F98" s="36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>
      <c r="A99" s="1"/>
      <c r="B99" s="1"/>
      <c r="C99" s="35"/>
      <c r="D99" s="36"/>
      <c r="E99" s="36"/>
      <c r="F99" s="36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>
      <c r="A100" s="1"/>
      <c r="B100" s="1"/>
      <c r="C100" s="35"/>
      <c r="D100" s="36"/>
      <c r="E100" s="36"/>
      <c r="F100" s="36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>
      <c r="A101" s="1"/>
      <c r="B101" s="1"/>
      <c r="C101" s="35"/>
      <c r="D101" s="36"/>
      <c r="E101" s="36"/>
      <c r="F101" s="36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>
      <c r="A102" s="1"/>
      <c r="B102" s="1"/>
      <c r="C102" s="35"/>
      <c r="D102" s="36"/>
      <c r="E102" s="36"/>
      <c r="F102" s="36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>
      <c r="A103" s="1"/>
      <c r="B103" s="1"/>
      <c r="C103" s="35"/>
      <c r="D103" s="36"/>
      <c r="E103" s="36"/>
      <c r="F103" s="36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>
      <c r="A104" s="1"/>
      <c r="B104" s="1"/>
      <c r="C104" s="35"/>
      <c r="D104" s="36"/>
      <c r="E104" s="36"/>
      <c r="F104" s="36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>
      <c r="A105" s="1"/>
      <c r="B105" s="1"/>
      <c r="C105" s="35"/>
      <c r="D105" s="36"/>
      <c r="E105" s="36"/>
      <c r="F105" s="36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>
      <c r="A106" s="1"/>
      <c r="B106" s="1"/>
      <c r="C106" s="35"/>
      <c r="D106" s="36"/>
      <c r="E106" s="36"/>
      <c r="F106" s="36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>
      <c r="A107" s="1"/>
      <c r="B107" s="1"/>
      <c r="C107" s="35"/>
      <c r="D107" s="36"/>
      <c r="E107" s="36"/>
      <c r="F107" s="36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>
      <c r="A108" s="1"/>
      <c r="B108" s="1"/>
      <c r="C108" s="35"/>
      <c r="D108" s="36"/>
      <c r="E108" s="36"/>
      <c r="F108" s="36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>
      <c r="A109" s="1"/>
      <c r="B109" s="1"/>
      <c r="C109" s="35"/>
      <c r="D109" s="36"/>
      <c r="E109" s="36"/>
      <c r="F109" s="36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>
      <c r="A110" s="1"/>
      <c r="B110" s="1"/>
      <c r="C110" s="35"/>
      <c r="D110" s="36"/>
      <c r="E110" s="36"/>
      <c r="F110" s="36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>
      <c r="A111" s="1"/>
      <c r="B111" s="1"/>
      <c r="C111" s="35"/>
      <c r="D111" s="36"/>
      <c r="E111" s="36"/>
      <c r="F111" s="36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>
      <c r="A112" s="1"/>
      <c r="B112" s="1"/>
      <c r="C112" s="35"/>
      <c r="D112" s="36"/>
      <c r="E112" s="36"/>
      <c r="F112" s="36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>
      <c r="A113" s="1"/>
      <c r="B113" s="1"/>
      <c r="C113" s="35"/>
      <c r="D113" s="36"/>
      <c r="E113" s="36"/>
      <c r="F113" s="36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>
      <c r="A114" s="1"/>
      <c r="B114" s="1"/>
      <c r="C114" s="35"/>
      <c r="D114" s="36"/>
      <c r="E114" s="36"/>
      <c r="F114" s="36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>
      <c r="A115" s="1"/>
      <c r="B115" s="1"/>
      <c r="C115" s="35"/>
      <c r="D115" s="36"/>
      <c r="E115" s="36"/>
      <c r="F115" s="36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>
      <c r="A116" s="1"/>
      <c r="B116" s="1"/>
      <c r="C116" s="35"/>
      <c r="D116" s="36"/>
      <c r="E116" s="36"/>
      <c r="F116" s="36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>
      <c r="A117" s="1"/>
      <c r="B117" s="1"/>
      <c r="C117" s="35"/>
      <c r="D117" s="36"/>
      <c r="E117" s="36"/>
      <c r="F117" s="36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>
      <c r="A118" s="1"/>
      <c r="B118" s="1"/>
      <c r="C118" s="35"/>
      <c r="D118" s="36"/>
      <c r="E118" s="36"/>
      <c r="F118" s="36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>
      <c r="A119" s="1"/>
      <c r="B119" s="1"/>
      <c r="C119" s="35"/>
      <c r="D119" s="36"/>
      <c r="E119" s="36"/>
      <c r="F119" s="36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>
      <c r="A120" s="1"/>
      <c r="B120" s="1"/>
      <c r="C120" s="35"/>
      <c r="D120" s="36"/>
      <c r="E120" s="36"/>
      <c r="F120" s="3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>
      <c r="A121" s="1"/>
      <c r="B121" s="1"/>
      <c r="C121" s="35"/>
      <c r="D121" s="36"/>
      <c r="E121" s="36"/>
      <c r="F121" s="36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>
      <c r="A122" s="1"/>
      <c r="B122" s="1"/>
      <c r="C122" s="35"/>
      <c r="D122" s="36"/>
      <c r="E122" s="36"/>
      <c r="F122" s="36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>
      <c r="A123" s="1"/>
      <c r="B123" s="1"/>
      <c r="C123" s="35"/>
      <c r="D123" s="36"/>
      <c r="E123" s="36"/>
      <c r="F123" s="36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>
      <c r="A124" s="1"/>
      <c r="B124" s="1"/>
      <c r="C124" s="35"/>
      <c r="D124" s="36"/>
      <c r="E124" s="36"/>
      <c r="F124" s="36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>
      <c r="A125" s="1"/>
      <c r="B125" s="1"/>
      <c r="C125" s="35"/>
      <c r="D125" s="36"/>
      <c r="E125" s="36"/>
      <c r="F125" s="36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O15:P15"/>
    <mergeCell ref="A9:E9"/>
    <mergeCell ref="A1:E8"/>
    <mergeCell ref="A11:E11"/>
    <mergeCell ref="A10:E10"/>
    <mergeCell ref="F9:G9"/>
    <mergeCell ref="F11:G11"/>
  </mergeCells>
  <hyperlinks>
    <hyperlink ref="B13" location="'Daikin быт'!A1" display="Настенные кондиционеры"/>
    <hyperlink ref="C13" location="'ME быт'!A1" display="Настенные кондиционеры"/>
    <hyperlink ref="D13" location="'M Heavy быт'!A1" display="Настенные кондиционеры"/>
    <hyperlink ref="E13" location="'Panasonic быт'!A1" display="Настенные кондиционеры"/>
    <hyperlink ref="B16" location="'C&amp;H быт'!A1" display="Настенные кондиционеры"/>
    <hyperlink ref="C16" location="'Gree быт'!A1" display="Настенные кондиционеры"/>
    <hyperlink ref="D16" location="Haier!A1" display="Настенные кондиционеры"/>
    <hyperlink ref="E16" location="'TOSHIBA быт'!A1" display="Настенные кондиционеры"/>
    <hyperlink ref="B20" location="'Fujitsu быт'!A1" display="Настенные кондиционеры"/>
    <hyperlink ref="C20" location="'LG быт'!A1" display="Настенные кондиционеры"/>
    <hyperlink ref="D20" location="'Airwell быт'!A1" display="Настенные кондиционеры"/>
    <hyperlink ref="E20" location="Tosot!A1" display="Настенные кондиционеры"/>
    <hyperlink ref="B23" location="Samsung!A1" display="Настенные кондиционеры"/>
    <hyperlink ref="C23" location="'Carrier быт'!A1" display="Настенные кондиционеры"/>
    <hyperlink ref="D23" location="Hoapp!A1" display="Настенные кондиционеры"/>
    <hyperlink ref="E23" location="'OLMO быт'!A1" display="Настенные кондиционеры"/>
    <hyperlink ref="B26" location="Kentatsu!A1" display="Настенные кондиционеры"/>
    <hyperlink ref="C26" location="'Lessar быт '!A1" display="Настенные кондиционеры"/>
    <hyperlink ref="D26" location="Sensei!A1" display="Настенные кондиционеры"/>
    <hyperlink ref="E26" location="TCL!A1" display="Настенные кондиционеры"/>
  </hyperlinks>
  <pageMargins left="0" right="0" top="0" bottom="0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00"/>
  </sheetPr>
  <dimension ref="A1:Y1000"/>
  <sheetViews>
    <sheetView zoomScale="115" zoomScaleNormal="115" workbookViewId="0">
      <pane ySplit="6" topLeftCell="A79" activePane="bottomLeft" state="frozen"/>
      <selection pane="bottomLeft" sqref="A1:L4"/>
    </sheetView>
  </sheetViews>
  <sheetFormatPr defaultColWidth="14.42578125" defaultRowHeight="15" customHeight="1"/>
  <cols>
    <col min="1" max="1" width="21.42578125" customWidth="1"/>
    <col min="2" max="2" width="25.140625" customWidth="1"/>
    <col min="3" max="3" width="7.7109375" customWidth="1"/>
    <col min="4" max="4" width="7.5703125" customWidth="1"/>
    <col min="5" max="5" width="17.7109375" customWidth="1"/>
    <col min="6" max="6" width="14.140625" customWidth="1"/>
    <col min="7" max="7" width="13.140625" customWidth="1"/>
    <col min="8" max="8" width="10.140625" customWidth="1"/>
    <col min="9" max="9" width="8.85546875" customWidth="1"/>
    <col min="10" max="11" width="10.42578125" customWidth="1"/>
    <col min="12" max="12" width="13.140625" customWidth="1"/>
    <col min="13" max="20" width="10.42578125" customWidth="1"/>
    <col min="21" max="21" width="10" customWidth="1"/>
  </cols>
  <sheetData>
    <row r="1" spans="1:23" ht="12.75" customHeight="1">
      <c r="A1" s="1286" t="s">
        <v>744</v>
      </c>
      <c r="B1" s="1287"/>
      <c r="C1" s="1287"/>
      <c r="D1" s="1287"/>
      <c r="E1" s="1287"/>
      <c r="F1" s="1287"/>
      <c r="G1" s="1287"/>
      <c r="H1" s="1287"/>
      <c r="I1" s="1287"/>
      <c r="J1" s="1287"/>
      <c r="K1" s="1287"/>
      <c r="L1" s="1287"/>
      <c r="M1" s="270"/>
      <c r="N1" s="270"/>
      <c r="O1" s="270"/>
      <c r="P1" s="270"/>
      <c r="Q1" s="270"/>
      <c r="R1" s="270"/>
      <c r="S1" s="270"/>
      <c r="T1" s="270"/>
      <c r="U1" s="270"/>
      <c r="V1" s="2"/>
      <c r="W1" s="2"/>
    </row>
    <row r="2" spans="1:23" ht="15.75" customHeight="1">
      <c r="A2" s="1287"/>
      <c r="B2" s="1288"/>
      <c r="C2" s="1288"/>
      <c r="D2" s="1288"/>
      <c r="E2" s="1288"/>
      <c r="F2" s="1288"/>
      <c r="G2" s="1288"/>
      <c r="H2" s="1288"/>
      <c r="I2" s="1288"/>
      <c r="J2" s="1288"/>
      <c r="K2" s="1288"/>
      <c r="L2" s="1287"/>
      <c r="M2" s="270"/>
      <c r="N2" s="270"/>
      <c r="O2" s="270"/>
      <c r="P2" s="270"/>
      <c r="Q2" s="270"/>
      <c r="R2" s="270"/>
      <c r="S2" s="270"/>
      <c r="T2" s="270"/>
      <c r="U2" s="270"/>
      <c r="V2" s="2"/>
      <c r="W2" s="2"/>
    </row>
    <row r="3" spans="1:23" ht="15.75" customHeight="1">
      <c r="A3" s="1287"/>
      <c r="B3" s="1288"/>
      <c r="C3" s="1288"/>
      <c r="D3" s="1288"/>
      <c r="E3" s="1288"/>
      <c r="F3" s="1288"/>
      <c r="G3" s="1288"/>
      <c r="H3" s="1288"/>
      <c r="I3" s="1288"/>
      <c r="J3" s="1288"/>
      <c r="K3" s="1288"/>
      <c r="L3" s="1287"/>
      <c r="M3" s="270"/>
      <c r="N3" s="270"/>
      <c r="O3" s="270"/>
      <c r="P3" s="270"/>
      <c r="Q3" s="270"/>
      <c r="R3" s="270"/>
      <c r="S3" s="270"/>
      <c r="T3" s="270"/>
      <c r="U3" s="270"/>
      <c r="V3" s="2"/>
      <c r="W3" s="2"/>
    </row>
    <row r="4" spans="1:23" ht="17.25" customHeight="1" thickBot="1">
      <c r="A4" s="1289"/>
      <c r="B4" s="1289"/>
      <c r="C4" s="1289"/>
      <c r="D4" s="1289"/>
      <c r="E4" s="1289"/>
      <c r="F4" s="1289"/>
      <c r="G4" s="1289"/>
      <c r="H4" s="1289"/>
      <c r="I4" s="1289"/>
      <c r="J4" s="1289"/>
      <c r="K4" s="1289"/>
      <c r="L4" s="1289"/>
      <c r="M4" s="270"/>
      <c r="N4" s="270"/>
      <c r="O4" s="270"/>
      <c r="P4" s="270"/>
      <c r="Q4" s="270"/>
      <c r="R4" s="270"/>
      <c r="S4" s="270"/>
      <c r="T4" s="270"/>
      <c r="U4" s="270"/>
      <c r="V4" s="2"/>
      <c r="W4" s="2"/>
    </row>
    <row r="5" spans="1:23" ht="27" customHeight="1" thickBot="1">
      <c r="A5" s="1279" t="s">
        <v>757</v>
      </c>
      <c r="B5" s="1279" t="s">
        <v>760</v>
      </c>
      <c r="C5" s="1282" t="s">
        <v>762</v>
      </c>
      <c r="D5" s="1281" t="s">
        <v>764</v>
      </c>
      <c r="E5" s="1281" t="s">
        <v>769</v>
      </c>
      <c r="F5" s="1293" t="s">
        <v>771</v>
      </c>
      <c r="G5" s="1294"/>
      <c r="H5" s="1293" t="s">
        <v>774</v>
      </c>
      <c r="I5" s="1124"/>
      <c r="J5" s="278" t="s">
        <v>776</v>
      </c>
      <c r="K5" s="1290" t="s">
        <v>1979</v>
      </c>
      <c r="L5" s="778" t="s">
        <v>1997</v>
      </c>
      <c r="M5" s="270"/>
      <c r="N5" s="270"/>
      <c r="O5" s="270"/>
      <c r="P5" s="270"/>
      <c r="Q5" s="270"/>
      <c r="R5" s="270"/>
      <c r="S5" s="270"/>
      <c r="T5" s="270"/>
      <c r="U5" s="270"/>
      <c r="V5" s="2"/>
      <c r="W5" s="2"/>
    </row>
    <row r="6" spans="1:23" ht="35.25" customHeight="1">
      <c r="A6" s="1280"/>
      <c r="B6" s="1280"/>
      <c r="C6" s="1243"/>
      <c r="D6" s="1243"/>
      <c r="E6" s="1243"/>
      <c r="F6" s="279" t="s">
        <v>642</v>
      </c>
      <c r="G6" s="279" t="s">
        <v>782</v>
      </c>
      <c r="H6" s="279" t="s">
        <v>642</v>
      </c>
      <c r="I6" s="280" t="s">
        <v>643</v>
      </c>
      <c r="J6" s="281" t="s">
        <v>784</v>
      </c>
      <c r="K6" s="1291"/>
      <c r="L6" s="788" t="s">
        <v>12</v>
      </c>
      <c r="M6" s="270"/>
      <c r="N6" s="270"/>
      <c r="O6" s="270"/>
      <c r="P6" s="270"/>
      <c r="Q6" s="270"/>
      <c r="R6" s="270"/>
      <c r="S6" s="270"/>
      <c r="T6" s="270"/>
      <c r="U6" s="270"/>
      <c r="V6" s="2"/>
      <c r="W6" s="2"/>
    </row>
    <row r="7" spans="1:23" ht="16.5">
      <c r="A7" s="282" t="s">
        <v>786</v>
      </c>
      <c r="B7" s="284"/>
      <c r="C7" s="270"/>
      <c r="D7" s="270"/>
      <c r="E7" s="270"/>
      <c r="F7" s="270"/>
      <c r="G7" s="285"/>
      <c r="H7" s="285"/>
      <c r="I7" s="270"/>
      <c r="J7" s="270"/>
      <c r="K7" s="286"/>
      <c r="L7" s="286"/>
      <c r="M7" s="270"/>
      <c r="N7" s="270"/>
      <c r="O7" s="270"/>
      <c r="P7" s="270"/>
      <c r="Q7" s="270"/>
      <c r="R7" s="270"/>
      <c r="S7" s="270"/>
      <c r="T7" s="270"/>
      <c r="U7" s="270"/>
      <c r="V7" s="2"/>
      <c r="W7" s="2"/>
    </row>
    <row r="8" spans="1:23" ht="15.75">
      <c r="A8" s="1283"/>
      <c r="B8" s="287" t="s">
        <v>792</v>
      </c>
      <c r="C8" s="1278" t="s">
        <v>793</v>
      </c>
      <c r="D8" s="288">
        <v>220</v>
      </c>
      <c r="E8" s="288" t="s">
        <v>797</v>
      </c>
      <c r="F8" s="288">
        <v>2.0499999999999998</v>
      </c>
      <c r="G8" s="288">
        <v>2.11</v>
      </c>
      <c r="H8" s="288">
        <v>0.73</v>
      </c>
      <c r="I8" s="288">
        <v>0.66</v>
      </c>
      <c r="J8" s="288">
        <v>400</v>
      </c>
      <c r="K8" s="779">
        <v>314</v>
      </c>
      <c r="L8" s="779" t="e">
        <f t="shared" ref="L8:L10" si="0">K8-K8*$L$6</f>
        <v>#VALUE!</v>
      </c>
      <c r="M8" s="270"/>
      <c r="N8" s="270"/>
      <c r="O8" s="270"/>
      <c r="P8" s="270"/>
      <c r="Q8" s="270"/>
      <c r="R8" s="270"/>
      <c r="S8" s="270"/>
      <c r="T8" s="270"/>
      <c r="U8" s="270"/>
      <c r="V8" s="2"/>
      <c r="W8" s="2"/>
    </row>
    <row r="9" spans="1:23" ht="15.75">
      <c r="A9" s="1206"/>
      <c r="B9" s="287" t="s">
        <v>806</v>
      </c>
      <c r="C9" s="1206"/>
      <c r="D9" s="288">
        <v>220</v>
      </c>
      <c r="E9" s="288" t="s">
        <v>797</v>
      </c>
      <c r="F9" s="288">
        <v>2.64</v>
      </c>
      <c r="G9" s="288">
        <v>2.8</v>
      </c>
      <c r="H9" s="288">
        <v>0.94</v>
      </c>
      <c r="I9" s="288">
        <v>0.88</v>
      </c>
      <c r="J9" s="288">
        <v>400</v>
      </c>
      <c r="K9" s="779">
        <v>351</v>
      </c>
      <c r="L9" s="779" t="e">
        <f t="shared" si="0"/>
        <v>#VALUE!</v>
      </c>
      <c r="M9" s="270"/>
      <c r="N9" s="270"/>
      <c r="O9" s="270"/>
      <c r="P9" s="270"/>
      <c r="Q9" s="270"/>
      <c r="R9" s="270"/>
      <c r="S9" s="270"/>
      <c r="T9" s="270"/>
      <c r="U9" s="270"/>
      <c r="V9" s="2"/>
      <c r="W9" s="2"/>
    </row>
    <row r="10" spans="1:23" ht="15.75">
      <c r="A10" s="1159"/>
      <c r="B10" s="287" t="s">
        <v>808</v>
      </c>
      <c r="C10" s="1159"/>
      <c r="D10" s="288">
        <v>220</v>
      </c>
      <c r="E10" s="288" t="s">
        <v>809</v>
      </c>
      <c r="F10" s="288">
        <v>3.22</v>
      </c>
      <c r="G10" s="288">
        <v>3.37</v>
      </c>
      <c r="H10" s="288">
        <v>1.1499999999999999</v>
      </c>
      <c r="I10" s="288">
        <v>1.05</v>
      </c>
      <c r="J10" s="288">
        <v>600</v>
      </c>
      <c r="K10" s="779">
        <v>400</v>
      </c>
      <c r="L10" s="779" t="e">
        <f t="shared" si="0"/>
        <v>#VALUE!</v>
      </c>
      <c r="M10" s="270"/>
      <c r="N10" s="270"/>
      <c r="O10" s="270"/>
      <c r="P10" s="270"/>
      <c r="Q10" s="270"/>
      <c r="R10" s="270"/>
      <c r="S10" s="270"/>
      <c r="T10" s="270"/>
      <c r="U10" s="270"/>
      <c r="V10" s="2"/>
      <c r="W10" s="2"/>
    </row>
    <row r="11" spans="1:23" ht="21.75" customHeight="1">
      <c r="A11" s="282" t="s">
        <v>814</v>
      </c>
      <c r="B11" s="270"/>
      <c r="C11" s="290"/>
      <c r="D11" s="290"/>
      <c r="E11" s="290"/>
      <c r="F11" s="290"/>
      <c r="G11" s="291"/>
      <c r="H11" s="291"/>
      <c r="I11" s="290"/>
      <c r="J11" s="290"/>
      <c r="K11" s="780"/>
      <c r="L11" s="780"/>
      <c r="M11" s="270"/>
      <c r="N11" s="270"/>
      <c r="O11" s="270"/>
      <c r="P11" s="270"/>
      <c r="Q11" s="270"/>
      <c r="R11" s="270"/>
      <c r="S11" s="270"/>
      <c r="T11" s="270"/>
      <c r="U11" s="270"/>
      <c r="V11" s="2"/>
      <c r="W11" s="2"/>
    </row>
    <row r="12" spans="1:23" ht="15.75">
      <c r="A12" s="1284"/>
      <c r="B12" s="292" t="s">
        <v>815</v>
      </c>
      <c r="C12" s="1278" t="s">
        <v>793</v>
      </c>
      <c r="D12" s="288">
        <v>220</v>
      </c>
      <c r="E12" s="288" t="s">
        <v>816</v>
      </c>
      <c r="F12" s="288">
        <v>2.25</v>
      </c>
      <c r="G12" s="288">
        <v>2.35</v>
      </c>
      <c r="H12" s="288">
        <v>0.7</v>
      </c>
      <c r="I12" s="288">
        <v>0.65</v>
      </c>
      <c r="J12" s="288">
        <v>470</v>
      </c>
      <c r="K12" s="779">
        <v>314</v>
      </c>
      <c r="L12" s="779" t="e">
        <f t="shared" ref="L12:L17" si="1">K12-K12*$L$6</f>
        <v>#VALUE!</v>
      </c>
      <c r="M12" s="270"/>
      <c r="N12" s="270"/>
      <c r="O12" s="270"/>
      <c r="P12" s="270"/>
      <c r="Q12" s="270"/>
      <c r="R12" s="270"/>
      <c r="S12" s="270"/>
      <c r="T12" s="270"/>
      <c r="U12" s="270"/>
      <c r="V12" s="2"/>
      <c r="W12" s="2"/>
    </row>
    <row r="13" spans="1:23" ht="15.75">
      <c r="A13" s="1206"/>
      <c r="B13" s="292" t="s">
        <v>818</v>
      </c>
      <c r="C13" s="1206"/>
      <c r="D13" s="288">
        <v>220</v>
      </c>
      <c r="E13" s="288" t="s">
        <v>816</v>
      </c>
      <c r="F13" s="288">
        <v>2.5499999999999998</v>
      </c>
      <c r="G13" s="288">
        <v>2.65</v>
      </c>
      <c r="H13" s="288">
        <v>0.79</v>
      </c>
      <c r="I13" s="288">
        <v>0.73</v>
      </c>
      <c r="J13" s="288">
        <v>470</v>
      </c>
      <c r="K13" s="779">
        <v>351</v>
      </c>
      <c r="L13" s="779" t="e">
        <f t="shared" si="1"/>
        <v>#VALUE!</v>
      </c>
      <c r="M13" s="270"/>
      <c r="N13" s="270"/>
      <c r="O13" s="270"/>
      <c r="P13" s="270"/>
      <c r="Q13" s="270"/>
      <c r="R13" s="270"/>
      <c r="S13" s="270"/>
      <c r="T13" s="270"/>
      <c r="U13" s="270"/>
      <c r="V13" s="2"/>
      <c r="W13" s="2"/>
    </row>
    <row r="14" spans="1:23" ht="15.75">
      <c r="A14" s="1206"/>
      <c r="B14" s="292" t="s">
        <v>820</v>
      </c>
      <c r="C14" s="1206"/>
      <c r="D14" s="288">
        <v>220</v>
      </c>
      <c r="E14" s="288" t="s">
        <v>821</v>
      </c>
      <c r="F14" s="288">
        <v>3.25</v>
      </c>
      <c r="G14" s="288">
        <v>3.4</v>
      </c>
      <c r="H14" s="288">
        <v>1.01</v>
      </c>
      <c r="I14" s="288">
        <v>0.94</v>
      </c>
      <c r="J14" s="288">
        <v>550</v>
      </c>
      <c r="K14" s="779">
        <v>400</v>
      </c>
      <c r="L14" s="779" t="e">
        <f t="shared" si="1"/>
        <v>#VALUE!</v>
      </c>
      <c r="M14" s="270"/>
      <c r="N14" s="270"/>
      <c r="O14" s="270"/>
      <c r="P14" s="270"/>
      <c r="Q14" s="270"/>
      <c r="R14" s="270"/>
      <c r="S14" s="270"/>
      <c r="T14" s="270"/>
      <c r="U14" s="270"/>
      <c r="V14" s="2"/>
      <c r="W14" s="2"/>
    </row>
    <row r="15" spans="1:23" ht="15.75">
      <c r="A15" s="1206"/>
      <c r="B15" s="292" t="s">
        <v>822</v>
      </c>
      <c r="C15" s="1206"/>
      <c r="D15" s="288">
        <v>220</v>
      </c>
      <c r="E15" s="288" t="s">
        <v>823</v>
      </c>
      <c r="F15" s="288">
        <v>4.8</v>
      </c>
      <c r="G15" s="288">
        <v>5</v>
      </c>
      <c r="H15" s="288">
        <v>1.5</v>
      </c>
      <c r="I15" s="288">
        <v>1.5</v>
      </c>
      <c r="J15" s="288">
        <v>650</v>
      </c>
      <c r="K15" s="781">
        <v>642</v>
      </c>
      <c r="L15" s="779" t="e">
        <f t="shared" si="1"/>
        <v>#VALUE!</v>
      </c>
      <c r="M15" s="270"/>
      <c r="N15" s="270"/>
      <c r="O15" s="270"/>
      <c r="P15" s="270"/>
      <c r="Q15" s="270"/>
      <c r="R15" s="270"/>
      <c r="S15" s="270"/>
      <c r="T15" s="270"/>
      <c r="U15" s="270"/>
      <c r="V15" s="2"/>
      <c r="W15" s="2"/>
    </row>
    <row r="16" spans="1:23" ht="15.75">
      <c r="A16" s="1206"/>
      <c r="B16" s="292" t="s">
        <v>825</v>
      </c>
      <c r="C16" s="1206"/>
      <c r="D16" s="288">
        <v>220</v>
      </c>
      <c r="E16" s="288" t="s">
        <v>826</v>
      </c>
      <c r="F16" s="288">
        <v>6.15</v>
      </c>
      <c r="G16" s="288">
        <v>6.7</v>
      </c>
      <c r="H16" s="288">
        <v>1.92</v>
      </c>
      <c r="I16" s="288">
        <v>1.86</v>
      </c>
      <c r="J16" s="288">
        <v>900</v>
      </c>
      <c r="K16" s="781">
        <v>821</v>
      </c>
      <c r="L16" s="779" t="e">
        <f t="shared" si="1"/>
        <v>#VALUE!</v>
      </c>
      <c r="M16" s="270"/>
      <c r="N16" s="270"/>
      <c r="O16" s="270"/>
      <c r="P16" s="270"/>
      <c r="Q16" s="270"/>
      <c r="R16" s="270"/>
      <c r="S16" s="270"/>
      <c r="T16" s="270"/>
      <c r="U16" s="270"/>
      <c r="V16" s="2"/>
      <c r="W16" s="2"/>
    </row>
    <row r="17" spans="1:23" ht="15.75">
      <c r="A17" s="1159"/>
      <c r="B17" s="292" t="s">
        <v>827</v>
      </c>
      <c r="C17" s="1159"/>
      <c r="D17" s="288">
        <v>220</v>
      </c>
      <c r="E17" s="288" t="s">
        <v>828</v>
      </c>
      <c r="F17" s="288">
        <v>8</v>
      </c>
      <c r="G17" s="288">
        <v>8.5</v>
      </c>
      <c r="H17" s="288">
        <v>2.84</v>
      </c>
      <c r="I17" s="288">
        <v>2.65</v>
      </c>
      <c r="J17" s="288">
        <v>1200</v>
      </c>
      <c r="K17" s="781">
        <v>955</v>
      </c>
      <c r="L17" s="779" t="e">
        <f t="shared" si="1"/>
        <v>#VALUE!</v>
      </c>
      <c r="M17" s="270"/>
      <c r="N17" s="270"/>
      <c r="O17" s="270"/>
      <c r="P17" s="270"/>
      <c r="Q17" s="270"/>
      <c r="R17" s="270"/>
      <c r="S17" s="270"/>
      <c r="T17" s="270"/>
      <c r="U17" s="270"/>
      <c r="V17" s="2"/>
      <c r="W17" s="2"/>
    </row>
    <row r="18" spans="1:23" ht="21.75" customHeight="1">
      <c r="A18" s="282" t="s">
        <v>829</v>
      </c>
      <c r="B18" s="270"/>
      <c r="C18" s="290"/>
      <c r="D18" s="290"/>
      <c r="E18" s="290"/>
      <c r="F18" s="290"/>
      <c r="G18" s="291"/>
      <c r="H18" s="291"/>
      <c r="I18" s="290"/>
      <c r="J18" s="290"/>
      <c r="K18" s="782"/>
      <c r="L18" s="782"/>
      <c r="M18" s="270"/>
      <c r="N18" s="270"/>
      <c r="O18" s="270"/>
      <c r="P18" s="270"/>
      <c r="Q18" s="270"/>
      <c r="R18" s="270"/>
      <c r="S18" s="270"/>
      <c r="T18" s="270"/>
      <c r="U18" s="270"/>
      <c r="V18" s="2"/>
      <c r="W18" s="2"/>
    </row>
    <row r="19" spans="1:23" ht="15.75">
      <c r="A19" s="1285"/>
      <c r="B19" s="292" t="s">
        <v>831</v>
      </c>
      <c r="C19" s="1278" t="s">
        <v>793</v>
      </c>
      <c r="D19" s="288">
        <v>220</v>
      </c>
      <c r="E19" s="288" t="s">
        <v>832</v>
      </c>
      <c r="F19" s="288">
        <v>2.2000000000000002</v>
      </c>
      <c r="G19" s="288">
        <v>2.4</v>
      </c>
      <c r="H19" s="288">
        <v>0.69</v>
      </c>
      <c r="I19" s="288">
        <v>0.66</v>
      </c>
      <c r="J19" s="288">
        <v>400</v>
      </c>
      <c r="K19" s="781">
        <v>328</v>
      </c>
      <c r="L19" s="779" t="e">
        <f t="shared" ref="L19:L23" si="2">K19-K19*$L$6</f>
        <v>#VALUE!</v>
      </c>
      <c r="M19" s="270"/>
      <c r="N19" s="270"/>
      <c r="O19" s="270"/>
      <c r="P19" s="270"/>
      <c r="Q19" s="270"/>
      <c r="R19" s="270"/>
      <c r="S19" s="270"/>
      <c r="T19" s="270"/>
      <c r="U19" s="270"/>
      <c r="V19" s="2"/>
      <c r="W19" s="2"/>
    </row>
    <row r="20" spans="1:23" ht="15.75">
      <c r="A20" s="1255"/>
      <c r="B20" s="292" t="s">
        <v>836</v>
      </c>
      <c r="C20" s="1206"/>
      <c r="D20" s="288">
        <v>220</v>
      </c>
      <c r="E20" s="288" t="s">
        <v>832</v>
      </c>
      <c r="F20" s="288">
        <v>2.6</v>
      </c>
      <c r="G20" s="288">
        <v>2.8</v>
      </c>
      <c r="H20" s="288">
        <v>0.82</v>
      </c>
      <c r="I20" s="288">
        <v>0.78</v>
      </c>
      <c r="J20" s="288">
        <v>400</v>
      </c>
      <c r="K20" s="781">
        <v>366</v>
      </c>
      <c r="L20" s="779" t="e">
        <f t="shared" si="2"/>
        <v>#VALUE!</v>
      </c>
      <c r="M20" s="270"/>
      <c r="N20" s="270"/>
      <c r="O20" s="270"/>
      <c r="P20" s="270"/>
      <c r="Q20" s="270"/>
      <c r="R20" s="270"/>
      <c r="S20" s="270"/>
      <c r="T20" s="270"/>
      <c r="U20" s="270"/>
      <c r="V20" s="2"/>
      <c r="W20" s="2"/>
    </row>
    <row r="21" spans="1:23" ht="15.75" customHeight="1">
      <c r="A21" s="1255"/>
      <c r="B21" s="292" t="s">
        <v>837</v>
      </c>
      <c r="C21" s="1206"/>
      <c r="D21" s="288">
        <v>220</v>
      </c>
      <c r="E21" s="288" t="s">
        <v>838</v>
      </c>
      <c r="F21" s="288">
        <v>3.2</v>
      </c>
      <c r="G21" s="288">
        <v>3.5</v>
      </c>
      <c r="H21" s="288">
        <v>1</v>
      </c>
      <c r="I21" s="288">
        <v>0.97</v>
      </c>
      <c r="J21" s="288">
        <v>550</v>
      </c>
      <c r="K21" s="781">
        <v>403</v>
      </c>
      <c r="L21" s="779" t="e">
        <f t="shared" si="2"/>
        <v>#VALUE!</v>
      </c>
      <c r="M21" s="270"/>
      <c r="N21" s="270"/>
      <c r="O21" s="270"/>
      <c r="P21" s="270"/>
      <c r="Q21" s="270"/>
      <c r="R21" s="270"/>
      <c r="S21" s="270"/>
      <c r="T21" s="270"/>
      <c r="U21" s="270"/>
      <c r="V21" s="2"/>
      <c r="W21" s="2"/>
    </row>
    <row r="22" spans="1:23" ht="15.75" customHeight="1">
      <c r="A22" s="1255"/>
      <c r="B22" s="292" t="s">
        <v>840</v>
      </c>
      <c r="C22" s="1206"/>
      <c r="D22" s="288">
        <v>220</v>
      </c>
      <c r="E22" s="288" t="s">
        <v>841</v>
      </c>
      <c r="F22" s="288">
        <v>4.7</v>
      </c>
      <c r="G22" s="288">
        <v>4.9000000000000004</v>
      </c>
      <c r="H22" s="288">
        <v>1.46</v>
      </c>
      <c r="I22" s="288">
        <v>1.43</v>
      </c>
      <c r="J22" s="288">
        <v>850</v>
      </c>
      <c r="K22" s="781">
        <v>657</v>
      </c>
      <c r="L22" s="779" t="e">
        <f t="shared" si="2"/>
        <v>#VALUE!</v>
      </c>
      <c r="M22" s="270"/>
      <c r="N22" s="270"/>
      <c r="O22" s="270"/>
      <c r="P22" s="270"/>
      <c r="Q22" s="270"/>
      <c r="R22" s="270"/>
      <c r="S22" s="270"/>
      <c r="T22" s="270"/>
      <c r="U22" s="270"/>
      <c r="V22" s="2"/>
      <c r="W22" s="2"/>
    </row>
    <row r="23" spans="1:23" ht="15.75" customHeight="1">
      <c r="A23" s="1255"/>
      <c r="B23" s="292" t="s">
        <v>843</v>
      </c>
      <c r="C23" s="1159"/>
      <c r="D23" s="288">
        <v>220</v>
      </c>
      <c r="E23" s="288" t="s">
        <v>841</v>
      </c>
      <c r="F23" s="288">
        <v>6.15</v>
      </c>
      <c r="G23" s="288">
        <v>6.5</v>
      </c>
      <c r="H23" s="288">
        <v>1.9</v>
      </c>
      <c r="I23" s="288">
        <v>1.9</v>
      </c>
      <c r="J23" s="288">
        <v>850</v>
      </c>
      <c r="K23" s="781">
        <v>851</v>
      </c>
      <c r="L23" s="779" t="e">
        <f t="shared" si="2"/>
        <v>#VALUE!</v>
      </c>
      <c r="M23" s="270"/>
      <c r="N23" s="270"/>
      <c r="O23" s="270"/>
      <c r="P23" s="270"/>
      <c r="Q23" s="270"/>
      <c r="R23" s="270"/>
      <c r="S23" s="270"/>
      <c r="T23" s="270"/>
      <c r="U23" s="270"/>
      <c r="V23" s="2"/>
      <c r="W23" s="2"/>
    </row>
    <row r="24" spans="1:23" ht="15.75" customHeight="1">
      <c r="A24" s="282" t="s">
        <v>844</v>
      </c>
      <c r="B24" s="270"/>
      <c r="C24" s="295"/>
      <c r="D24" s="295"/>
      <c r="E24" s="295"/>
      <c r="F24" s="295"/>
      <c r="G24" s="288"/>
      <c r="H24" s="288"/>
      <c r="I24" s="295"/>
      <c r="J24" s="295"/>
      <c r="K24" s="782"/>
      <c r="L24" s="782"/>
      <c r="M24" s="270"/>
      <c r="N24" s="270"/>
      <c r="O24" s="270"/>
      <c r="P24" s="270"/>
      <c r="Q24" s="270"/>
      <c r="R24" s="270"/>
      <c r="S24" s="270"/>
      <c r="T24" s="270"/>
      <c r="U24" s="270"/>
      <c r="V24" s="2"/>
      <c r="W24" s="2"/>
    </row>
    <row r="25" spans="1:23" ht="15.75" customHeight="1">
      <c r="A25" s="1284"/>
      <c r="B25" s="292" t="s">
        <v>831</v>
      </c>
      <c r="C25" s="1278" t="s">
        <v>793</v>
      </c>
      <c r="D25" s="288">
        <v>220</v>
      </c>
      <c r="E25" s="288" t="s">
        <v>832</v>
      </c>
      <c r="F25" s="288">
        <v>2.2000000000000002</v>
      </c>
      <c r="G25" s="288">
        <v>2.4</v>
      </c>
      <c r="H25" s="288">
        <v>0.69</v>
      </c>
      <c r="I25" s="288">
        <v>0.66</v>
      </c>
      <c r="J25" s="288">
        <v>400</v>
      </c>
      <c r="K25" s="781">
        <v>343</v>
      </c>
      <c r="L25" s="779" t="e">
        <f t="shared" ref="L25:L29" si="3">K25-K25*$L$6</f>
        <v>#VALUE!</v>
      </c>
      <c r="M25" s="270"/>
      <c r="N25" s="270"/>
      <c r="O25" s="270"/>
      <c r="P25" s="270"/>
      <c r="Q25" s="270"/>
      <c r="R25" s="270"/>
      <c r="S25" s="270"/>
      <c r="T25" s="270"/>
      <c r="U25" s="270"/>
      <c r="V25" s="2"/>
      <c r="W25" s="2"/>
    </row>
    <row r="26" spans="1:23" ht="15.75" customHeight="1">
      <c r="A26" s="1206"/>
      <c r="B26" s="292" t="s">
        <v>836</v>
      </c>
      <c r="C26" s="1206"/>
      <c r="D26" s="288">
        <v>220</v>
      </c>
      <c r="E26" s="288" t="s">
        <v>832</v>
      </c>
      <c r="F26" s="288">
        <v>2.6</v>
      </c>
      <c r="G26" s="288">
        <v>2.8</v>
      </c>
      <c r="H26" s="288">
        <v>0.82</v>
      </c>
      <c r="I26" s="288">
        <v>0.78</v>
      </c>
      <c r="J26" s="288">
        <v>400</v>
      </c>
      <c r="K26" s="781">
        <v>373</v>
      </c>
      <c r="L26" s="779" t="e">
        <f t="shared" si="3"/>
        <v>#VALUE!</v>
      </c>
      <c r="M26" s="270"/>
      <c r="N26" s="270"/>
      <c r="O26" s="270"/>
      <c r="P26" s="270"/>
      <c r="Q26" s="270"/>
      <c r="R26" s="270"/>
      <c r="S26" s="270"/>
      <c r="T26" s="270"/>
      <c r="U26" s="270"/>
      <c r="V26" s="2"/>
      <c r="W26" s="2"/>
    </row>
    <row r="27" spans="1:23" ht="15.75" customHeight="1">
      <c r="A27" s="1206"/>
      <c r="B27" s="292" t="s">
        <v>837</v>
      </c>
      <c r="C27" s="1206"/>
      <c r="D27" s="288">
        <v>220</v>
      </c>
      <c r="E27" s="288" t="s">
        <v>838</v>
      </c>
      <c r="F27" s="288">
        <v>3.2</v>
      </c>
      <c r="G27" s="288">
        <v>3.5</v>
      </c>
      <c r="H27" s="288">
        <v>1</v>
      </c>
      <c r="I27" s="288">
        <v>0.97</v>
      </c>
      <c r="J27" s="288">
        <v>550</v>
      </c>
      <c r="K27" s="781">
        <v>418</v>
      </c>
      <c r="L27" s="779" t="e">
        <f t="shared" si="3"/>
        <v>#VALUE!</v>
      </c>
      <c r="M27" s="270"/>
      <c r="N27" s="270"/>
      <c r="O27" s="270"/>
      <c r="P27" s="270"/>
      <c r="Q27" s="270"/>
      <c r="R27" s="270"/>
      <c r="S27" s="270"/>
      <c r="T27" s="270"/>
      <c r="U27" s="270"/>
      <c r="V27" s="2"/>
      <c r="W27" s="2"/>
    </row>
    <row r="28" spans="1:23" ht="15.75" customHeight="1">
      <c r="A28" s="1206"/>
      <c r="B28" s="292" t="s">
        <v>840</v>
      </c>
      <c r="C28" s="1206"/>
      <c r="D28" s="288">
        <v>220</v>
      </c>
      <c r="E28" s="288" t="s">
        <v>841</v>
      </c>
      <c r="F28" s="288">
        <v>4.7</v>
      </c>
      <c r="G28" s="288">
        <v>4.9000000000000004</v>
      </c>
      <c r="H28" s="288">
        <v>1.46</v>
      </c>
      <c r="I28" s="288">
        <v>1.43</v>
      </c>
      <c r="J28" s="288">
        <v>850</v>
      </c>
      <c r="K28" s="781">
        <v>679</v>
      </c>
      <c r="L28" s="779" t="e">
        <f t="shared" si="3"/>
        <v>#VALUE!</v>
      </c>
      <c r="M28" s="270"/>
      <c r="N28" s="270"/>
      <c r="O28" s="270"/>
      <c r="P28" s="270"/>
      <c r="Q28" s="270"/>
      <c r="R28" s="270"/>
      <c r="S28" s="270"/>
      <c r="T28" s="270"/>
      <c r="U28" s="270"/>
      <c r="V28" s="2"/>
      <c r="W28" s="2"/>
    </row>
    <row r="29" spans="1:23" ht="15.75" customHeight="1">
      <c r="A29" s="1159"/>
      <c r="B29" s="292" t="s">
        <v>843</v>
      </c>
      <c r="C29" s="1159"/>
      <c r="D29" s="288">
        <v>220</v>
      </c>
      <c r="E29" s="288" t="s">
        <v>841</v>
      </c>
      <c r="F29" s="288">
        <v>6.15</v>
      </c>
      <c r="G29" s="288">
        <v>6.5</v>
      </c>
      <c r="H29" s="288">
        <v>1.9</v>
      </c>
      <c r="I29" s="288">
        <v>1.9</v>
      </c>
      <c r="J29" s="288">
        <v>850</v>
      </c>
      <c r="K29" s="781">
        <v>881</v>
      </c>
      <c r="L29" s="779" t="e">
        <f t="shared" si="3"/>
        <v>#VALUE!</v>
      </c>
      <c r="M29" s="270"/>
      <c r="N29" s="270"/>
      <c r="O29" s="270"/>
      <c r="P29" s="270"/>
      <c r="Q29" s="270"/>
      <c r="R29" s="270"/>
      <c r="S29" s="270"/>
      <c r="T29" s="270"/>
      <c r="U29" s="270"/>
      <c r="V29" s="2"/>
      <c r="W29" s="2"/>
    </row>
    <row r="30" spans="1:23" ht="15.75" customHeight="1">
      <c r="A30" s="282" t="s">
        <v>845</v>
      </c>
      <c r="B30" s="270"/>
      <c r="C30" s="290"/>
      <c r="D30" s="290"/>
      <c r="E30" s="290"/>
      <c r="F30" s="290"/>
      <c r="G30" s="291"/>
      <c r="H30" s="291"/>
      <c r="I30" s="290"/>
      <c r="J30" s="290"/>
      <c r="K30" s="782"/>
      <c r="L30" s="782"/>
      <c r="M30" s="270"/>
      <c r="N30" s="270"/>
      <c r="O30" s="270"/>
      <c r="P30" s="270"/>
      <c r="Q30" s="270"/>
      <c r="R30" s="270"/>
      <c r="S30" s="270"/>
      <c r="T30" s="270"/>
      <c r="U30" s="270"/>
      <c r="V30" s="2"/>
      <c r="W30" s="2"/>
    </row>
    <row r="31" spans="1:23" ht="15.75" customHeight="1">
      <c r="A31" s="1283"/>
      <c r="B31" s="287" t="s">
        <v>846</v>
      </c>
      <c r="C31" s="1278" t="s">
        <v>793</v>
      </c>
      <c r="D31" s="288">
        <v>220</v>
      </c>
      <c r="E31" s="288" t="s">
        <v>847</v>
      </c>
      <c r="F31" s="288">
        <v>2.0499999999999998</v>
      </c>
      <c r="G31" s="288">
        <v>2.11</v>
      </c>
      <c r="H31" s="288">
        <v>0.73</v>
      </c>
      <c r="I31" s="288">
        <v>0.66</v>
      </c>
      <c r="J31" s="288">
        <v>400</v>
      </c>
      <c r="K31" s="781">
        <v>314</v>
      </c>
      <c r="L31" s="779" t="e">
        <f t="shared" ref="L31:L33" si="4">K31-K31*$L$6</f>
        <v>#VALUE!</v>
      </c>
      <c r="M31" s="270"/>
      <c r="N31" s="270"/>
      <c r="O31" s="270"/>
      <c r="P31" s="270"/>
      <c r="Q31" s="270"/>
      <c r="R31" s="270"/>
      <c r="S31" s="270"/>
      <c r="T31" s="270"/>
      <c r="U31" s="270"/>
      <c r="V31" s="2"/>
      <c r="W31" s="2"/>
    </row>
    <row r="32" spans="1:23" ht="15.75" customHeight="1">
      <c r="A32" s="1206"/>
      <c r="B32" s="287" t="s">
        <v>848</v>
      </c>
      <c r="C32" s="1206"/>
      <c r="D32" s="288">
        <v>220</v>
      </c>
      <c r="E32" s="288" t="s">
        <v>849</v>
      </c>
      <c r="F32" s="288">
        <v>2.64</v>
      </c>
      <c r="G32" s="288">
        <v>2.8</v>
      </c>
      <c r="H32" s="288">
        <v>0.94</v>
      </c>
      <c r="I32" s="288">
        <v>0.88</v>
      </c>
      <c r="J32" s="288">
        <v>400</v>
      </c>
      <c r="K32" s="781">
        <v>351</v>
      </c>
      <c r="L32" s="779" t="e">
        <f t="shared" si="4"/>
        <v>#VALUE!</v>
      </c>
      <c r="M32" s="270"/>
      <c r="N32" s="270"/>
      <c r="O32" s="270"/>
      <c r="P32" s="270"/>
      <c r="Q32" s="270"/>
      <c r="R32" s="270"/>
      <c r="S32" s="270"/>
      <c r="T32" s="270"/>
      <c r="U32" s="270"/>
      <c r="V32" s="2"/>
      <c r="W32" s="2"/>
    </row>
    <row r="33" spans="1:25" ht="15.75" customHeight="1">
      <c r="A33" s="1159"/>
      <c r="B33" s="287" t="s">
        <v>852</v>
      </c>
      <c r="C33" s="1159"/>
      <c r="D33" s="288">
        <v>220</v>
      </c>
      <c r="E33" s="288" t="s">
        <v>849</v>
      </c>
      <c r="F33" s="288">
        <v>3.22</v>
      </c>
      <c r="G33" s="288">
        <v>3.37</v>
      </c>
      <c r="H33" s="288">
        <v>1.1499999999999999</v>
      </c>
      <c r="I33" s="288">
        <v>1.05</v>
      </c>
      <c r="J33" s="288">
        <v>550</v>
      </c>
      <c r="K33" s="779">
        <v>400</v>
      </c>
      <c r="L33" s="779" t="e">
        <f t="shared" si="4"/>
        <v>#VALUE!</v>
      </c>
      <c r="M33" s="270"/>
      <c r="N33" s="270"/>
      <c r="O33" s="270"/>
      <c r="P33" s="270"/>
      <c r="Q33" s="270"/>
      <c r="R33" s="270"/>
      <c r="S33" s="270"/>
      <c r="T33" s="270"/>
      <c r="U33" s="270"/>
      <c r="V33" s="2"/>
      <c r="W33" s="2"/>
    </row>
    <row r="34" spans="1:25" ht="15.75" customHeight="1">
      <c r="A34" s="282" t="s">
        <v>859</v>
      </c>
      <c r="B34" s="270"/>
      <c r="C34" s="290"/>
      <c r="D34" s="290"/>
      <c r="E34" s="290"/>
      <c r="F34" s="290"/>
      <c r="G34" s="291"/>
      <c r="H34" s="291"/>
      <c r="I34" s="290"/>
      <c r="J34" s="290"/>
      <c r="K34" s="782"/>
      <c r="L34" s="782"/>
      <c r="M34" s="270"/>
      <c r="N34" s="270"/>
      <c r="O34" s="270"/>
      <c r="P34" s="270"/>
      <c r="Q34" s="270"/>
      <c r="R34" s="270"/>
      <c r="S34" s="270"/>
      <c r="T34" s="270"/>
      <c r="U34" s="270"/>
      <c r="V34" s="2"/>
      <c r="W34" s="2"/>
    </row>
    <row r="35" spans="1:25" ht="15.75" customHeight="1">
      <c r="A35" s="1284"/>
      <c r="B35" s="298" t="s">
        <v>860</v>
      </c>
      <c r="C35" s="1278" t="s">
        <v>793</v>
      </c>
      <c r="D35" s="288">
        <v>220</v>
      </c>
      <c r="E35" s="288" t="s">
        <v>847</v>
      </c>
      <c r="F35" s="288">
        <v>2.2000000000000002</v>
      </c>
      <c r="G35" s="288">
        <v>2.4</v>
      </c>
      <c r="H35" s="288">
        <v>0.68</v>
      </c>
      <c r="I35" s="288">
        <v>0.65</v>
      </c>
      <c r="J35" s="288">
        <v>400</v>
      </c>
      <c r="K35" s="781">
        <v>336</v>
      </c>
      <c r="L35" s="779" t="e">
        <f t="shared" ref="L35:L37" si="5">K35-K35*$L$6</f>
        <v>#VALUE!</v>
      </c>
      <c r="M35" s="270"/>
      <c r="N35" s="270"/>
      <c r="O35" s="270"/>
      <c r="P35" s="270"/>
      <c r="Q35" s="270"/>
      <c r="R35" s="270"/>
      <c r="S35" s="270"/>
      <c r="T35" s="270"/>
      <c r="U35" s="270"/>
      <c r="V35" s="2"/>
      <c r="W35" s="2"/>
    </row>
    <row r="36" spans="1:25" ht="15.75" customHeight="1">
      <c r="A36" s="1206"/>
      <c r="B36" s="298" t="s">
        <v>871</v>
      </c>
      <c r="C36" s="1206"/>
      <c r="D36" s="288">
        <v>220</v>
      </c>
      <c r="E36" s="288" t="s">
        <v>872</v>
      </c>
      <c r="F36" s="288">
        <v>4.7</v>
      </c>
      <c r="G36" s="288">
        <v>4.9000000000000004</v>
      </c>
      <c r="H36" s="288">
        <v>1.46</v>
      </c>
      <c r="I36" s="288">
        <v>1.43</v>
      </c>
      <c r="J36" s="288">
        <v>850</v>
      </c>
      <c r="K36" s="781">
        <v>627</v>
      </c>
      <c r="L36" s="779" t="e">
        <f t="shared" si="5"/>
        <v>#VALUE!</v>
      </c>
      <c r="M36" s="270"/>
      <c r="N36" s="270"/>
      <c r="O36" s="270"/>
      <c r="P36" s="270"/>
      <c r="Q36" s="270"/>
      <c r="R36" s="270"/>
      <c r="S36" s="270"/>
      <c r="T36" s="270"/>
      <c r="U36" s="270"/>
      <c r="V36" s="2"/>
      <c r="W36" s="2"/>
    </row>
    <row r="37" spans="1:25" ht="15.75" customHeight="1">
      <c r="A37" s="1159"/>
      <c r="B37" s="298" t="s">
        <v>873</v>
      </c>
      <c r="C37" s="1159"/>
      <c r="D37" s="288">
        <v>220</v>
      </c>
      <c r="E37" s="288" t="s">
        <v>877</v>
      </c>
      <c r="F37" s="288">
        <v>6.1</v>
      </c>
      <c r="G37" s="288">
        <v>6.5</v>
      </c>
      <c r="H37" s="288">
        <v>1.9</v>
      </c>
      <c r="I37" s="288">
        <v>1.9</v>
      </c>
      <c r="J37" s="288">
        <v>850</v>
      </c>
      <c r="K37" s="781">
        <v>798</v>
      </c>
      <c r="L37" s="779" t="e">
        <f t="shared" si="5"/>
        <v>#VALUE!</v>
      </c>
      <c r="M37" s="270"/>
      <c r="N37" s="270"/>
      <c r="O37" s="270"/>
      <c r="P37" s="270"/>
      <c r="Q37" s="270"/>
      <c r="R37" s="270"/>
      <c r="S37" s="270"/>
      <c r="T37" s="270"/>
      <c r="U37" s="270"/>
      <c r="V37" s="2"/>
      <c r="W37" s="2"/>
    </row>
    <row r="38" spans="1:25" ht="15.75" customHeight="1">
      <c r="A38" s="282" t="s">
        <v>880</v>
      </c>
      <c r="B38" s="299"/>
      <c r="C38" s="295"/>
      <c r="D38" s="295"/>
      <c r="E38" s="295"/>
      <c r="F38" s="295"/>
      <c r="G38" s="288"/>
      <c r="H38" s="288"/>
      <c r="I38" s="295"/>
      <c r="J38" s="295"/>
      <c r="K38" s="782"/>
      <c r="L38" s="782"/>
      <c r="M38" s="270"/>
      <c r="N38" s="270"/>
      <c r="O38" s="270"/>
      <c r="P38" s="270"/>
      <c r="Q38" s="270"/>
      <c r="R38" s="270"/>
      <c r="S38" s="270"/>
      <c r="T38" s="270"/>
      <c r="U38" s="270"/>
      <c r="V38" s="2"/>
      <c r="W38" s="2"/>
    </row>
    <row r="39" spans="1:25" ht="15.75" customHeight="1">
      <c r="A39" s="1284"/>
      <c r="B39" s="292" t="s">
        <v>886</v>
      </c>
      <c r="C39" s="1278" t="s">
        <v>793</v>
      </c>
      <c r="D39" s="288">
        <v>220</v>
      </c>
      <c r="E39" s="288" t="s">
        <v>888</v>
      </c>
      <c r="F39" s="288">
        <v>2.25</v>
      </c>
      <c r="G39" s="288">
        <v>2.35</v>
      </c>
      <c r="H39" s="288">
        <v>0.7</v>
      </c>
      <c r="I39" s="288">
        <v>0.65</v>
      </c>
      <c r="J39" s="288">
        <v>470</v>
      </c>
      <c r="K39" s="781">
        <v>351</v>
      </c>
      <c r="L39" s="779" t="e">
        <f t="shared" ref="L39:L44" si="6">K39-K39*$L$6</f>
        <v>#VALUE!</v>
      </c>
      <c r="M39" s="270"/>
      <c r="N39" s="270"/>
      <c r="O39" s="270"/>
      <c r="P39" s="270"/>
      <c r="Q39" s="270"/>
      <c r="R39" s="270"/>
      <c r="S39" s="270"/>
      <c r="T39" s="270"/>
      <c r="U39" s="270"/>
      <c r="V39" s="2"/>
      <c r="W39" s="2"/>
    </row>
    <row r="40" spans="1:25" ht="15.75" customHeight="1">
      <c r="A40" s="1206"/>
      <c r="B40" s="292" t="s">
        <v>889</v>
      </c>
      <c r="C40" s="1206"/>
      <c r="D40" s="288">
        <v>220</v>
      </c>
      <c r="E40" s="288" t="s">
        <v>888</v>
      </c>
      <c r="F40" s="288">
        <v>2.5499999999999998</v>
      </c>
      <c r="G40" s="288">
        <v>2.65</v>
      </c>
      <c r="H40" s="288">
        <v>0.79</v>
      </c>
      <c r="I40" s="288">
        <v>0.73</v>
      </c>
      <c r="J40" s="288">
        <v>470</v>
      </c>
      <c r="K40" s="781">
        <v>381</v>
      </c>
      <c r="L40" s="779" t="e">
        <f t="shared" si="6"/>
        <v>#VALUE!</v>
      </c>
      <c r="M40" s="270"/>
      <c r="N40" s="270"/>
      <c r="O40" s="270"/>
      <c r="P40" s="270"/>
      <c r="Q40" s="270"/>
      <c r="R40" s="270"/>
      <c r="S40" s="270"/>
      <c r="T40" s="270"/>
      <c r="U40" s="270"/>
      <c r="V40" s="2"/>
      <c r="W40" s="2"/>
    </row>
    <row r="41" spans="1:25" ht="15.75" customHeight="1">
      <c r="A41" s="1206"/>
      <c r="B41" s="292" t="s">
        <v>890</v>
      </c>
      <c r="C41" s="1206"/>
      <c r="D41" s="288">
        <v>220</v>
      </c>
      <c r="E41" s="288" t="s">
        <v>891</v>
      </c>
      <c r="F41" s="288">
        <v>3.25</v>
      </c>
      <c r="G41" s="288">
        <v>3.4</v>
      </c>
      <c r="H41" s="288">
        <v>1.01</v>
      </c>
      <c r="I41" s="288">
        <v>0.94</v>
      </c>
      <c r="J41" s="288">
        <v>550</v>
      </c>
      <c r="K41" s="781">
        <v>433</v>
      </c>
      <c r="L41" s="779" t="e">
        <f t="shared" si="6"/>
        <v>#VALUE!</v>
      </c>
      <c r="M41" s="270"/>
      <c r="N41" s="270"/>
      <c r="O41" s="270"/>
      <c r="P41" s="270"/>
      <c r="Q41" s="270"/>
      <c r="R41" s="270"/>
      <c r="S41" s="270"/>
      <c r="T41" s="270"/>
      <c r="U41" s="270"/>
      <c r="V41" s="2"/>
      <c r="W41" s="2"/>
    </row>
    <row r="42" spans="1:25" ht="15.75" customHeight="1">
      <c r="A42" s="1206"/>
      <c r="B42" s="292" t="s">
        <v>892</v>
      </c>
      <c r="C42" s="1206"/>
      <c r="D42" s="288">
        <v>220</v>
      </c>
      <c r="E42" s="288" t="s">
        <v>823</v>
      </c>
      <c r="F42" s="288">
        <v>4.8</v>
      </c>
      <c r="G42" s="288">
        <v>5</v>
      </c>
      <c r="H42" s="288">
        <v>1.5</v>
      </c>
      <c r="I42" s="288">
        <v>1.5</v>
      </c>
      <c r="J42" s="288">
        <v>650</v>
      </c>
      <c r="K42" s="781">
        <v>687</v>
      </c>
      <c r="L42" s="779" t="e">
        <f t="shared" si="6"/>
        <v>#VALUE!</v>
      </c>
      <c r="M42" s="270"/>
      <c r="N42" s="270"/>
      <c r="O42" s="270"/>
      <c r="P42" s="270"/>
      <c r="Q42" s="270"/>
      <c r="R42" s="270"/>
      <c r="S42" s="270"/>
      <c r="T42" s="270"/>
      <c r="U42" s="270"/>
      <c r="V42" s="2"/>
      <c r="W42" s="2"/>
    </row>
    <row r="43" spans="1:25" ht="15.75" customHeight="1">
      <c r="A43" s="1206"/>
      <c r="B43" s="292" t="s">
        <v>893</v>
      </c>
      <c r="C43" s="1206"/>
      <c r="D43" s="288">
        <v>220</v>
      </c>
      <c r="E43" s="288" t="s">
        <v>894</v>
      </c>
      <c r="F43" s="288">
        <v>6.15</v>
      </c>
      <c r="G43" s="288">
        <v>6.7</v>
      </c>
      <c r="H43" s="288">
        <v>1.92</v>
      </c>
      <c r="I43" s="288">
        <v>1.86</v>
      </c>
      <c r="J43" s="288">
        <v>900</v>
      </c>
      <c r="K43" s="781">
        <v>896</v>
      </c>
      <c r="L43" s="779" t="e">
        <f t="shared" si="6"/>
        <v>#VALUE!</v>
      </c>
      <c r="M43" s="270"/>
      <c r="N43" s="270"/>
      <c r="O43" s="270"/>
      <c r="P43" s="270"/>
      <c r="Q43" s="270"/>
      <c r="R43" s="270"/>
      <c r="S43" s="270"/>
      <c r="T43" s="270"/>
      <c r="U43" s="270"/>
      <c r="V43" s="2"/>
      <c r="W43" s="2"/>
      <c r="X43" s="2"/>
      <c r="Y43" s="2"/>
    </row>
    <row r="44" spans="1:25" ht="15.75" customHeight="1">
      <c r="A44" s="1159"/>
      <c r="B44" s="300" t="s">
        <v>895</v>
      </c>
      <c r="C44" s="1159"/>
      <c r="D44" s="288"/>
      <c r="E44" s="288"/>
      <c r="F44" s="288"/>
      <c r="G44" s="288"/>
      <c r="H44" s="288"/>
      <c r="I44" s="288"/>
      <c r="J44" s="288"/>
      <c r="K44" s="781">
        <v>1040</v>
      </c>
      <c r="L44" s="779" t="e">
        <f t="shared" si="6"/>
        <v>#VALUE!</v>
      </c>
      <c r="M44" s="270"/>
      <c r="N44" s="270"/>
      <c r="O44" s="270"/>
      <c r="P44" s="270"/>
      <c r="Q44" s="270"/>
      <c r="R44" s="270"/>
      <c r="S44" s="270"/>
      <c r="T44" s="270"/>
      <c r="U44" s="270"/>
      <c r="V44" s="2"/>
      <c r="W44" s="2"/>
    </row>
    <row r="45" spans="1:25" ht="15.75" customHeight="1">
      <c r="A45" s="301" t="s">
        <v>899</v>
      </c>
      <c r="B45" s="302"/>
      <c r="C45" s="303"/>
      <c r="D45" s="291"/>
      <c r="E45" s="291"/>
      <c r="F45" s="291"/>
      <c r="G45" s="291"/>
      <c r="H45" s="291"/>
      <c r="I45" s="291"/>
      <c r="J45" s="291"/>
      <c r="K45" s="783"/>
      <c r="L45" s="782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</row>
    <row r="46" spans="1:25" ht="15.75" customHeight="1">
      <c r="A46" s="1277"/>
      <c r="B46" s="300" t="s">
        <v>919</v>
      </c>
      <c r="C46" s="1278" t="s">
        <v>793</v>
      </c>
      <c r="D46" s="288">
        <v>220</v>
      </c>
      <c r="E46" s="288" t="s">
        <v>821</v>
      </c>
      <c r="F46" s="288">
        <v>2.2000000000000002</v>
      </c>
      <c r="G46" s="288">
        <v>2.2999999999999998</v>
      </c>
      <c r="H46" s="288">
        <v>0.68500000000000005</v>
      </c>
      <c r="I46" s="288">
        <v>0.63700000000000001</v>
      </c>
      <c r="J46" s="288">
        <v>550</v>
      </c>
      <c r="K46" s="784">
        <v>448</v>
      </c>
      <c r="L46" s="784" t="e">
        <f t="shared" ref="L46:L50" si="7">K46-K46*$L$6</f>
        <v>#VALUE!</v>
      </c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</row>
    <row r="47" spans="1:25" ht="15.75" customHeight="1">
      <c r="A47" s="1206"/>
      <c r="B47" s="305" t="s">
        <v>927</v>
      </c>
      <c r="C47" s="1206"/>
      <c r="D47" s="288">
        <v>220</v>
      </c>
      <c r="E47" s="288" t="s">
        <v>821</v>
      </c>
      <c r="F47" s="288">
        <v>2.5</v>
      </c>
      <c r="G47" s="288">
        <v>2.5</v>
      </c>
      <c r="H47" s="288">
        <v>0.79</v>
      </c>
      <c r="I47" s="288">
        <v>0.65</v>
      </c>
      <c r="J47" s="288">
        <v>550</v>
      </c>
      <c r="K47" s="784">
        <v>537</v>
      </c>
      <c r="L47" s="784" t="e">
        <f t="shared" si="7"/>
        <v>#VALUE!</v>
      </c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</row>
    <row r="48" spans="1:25" ht="15.75" customHeight="1">
      <c r="A48" s="1206"/>
      <c r="B48" s="298" t="s">
        <v>928</v>
      </c>
      <c r="C48" s="1206"/>
      <c r="D48" s="288">
        <v>220</v>
      </c>
      <c r="E48" s="288"/>
      <c r="F48" s="288"/>
      <c r="G48" s="288"/>
      <c r="H48" s="288"/>
      <c r="I48" s="288"/>
      <c r="J48" s="288"/>
      <c r="K48" s="784">
        <v>605</v>
      </c>
      <c r="L48" s="784" t="e">
        <f t="shared" si="7"/>
        <v>#VALUE!</v>
      </c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</row>
    <row r="49" spans="1:25" ht="15.75" customHeight="1">
      <c r="A49" s="1206"/>
      <c r="B49" s="298" t="s">
        <v>930</v>
      </c>
      <c r="C49" s="1206"/>
      <c r="D49" s="288">
        <v>220</v>
      </c>
      <c r="E49" s="288" t="s">
        <v>826</v>
      </c>
      <c r="F49" s="288">
        <v>4.5999999999999996</v>
      </c>
      <c r="G49" s="288">
        <v>5</v>
      </c>
      <c r="H49" s="288">
        <v>1.43</v>
      </c>
      <c r="I49" s="288">
        <v>1.38</v>
      </c>
      <c r="J49" s="288">
        <v>850</v>
      </c>
      <c r="K49" s="784">
        <v>911</v>
      </c>
      <c r="L49" s="784" t="e">
        <f t="shared" si="7"/>
        <v>#VALUE!</v>
      </c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</row>
    <row r="50" spans="1:25" ht="15.75" customHeight="1">
      <c r="A50" s="1159"/>
      <c r="B50" s="298" t="s">
        <v>931</v>
      </c>
      <c r="C50" s="1159"/>
      <c r="D50" s="288">
        <v>220</v>
      </c>
      <c r="E50" s="288" t="s">
        <v>826</v>
      </c>
      <c r="F50" s="288">
        <v>6.16</v>
      </c>
      <c r="G50" s="288">
        <v>6.2</v>
      </c>
      <c r="H50" s="288">
        <v>2</v>
      </c>
      <c r="I50" s="288">
        <v>1.9</v>
      </c>
      <c r="J50" s="288">
        <v>850</v>
      </c>
      <c r="K50" s="784">
        <v>1015</v>
      </c>
      <c r="L50" s="784" t="e">
        <f t="shared" si="7"/>
        <v>#VALUE!</v>
      </c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5" ht="15.75" customHeight="1">
      <c r="A51" s="282" t="s">
        <v>933</v>
      </c>
      <c r="B51" s="270"/>
      <c r="C51" s="290"/>
      <c r="D51" s="290"/>
      <c r="E51" s="290"/>
      <c r="F51" s="290"/>
      <c r="G51" s="291"/>
      <c r="H51" s="291"/>
      <c r="I51" s="290"/>
      <c r="J51" s="290"/>
      <c r="K51" s="782"/>
      <c r="L51" s="782"/>
      <c r="M51" s="270"/>
      <c r="N51" s="270"/>
      <c r="O51" s="270"/>
      <c r="P51" s="270"/>
      <c r="Q51" s="270"/>
      <c r="R51" s="270"/>
      <c r="S51" s="270"/>
      <c r="T51" s="270"/>
      <c r="U51" s="270"/>
      <c r="V51" s="2"/>
      <c r="W51" s="2"/>
    </row>
    <row r="52" spans="1:25" ht="15.75" customHeight="1">
      <c r="A52" s="1284"/>
      <c r="B52" s="305" t="s">
        <v>940</v>
      </c>
      <c r="C52" s="1278" t="s">
        <v>793</v>
      </c>
      <c r="D52" s="288">
        <v>220</v>
      </c>
      <c r="E52" s="288" t="s">
        <v>941</v>
      </c>
      <c r="F52" s="288">
        <v>2.6</v>
      </c>
      <c r="G52" s="288">
        <v>2.8</v>
      </c>
      <c r="H52" s="288">
        <v>0.87</v>
      </c>
      <c r="I52" s="288">
        <v>0.9</v>
      </c>
      <c r="J52" s="288">
        <v>520</v>
      </c>
      <c r="K52" s="779">
        <v>567</v>
      </c>
      <c r="L52" s="779" t="e">
        <f t="shared" ref="L52:L55" si="8">K52-K52*$L$6</f>
        <v>#VALUE!</v>
      </c>
      <c r="M52" s="270"/>
      <c r="N52" s="270"/>
      <c r="O52" s="270"/>
      <c r="P52" s="270"/>
      <c r="Q52" s="270"/>
      <c r="R52" s="270"/>
      <c r="S52" s="270"/>
      <c r="T52" s="270"/>
      <c r="U52" s="270"/>
      <c r="V52" s="2"/>
      <c r="W52" s="2"/>
    </row>
    <row r="53" spans="1:25" ht="15.75" customHeight="1">
      <c r="A53" s="1206"/>
      <c r="B53" s="298" t="s">
        <v>942</v>
      </c>
      <c r="C53" s="1206"/>
      <c r="D53" s="288">
        <v>220</v>
      </c>
      <c r="E53" s="288" t="s">
        <v>941</v>
      </c>
      <c r="F53" s="288">
        <v>3.2</v>
      </c>
      <c r="G53" s="288">
        <v>3.8</v>
      </c>
      <c r="H53" s="288">
        <v>1.1499999999999999</v>
      </c>
      <c r="I53" s="288">
        <v>1.1000000000000001</v>
      </c>
      <c r="J53" s="288">
        <v>560</v>
      </c>
      <c r="K53" s="779">
        <v>635</v>
      </c>
      <c r="L53" s="779" t="e">
        <f t="shared" si="8"/>
        <v>#VALUE!</v>
      </c>
      <c r="M53" s="270"/>
      <c r="N53" s="270"/>
      <c r="O53" s="270"/>
      <c r="P53" s="270"/>
      <c r="Q53" s="270"/>
      <c r="R53" s="270"/>
      <c r="S53" s="270"/>
      <c r="T53" s="270"/>
      <c r="U53" s="270"/>
      <c r="V53" s="2"/>
      <c r="W53" s="2"/>
    </row>
    <row r="54" spans="1:25" ht="15.75" customHeight="1">
      <c r="A54" s="1206"/>
      <c r="B54" s="298" t="s">
        <v>948</v>
      </c>
      <c r="C54" s="1206"/>
      <c r="D54" s="288">
        <v>220</v>
      </c>
      <c r="E54" s="288" t="s">
        <v>949</v>
      </c>
      <c r="F54" s="288">
        <v>5.2</v>
      </c>
      <c r="G54" s="288">
        <v>5.5</v>
      </c>
      <c r="H54" s="288">
        <v>1.67</v>
      </c>
      <c r="I54" s="288">
        <v>1.75</v>
      </c>
      <c r="J54" s="288">
        <v>680</v>
      </c>
      <c r="K54" s="779">
        <v>940</v>
      </c>
      <c r="L54" s="779" t="e">
        <f t="shared" si="8"/>
        <v>#VALUE!</v>
      </c>
      <c r="M54" s="270"/>
      <c r="N54" s="270"/>
      <c r="O54" s="270"/>
      <c r="P54" s="270"/>
      <c r="Q54" s="270"/>
      <c r="R54" s="270"/>
      <c r="S54" s="270"/>
      <c r="T54" s="270"/>
      <c r="U54" s="270"/>
      <c r="V54" s="2"/>
      <c r="W54" s="2"/>
    </row>
    <row r="55" spans="1:25" ht="15.75" customHeight="1">
      <c r="A55" s="1159"/>
      <c r="B55" s="298" t="s">
        <v>957</v>
      </c>
      <c r="C55" s="1159"/>
      <c r="D55" s="288">
        <v>220</v>
      </c>
      <c r="E55" s="288" t="s">
        <v>958</v>
      </c>
      <c r="F55" s="288">
        <v>6.45</v>
      </c>
      <c r="G55" s="288">
        <v>7</v>
      </c>
      <c r="H55" s="288">
        <v>2.1800000000000002</v>
      </c>
      <c r="I55" s="288">
        <v>2.2200000000000002</v>
      </c>
      <c r="J55" s="288">
        <v>800</v>
      </c>
      <c r="K55" s="779">
        <v>1045</v>
      </c>
      <c r="L55" s="779" t="e">
        <f t="shared" si="8"/>
        <v>#VALUE!</v>
      </c>
      <c r="M55" s="270"/>
      <c r="N55" s="270"/>
      <c r="O55" s="270"/>
      <c r="P55" s="270"/>
      <c r="Q55" s="270"/>
      <c r="R55" s="270"/>
      <c r="S55" s="270"/>
      <c r="T55" s="270"/>
      <c r="U55" s="270"/>
      <c r="V55" s="2"/>
      <c r="W55" s="2"/>
    </row>
    <row r="56" spans="1:25" ht="15.75" customHeight="1">
      <c r="A56" s="282" t="s">
        <v>960</v>
      </c>
      <c r="B56" s="302"/>
      <c r="C56" s="303"/>
      <c r="D56" s="291"/>
      <c r="E56" s="291"/>
      <c r="F56" s="291"/>
      <c r="G56" s="291"/>
      <c r="H56" s="291"/>
      <c r="I56" s="291"/>
      <c r="J56" s="291"/>
      <c r="K56" s="783"/>
      <c r="L56" s="783"/>
      <c r="M56" s="270"/>
      <c r="N56" s="270"/>
      <c r="O56" s="270"/>
      <c r="P56" s="270"/>
      <c r="Q56" s="270"/>
      <c r="R56" s="270"/>
      <c r="S56" s="270"/>
      <c r="T56" s="270"/>
      <c r="U56" s="270"/>
      <c r="V56" s="2"/>
      <c r="W56" s="2"/>
    </row>
    <row r="57" spans="1:25" ht="15.75" customHeight="1">
      <c r="A57" s="1301"/>
      <c r="B57" s="300" t="s">
        <v>967</v>
      </c>
      <c r="C57" s="1278" t="s">
        <v>793</v>
      </c>
      <c r="D57" s="288">
        <v>220</v>
      </c>
      <c r="E57" s="288" t="s">
        <v>968</v>
      </c>
      <c r="F57" s="288">
        <v>2.2000000000000002</v>
      </c>
      <c r="G57" s="288">
        <v>2.2999999999999998</v>
      </c>
      <c r="H57" s="288">
        <v>0.68</v>
      </c>
      <c r="I57" s="288">
        <v>0.64</v>
      </c>
      <c r="J57" s="288">
        <v>300</v>
      </c>
      <c r="K57" s="779">
        <v>463</v>
      </c>
      <c r="L57" s="779" t="e">
        <f t="shared" ref="L57:L61" si="9">K57-K57*$L$6</f>
        <v>#VALUE!</v>
      </c>
      <c r="M57" s="270"/>
      <c r="N57" s="270"/>
      <c r="O57" s="270"/>
      <c r="P57" s="270"/>
      <c r="Q57" s="270"/>
      <c r="R57" s="270"/>
      <c r="S57" s="270"/>
      <c r="T57" s="270"/>
      <c r="U57" s="270"/>
      <c r="V57" s="2"/>
      <c r="W57" s="2"/>
    </row>
    <row r="58" spans="1:25" ht="15.75" customHeight="1">
      <c r="A58" s="1206"/>
      <c r="B58" s="305" t="s">
        <v>969</v>
      </c>
      <c r="C58" s="1206"/>
      <c r="D58" s="288">
        <v>220</v>
      </c>
      <c r="E58" s="288" t="s">
        <v>970</v>
      </c>
      <c r="F58" s="288">
        <v>2.7</v>
      </c>
      <c r="G58" s="288">
        <v>2.8</v>
      </c>
      <c r="H58" s="288">
        <v>0.83</v>
      </c>
      <c r="I58" s="288">
        <v>0.77</v>
      </c>
      <c r="J58" s="288">
        <v>490</v>
      </c>
      <c r="K58" s="779">
        <v>597</v>
      </c>
      <c r="L58" s="779" t="e">
        <f t="shared" si="9"/>
        <v>#VALUE!</v>
      </c>
      <c r="M58" s="270"/>
      <c r="N58" s="270"/>
      <c r="O58" s="270"/>
      <c r="P58" s="270"/>
      <c r="Q58" s="270"/>
      <c r="R58" s="270"/>
      <c r="S58" s="270"/>
      <c r="T58" s="270"/>
      <c r="U58" s="270"/>
      <c r="V58" s="2"/>
      <c r="W58" s="2"/>
    </row>
    <row r="59" spans="1:25" ht="15.75" customHeight="1">
      <c r="A59" s="1206"/>
      <c r="B59" s="298" t="s">
        <v>971</v>
      </c>
      <c r="C59" s="1206"/>
      <c r="D59" s="288">
        <v>220</v>
      </c>
      <c r="E59" s="288" t="s">
        <v>972</v>
      </c>
      <c r="F59" s="288">
        <v>3.5</v>
      </c>
      <c r="G59" s="288">
        <v>3.8</v>
      </c>
      <c r="H59" s="288">
        <v>1.0900000000000001</v>
      </c>
      <c r="I59" s="288">
        <v>1.05</v>
      </c>
      <c r="J59" s="288">
        <v>540</v>
      </c>
      <c r="K59" s="779">
        <v>672</v>
      </c>
      <c r="L59" s="779" t="e">
        <f t="shared" si="9"/>
        <v>#VALUE!</v>
      </c>
      <c r="M59" s="270"/>
      <c r="N59" s="270"/>
      <c r="O59" s="270"/>
      <c r="P59" s="270"/>
      <c r="Q59" s="270"/>
      <c r="R59" s="270"/>
      <c r="S59" s="270"/>
      <c r="T59" s="270"/>
      <c r="U59" s="270"/>
      <c r="V59" s="2"/>
      <c r="W59" s="2"/>
    </row>
    <row r="60" spans="1:25" ht="15.75" customHeight="1">
      <c r="A60" s="1206"/>
      <c r="B60" s="298" t="s">
        <v>974</v>
      </c>
      <c r="C60" s="1206"/>
      <c r="D60" s="288">
        <v>220</v>
      </c>
      <c r="E60" s="288" t="s">
        <v>976</v>
      </c>
      <c r="F60" s="288">
        <v>5.2</v>
      </c>
      <c r="G60" s="288">
        <v>5.5</v>
      </c>
      <c r="H60" s="288">
        <v>1.64</v>
      </c>
      <c r="I60" s="288">
        <v>1.54</v>
      </c>
      <c r="J60" s="288">
        <v>800</v>
      </c>
      <c r="K60" s="779">
        <v>1030</v>
      </c>
      <c r="L60" s="779" t="e">
        <f t="shared" si="9"/>
        <v>#VALUE!</v>
      </c>
      <c r="M60" s="270"/>
      <c r="N60" s="270"/>
      <c r="O60" s="270"/>
      <c r="P60" s="270"/>
      <c r="Q60" s="270"/>
      <c r="R60" s="270"/>
      <c r="S60" s="270"/>
      <c r="T60" s="270"/>
      <c r="U60" s="270"/>
      <c r="V60" s="2"/>
      <c r="W60" s="2"/>
    </row>
    <row r="61" spans="1:25" ht="15.75" customHeight="1">
      <c r="A61" s="1159"/>
      <c r="B61" s="298" t="s">
        <v>982</v>
      </c>
      <c r="C61" s="1159"/>
      <c r="D61" s="288">
        <v>220</v>
      </c>
      <c r="E61" s="288" t="s">
        <v>983</v>
      </c>
      <c r="F61" s="288">
        <v>6.4</v>
      </c>
      <c r="G61" s="288">
        <v>6.7</v>
      </c>
      <c r="H61" s="288">
        <v>2.0099999999999998</v>
      </c>
      <c r="I61" s="288">
        <v>1.87</v>
      </c>
      <c r="J61" s="288">
        <v>1000</v>
      </c>
      <c r="K61" s="779">
        <v>1134</v>
      </c>
      <c r="L61" s="779" t="e">
        <f t="shared" si="9"/>
        <v>#VALUE!</v>
      </c>
      <c r="M61" s="270"/>
      <c r="N61" s="270"/>
      <c r="O61" s="270"/>
      <c r="P61" s="270"/>
      <c r="Q61" s="270"/>
      <c r="R61" s="270"/>
      <c r="S61" s="270"/>
      <c r="T61" s="270"/>
      <c r="U61" s="270"/>
      <c r="V61" s="2"/>
      <c r="W61" s="2"/>
    </row>
    <row r="62" spans="1:25" ht="15.75" customHeight="1">
      <c r="A62" s="282" t="s">
        <v>984</v>
      </c>
      <c r="B62" s="302"/>
      <c r="C62" s="303"/>
      <c r="D62" s="291"/>
      <c r="E62" s="291"/>
      <c r="F62" s="291"/>
      <c r="G62" s="291"/>
      <c r="H62" s="291"/>
      <c r="I62" s="291"/>
      <c r="J62" s="291"/>
      <c r="K62" s="783"/>
      <c r="L62" s="783"/>
      <c r="M62" s="270"/>
      <c r="N62" s="270"/>
      <c r="O62" s="270"/>
      <c r="P62" s="270"/>
      <c r="Q62" s="270"/>
      <c r="R62" s="270"/>
      <c r="S62" s="270"/>
      <c r="T62" s="270"/>
      <c r="U62" s="270"/>
      <c r="V62" s="2"/>
      <c r="W62" s="2"/>
    </row>
    <row r="63" spans="1:25" ht="15.75" customHeight="1">
      <c r="A63" s="1301"/>
      <c r="B63" s="300" t="s">
        <v>985</v>
      </c>
      <c r="C63" s="1278" t="s">
        <v>793</v>
      </c>
      <c r="D63" s="288">
        <v>220</v>
      </c>
      <c r="E63" s="288" t="s">
        <v>968</v>
      </c>
      <c r="F63" s="288">
        <v>2.2000000000000002</v>
      </c>
      <c r="G63" s="288">
        <v>2.2999999999999998</v>
      </c>
      <c r="H63" s="288">
        <v>0.68</v>
      </c>
      <c r="I63" s="288">
        <v>0.64</v>
      </c>
      <c r="J63" s="288">
        <v>300</v>
      </c>
      <c r="K63" s="779">
        <v>493</v>
      </c>
      <c r="L63" s="779" t="e">
        <f t="shared" ref="L63:L67" si="10">K63-K63*$L$6</f>
        <v>#VALUE!</v>
      </c>
      <c r="M63" s="270"/>
      <c r="N63" s="270"/>
      <c r="O63" s="270"/>
      <c r="P63" s="270"/>
      <c r="Q63" s="270"/>
      <c r="R63" s="270"/>
      <c r="S63" s="270"/>
      <c r="T63" s="270"/>
      <c r="U63" s="270"/>
      <c r="V63" s="2"/>
      <c r="W63" s="2"/>
    </row>
    <row r="64" spans="1:25" ht="15.75" customHeight="1">
      <c r="A64" s="1206"/>
      <c r="B64" s="305" t="s">
        <v>992</v>
      </c>
      <c r="C64" s="1206"/>
      <c r="D64" s="288">
        <v>220</v>
      </c>
      <c r="E64" s="288" t="s">
        <v>970</v>
      </c>
      <c r="F64" s="288">
        <v>2.63</v>
      </c>
      <c r="G64" s="288">
        <v>2.8</v>
      </c>
      <c r="H64" s="288">
        <v>0.8</v>
      </c>
      <c r="I64" s="288">
        <v>0.75</v>
      </c>
      <c r="J64" s="288">
        <v>490</v>
      </c>
      <c r="K64" s="779">
        <v>702</v>
      </c>
      <c r="L64" s="779" t="e">
        <f t="shared" si="10"/>
        <v>#VALUE!</v>
      </c>
      <c r="M64" s="270"/>
      <c r="N64" s="270"/>
      <c r="O64" s="270"/>
      <c r="P64" s="270"/>
      <c r="Q64" s="270"/>
      <c r="R64" s="270"/>
      <c r="S64" s="270"/>
      <c r="T64" s="270"/>
      <c r="U64" s="270"/>
      <c r="V64" s="2"/>
      <c r="W64" s="2"/>
    </row>
    <row r="65" spans="1:25" ht="15.75" customHeight="1">
      <c r="A65" s="1206"/>
      <c r="B65" s="305" t="s">
        <v>993</v>
      </c>
      <c r="C65" s="1206"/>
      <c r="D65" s="288">
        <v>220</v>
      </c>
      <c r="E65" s="288" t="s">
        <v>972</v>
      </c>
      <c r="F65" s="288">
        <v>3.52</v>
      </c>
      <c r="G65" s="288">
        <v>3.66</v>
      </c>
      <c r="H65" s="288">
        <v>1.08</v>
      </c>
      <c r="I65" s="288">
        <v>0.98</v>
      </c>
      <c r="J65" s="288">
        <v>540</v>
      </c>
      <c r="K65" s="779">
        <v>776</v>
      </c>
      <c r="L65" s="779" t="e">
        <f t="shared" si="10"/>
        <v>#VALUE!</v>
      </c>
      <c r="M65" s="270"/>
      <c r="N65" s="270"/>
      <c r="O65" s="270"/>
      <c r="P65" s="270"/>
      <c r="Q65" s="270"/>
      <c r="R65" s="270"/>
      <c r="S65" s="270"/>
      <c r="T65" s="270"/>
      <c r="U65" s="270"/>
      <c r="V65" s="2"/>
      <c r="W65" s="2"/>
    </row>
    <row r="66" spans="1:25" ht="15.75" customHeight="1">
      <c r="A66" s="1206"/>
      <c r="B66" s="298" t="s">
        <v>999</v>
      </c>
      <c r="C66" s="1206"/>
      <c r="D66" s="288">
        <v>220</v>
      </c>
      <c r="E66" s="288" t="s">
        <v>976</v>
      </c>
      <c r="F66" s="288">
        <v>5.13</v>
      </c>
      <c r="G66" s="288">
        <v>5.28</v>
      </c>
      <c r="H66" s="288">
        <v>1.58</v>
      </c>
      <c r="I66" s="288">
        <v>1.41</v>
      </c>
      <c r="J66" s="288">
        <v>720</v>
      </c>
      <c r="K66" s="779">
        <v>1112</v>
      </c>
      <c r="L66" s="779" t="e">
        <f t="shared" si="10"/>
        <v>#VALUE!</v>
      </c>
      <c r="M66" s="270"/>
      <c r="N66" s="270"/>
      <c r="O66" s="270"/>
      <c r="P66" s="270"/>
      <c r="Q66" s="270"/>
      <c r="R66" s="270"/>
      <c r="S66" s="270"/>
      <c r="T66" s="270"/>
      <c r="U66" s="270"/>
      <c r="V66" s="2"/>
      <c r="W66" s="2"/>
    </row>
    <row r="67" spans="1:25" ht="15.75" customHeight="1">
      <c r="A67" s="1159"/>
      <c r="B67" s="298" t="s">
        <v>1002</v>
      </c>
      <c r="C67" s="1159"/>
      <c r="D67" s="288">
        <v>220</v>
      </c>
      <c r="E67" s="288" t="s">
        <v>983</v>
      </c>
      <c r="F67" s="288">
        <v>6.7</v>
      </c>
      <c r="G67" s="288">
        <v>7.3</v>
      </c>
      <c r="H67" s="288">
        <v>1.85</v>
      </c>
      <c r="I67" s="288">
        <v>1.9500000000000002</v>
      </c>
      <c r="J67" s="288">
        <v>1050</v>
      </c>
      <c r="K67" s="779">
        <v>1239</v>
      </c>
      <c r="L67" s="779" t="e">
        <f t="shared" si="10"/>
        <v>#VALUE!</v>
      </c>
      <c r="M67" s="270"/>
      <c r="N67" s="270"/>
      <c r="O67" s="270"/>
      <c r="P67" s="270"/>
      <c r="Q67" s="270"/>
      <c r="R67" s="270"/>
      <c r="S67" s="270"/>
      <c r="T67" s="270"/>
      <c r="U67" s="270"/>
      <c r="V67" s="2"/>
      <c r="W67" s="2"/>
    </row>
    <row r="68" spans="1:25" ht="15.75" customHeight="1">
      <c r="A68" s="282" t="s">
        <v>1004</v>
      </c>
      <c r="B68" s="270"/>
      <c r="C68" s="290"/>
      <c r="D68" s="290"/>
      <c r="E68" s="290"/>
      <c r="F68" s="290"/>
      <c r="G68" s="291"/>
      <c r="H68" s="291"/>
      <c r="I68" s="290"/>
      <c r="J68" s="290"/>
      <c r="K68" s="785"/>
      <c r="L68" s="785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</row>
    <row r="69" spans="1:25" ht="15.75" customHeight="1">
      <c r="A69" s="1284"/>
      <c r="B69" s="305" t="s">
        <v>1009</v>
      </c>
      <c r="C69" s="1278" t="s">
        <v>793</v>
      </c>
      <c r="D69" s="288">
        <v>220</v>
      </c>
      <c r="E69" s="288" t="s">
        <v>1010</v>
      </c>
      <c r="F69" s="288">
        <v>2.6</v>
      </c>
      <c r="G69" s="288">
        <v>3</v>
      </c>
      <c r="H69" s="288">
        <v>0.6</v>
      </c>
      <c r="I69" s="288">
        <v>0.65</v>
      </c>
      <c r="J69" s="288">
        <v>650</v>
      </c>
      <c r="K69" s="779">
        <v>836</v>
      </c>
      <c r="L69" s="779" t="e">
        <f t="shared" ref="L69:L72" si="11">K69-K69*$L$6</f>
        <v>#VALUE!</v>
      </c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</row>
    <row r="70" spans="1:25" ht="15.75" customHeight="1">
      <c r="A70" s="1206"/>
      <c r="B70" s="298" t="s">
        <v>1012</v>
      </c>
      <c r="C70" s="1206"/>
      <c r="D70" s="288">
        <v>220</v>
      </c>
      <c r="E70" s="288" t="s">
        <v>1010</v>
      </c>
      <c r="F70" s="288">
        <v>3.5</v>
      </c>
      <c r="G70" s="288">
        <v>3.65</v>
      </c>
      <c r="H70" s="288">
        <v>0.89</v>
      </c>
      <c r="I70" s="288">
        <v>0.9</v>
      </c>
      <c r="J70" s="288">
        <v>740</v>
      </c>
      <c r="K70" s="779">
        <v>896</v>
      </c>
      <c r="L70" s="779" t="e">
        <f t="shared" si="11"/>
        <v>#VALUE!</v>
      </c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</row>
    <row r="71" spans="1:25" ht="15.75" customHeight="1">
      <c r="A71" s="1206"/>
      <c r="B71" s="298" t="s">
        <v>1013</v>
      </c>
      <c r="C71" s="1206"/>
      <c r="D71" s="288">
        <v>220</v>
      </c>
      <c r="E71" s="288" t="s">
        <v>1014</v>
      </c>
      <c r="F71" s="288">
        <v>5.2750000000000004</v>
      </c>
      <c r="G71" s="288">
        <v>5.45</v>
      </c>
      <c r="H71" s="288">
        <v>1.51</v>
      </c>
      <c r="I71" s="288">
        <v>1.4650000000000001</v>
      </c>
      <c r="J71" s="288">
        <v>950</v>
      </c>
      <c r="K71" s="779">
        <v>1097</v>
      </c>
      <c r="L71" s="779" t="e">
        <f t="shared" si="11"/>
        <v>#VALUE!</v>
      </c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</row>
    <row r="72" spans="1:25" ht="15.75" customHeight="1">
      <c r="A72" s="1159"/>
      <c r="B72" s="298" t="s">
        <v>1015</v>
      </c>
      <c r="C72" s="1159"/>
      <c r="D72" s="288">
        <v>220</v>
      </c>
      <c r="E72" s="288" t="s">
        <v>1016</v>
      </c>
      <c r="F72" s="288">
        <v>7</v>
      </c>
      <c r="G72" s="288">
        <v>7</v>
      </c>
      <c r="H72" s="288">
        <v>2</v>
      </c>
      <c r="I72" s="288">
        <v>1.88</v>
      </c>
      <c r="J72" s="288">
        <v>1200</v>
      </c>
      <c r="K72" s="779">
        <v>1269</v>
      </c>
      <c r="L72" s="779" t="e">
        <f t="shared" si="11"/>
        <v>#VALUE!</v>
      </c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</row>
    <row r="73" spans="1:25" ht="15.75" customHeight="1">
      <c r="A73" s="282" t="s">
        <v>1018</v>
      </c>
      <c r="B73" s="307"/>
      <c r="C73" s="308"/>
      <c r="D73" s="291"/>
      <c r="E73" s="291"/>
      <c r="F73" s="291"/>
      <c r="G73" s="291"/>
      <c r="H73" s="291"/>
      <c r="I73" s="291"/>
      <c r="J73" s="291"/>
      <c r="K73" s="783"/>
      <c r="L73" s="783"/>
      <c r="M73" s="270"/>
      <c r="N73" s="270"/>
      <c r="O73" s="270"/>
      <c r="P73" s="270"/>
      <c r="Q73" s="270"/>
      <c r="R73" s="270"/>
      <c r="S73" s="270"/>
      <c r="T73" s="270"/>
      <c r="U73" s="270"/>
      <c r="V73" s="2"/>
      <c r="W73" s="2"/>
    </row>
    <row r="74" spans="1:25" ht="15.75" customHeight="1">
      <c r="A74" s="1295"/>
      <c r="B74" s="298" t="s">
        <v>1026</v>
      </c>
      <c r="C74" s="1292" t="s">
        <v>1027</v>
      </c>
      <c r="D74" s="288">
        <v>220</v>
      </c>
      <c r="E74" s="288" t="s">
        <v>1028</v>
      </c>
      <c r="F74" s="288">
        <v>2.7</v>
      </c>
      <c r="G74" s="288">
        <v>3.5</v>
      </c>
      <c r="H74" s="288">
        <v>0.55000000000000004</v>
      </c>
      <c r="I74" s="288">
        <v>0.75</v>
      </c>
      <c r="J74" s="288">
        <v>560</v>
      </c>
      <c r="K74" s="779">
        <v>1164</v>
      </c>
      <c r="L74" s="779" t="e">
        <f t="shared" ref="L74:L77" si="12">K74-K74*$L$6</f>
        <v>#VALUE!</v>
      </c>
      <c r="M74" s="270"/>
      <c r="N74" s="270"/>
      <c r="O74" s="270"/>
      <c r="P74" s="270"/>
      <c r="Q74" s="270"/>
      <c r="R74" s="270"/>
      <c r="S74" s="270"/>
      <c r="T74" s="270"/>
      <c r="U74" s="270"/>
      <c r="V74" s="2"/>
      <c r="W74" s="2"/>
    </row>
    <row r="75" spans="1:25" ht="15.75" customHeight="1">
      <c r="A75" s="1206"/>
      <c r="B75" s="298" t="s">
        <v>1035</v>
      </c>
      <c r="C75" s="1206"/>
      <c r="D75" s="288">
        <v>220</v>
      </c>
      <c r="E75" s="288" t="s">
        <v>1028</v>
      </c>
      <c r="F75" s="288">
        <v>3.5</v>
      </c>
      <c r="G75" s="288">
        <v>4.2</v>
      </c>
      <c r="H75" s="288">
        <v>0.84</v>
      </c>
      <c r="I75" s="288">
        <v>0.95</v>
      </c>
      <c r="J75" s="288">
        <v>580</v>
      </c>
      <c r="K75" s="779">
        <v>1209</v>
      </c>
      <c r="L75" s="779" t="e">
        <f t="shared" si="12"/>
        <v>#VALUE!</v>
      </c>
      <c r="M75" s="270"/>
      <c r="N75" s="270"/>
      <c r="O75" s="270"/>
      <c r="P75" s="270"/>
      <c r="Q75" s="270"/>
      <c r="R75" s="270"/>
      <c r="S75" s="270"/>
      <c r="T75" s="270"/>
      <c r="U75" s="270"/>
      <c r="V75" s="2"/>
      <c r="W75" s="2"/>
    </row>
    <row r="76" spans="1:25" ht="15.75" customHeight="1">
      <c r="A76" s="1206"/>
      <c r="B76" s="298" t="s">
        <v>1036</v>
      </c>
      <c r="C76" s="1206"/>
      <c r="D76" s="288">
        <v>220</v>
      </c>
      <c r="E76" s="288" t="s">
        <v>1037</v>
      </c>
      <c r="F76" s="288">
        <v>5.3</v>
      </c>
      <c r="G76" s="288">
        <v>5.57</v>
      </c>
      <c r="H76" s="288">
        <v>1.32</v>
      </c>
      <c r="I76" s="288">
        <v>1.32</v>
      </c>
      <c r="J76" s="288">
        <v>780</v>
      </c>
      <c r="K76" s="779">
        <v>1343</v>
      </c>
      <c r="L76" s="779" t="e">
        <f t="shared" si="12"/>
        <v>#VALUE!</v>
      </c>
      <c r="M76" s="270"/>
      <c r="N76" s="270"/>
      <c r="O76" s="270"/>
      <c r="P76" s="270"/>
      <c r="Q76" s="270"/>
      <c r="R76" s="270"/>
      <c r="S76" s="270"/>
      <c r="T76" s="270"/>
      <c r="U76" s="270"/>
      <c r="V76" s="2"/>
      <c r="W76" s="2"/>
    </row>
    <row r="77" spans="1:25" ht="15.75" customHeight="1">
      <c r="A77" s="1159"/>
      <c r="B77" s="298" t="s">
        <v>1039</v>
      </c>
      <c r="C77" s="1159"/>
      <c r="D77" s="288">
        <v>220</v>
      </c>
      <c r="E77" s="288" t="s">
        <v>1037</v>
      </c>
      <c r="F77" s="288">
        <v>7</v>
      </c>
      <c r="G77" s="288">
        <v>7</v>
      </c>
      <c r="H77" s="288">
        <v>1.84</v>
      </c>
      <c r="I77" s="288">
        <v>1.75</v>
      </c>
      <c r="J77" s="288">
        <v>850</v>
      </c>
      <c r="K77" s="779">
        <v>1537</v>
      </c>
      <c r="L77" s="779" t="e">
        <f t="shared" si="12"/>
        <v>#VALUE!</v>
      </c>
      <c r="M77" s="270"/>
      <c r="N77" s="270"/>
      <c r="O77" s="270"/>
      <c r="P77" s="270"/>
      <c r="Q77" s="270"/>
      <c r="R77" s="270"/>
      <c r="S77" s="270"/>
      <c r="T77" s="270"/>
      <c r="U77" s="270"/>
      <c r="V77" s="2"/>
      <c r="W77" s="2"/>
    </row>
    <row r="78" spans="1:25" ht="15.75" customHeight="1">
      <c r="A78" s="282" t="s">
        <v>1040</v>
      </c>
      <c r="B78" s="307"/>
      <c r="C78" s="303"/>
      <c r="D78" s="291"/>
      <c r="E78" s="291"/>
      <c r="F78" s="291"/>
      <c r="G78" s="291"/>
      <c r="H78" s="291"/>
      <c r="I78" s="291"/>
      <c r="J78" s="291"/>
      <c r="K78" s="304"/>
      <c r="L78" s="304"/>
      <c r="M78" s="270"/>
      <c r="N78" s="270"/>
      <c r="O78" s="270"/>
      <c r="P78" s="270"/>
      <c r="Q78" s="270"/>
      <c r="R78" s="270"/>
      <c r="S78" s="270"/>
      <c r="T78" s="270"/>
      <c r="U78" s="270"/>
      <c r="V78" s="2"/>
      <c r="W78" s="2"/>
    </row>
    <row r="79" spans="1:25" ht="15.75" customHeight="1">
      <c r="A79" s="1283"/>
      <c r="B79" s="298" t="s">
        <v>1042</v>
      </c>
      <c r="C79" s="1278" t="s">
        <v>793</v>
      </c>
      <c r="D79" s="288">
        <v>220</v>
      </c>
      <c r="E79" s="288" t="s">
        <v>1043</v>
      </c>
      <c r="F79" s="288" t="s">
        <v>1044</v>
      </c>
      <c r="G79" s="288" t="s">
        <v>1045</v>
      </c>
      <c r="H79" s="288">
        <v>0.67</v>
      </c>
      <c r="I79" s="288">
        <v>0.79</v>
      </c>
      <c r="J79" s="288">
        <v>560</v>
      </c>
      <c r="K79" s="309">
        <v>808</v>
      </c>
      <c r="L79" s="779" t="e">
        <f t="shared" ref="L79:L80" si="13">K79-K79*$L$6</f>
        <v>#VALUE!</v>
      </c>
      <c r="M79" s="270"/>
      <c r="N79" s="270"/>
      <c r="O79" s="270"/>
      <c r="P79" s="270"/>
      <c r="Q79" s="270"/>
      <c r="R79" s="270"/>
      <c r="S79" s="270"/>
      <c r="T79" s="270"/>
      <c r="U79" s="270"/>
      <c r="V79" s="2"/>
      <c r="W79" s="2"/>
    </row>
    <row r="80" spans="1:25" ht="15.75" customHeight="1">
      <c r="A80" s="1159"/>
      <c r="B80" s="298" t="s">
        <v>1047</v>
      </c>
      <c r="C80" s="1159"/>
      <c r="D80" s="288">
        <v>220</v>
      </c>
      <c r="E80" s="288" t="s">
        <v>1043</v>
      </c>
      <c r="F80" s="288" t="s">
        <v>1048</v>
      </c>
      <c r="G80" s="288" t="s">
        <v>1049</v>
      </c>
      <c r="H80" s="288">
        <v>0.99</v>
      </c>
      <c r="I80" s="288">
        <v>1.25</v>
      </c>
      <c r="J80" s="288">
        <v>560</v>
      </c>
      <c r="K80" s="309">
        <v>872</v>
      </c>
      <c r="L80" s="779" t="e">
        <f t="shared" si="13"/>
        <v>#VALUE!</v>
      </c>
      <c r="M80" s="270"/>
      <c r="N80" s="270"/>
      <c r="O80" s="270"/>
      <c r="P80" s="270"/>
      <c r="Q80" s="270"/>
      <c r="R80" s="270"/>
      <c r="S80" s="270"/>
      <c r="T80" s="270"/>
      <c r="U80" s="270"/>
      <c r="V80" s="2"/>
      <c r="W80" s="2"/>
    </row>
    <row r="81" spans="1:23" ht="15.75" customHeight="1">
      <c r="A81" s="282" t="s">
        <v>1050</v>
      </c>
      <c r="B81" s="270"/>
      <c r="C81" s="290"/>
      <c r="D81" s="290"/>
      <c r="E81" s="290"/>
      <c r="F81" s="290"/>
      <c r="G81" s="291"/>
      <c r="H81" s="291"/>
      <c r="I81" s="290"/>
      <c r="J81" s="290"/>
      <c r="K81" s="270"/>
      <c r="L81" s="782"/>
      <c r="M81" s="270"/>
      <c r="N81" s="270"/>
      <c r="O81" s="270"/>
      <c r="P81" s="270"/>
      <c r="Q81" s="270"/>
      <c r="R81" s="270"/>
      <c r="S81" s="270"/>
      <c r="T81" s="270"/>
      <c r="U81" s="270"/>
      <c r="V81" s="2"/>
      <c r="W81" s="2"/>
    </row>
    <row r="82" spans="1:23" ht="15.75" customHeight="1">
      <c r="A82" s="1284"/>
      <c r="B82" s="287" t="s">
        <v>1051</v>
      </c>
      <c r="C82" s="1278" t="s">
        <v>793</v>
      </c>
      <c r="D82" s="288">
        <v>220</v>
      </c>
      <c r="E82" s="288" t="s">
        <v>1043</v>
      </c>
      <c r="F82" s="288" t="s">
        <v>1052</v>
      </c>
      <c r="G82" s="288" t="s">
        <v>1045</v>
      </c>
      <c r="H82" s="288">
        <v>0.65</v>
      </c>
      <c r="I82" s="288">
        <v>0.69</v>
      </c>
      <c r="J82" s="288">
        <v>560</v>
      </c>
      <c r="K82" s="309">
        <v>772</v>
      </c>
      <c r="L82" s="779" t="e">
        <f t="shared" ref="L82:L84" si="14">K82-K82*$L$6</f>
        <v>#VALUE!</v>
      </c>
      <c r="M82" s="270"/>
      <c r="N82" s="270"/>
      <c r="O82" s="270"/>
      <c r="P82" s="270"/>
      <c r="Q82" s="270"/>
      <c r="R82" s="270"/>
      <c r="S82" s="270"/>
      <c r="T82" s="270"/>
      <c r="U82" s="270"/>
      <c r="V82" s="2"/>
      <c r="W82" s="2"/>
    </row>
    <row r="83" spans="1:23" ht="15.75" customHeight="1">
      <c r="A83" s="1206"/>
      <c r="B83" s="287" t="s">
        <v>1059</v>
      </c>
      <c r="C83" s="1206"/>
      <c r="D83" s="288">
        <v>220</v>
      </c>
      <c r="E83" s="288" t="s">
        <v>1043</v>
      </c>
      <c r="F83" s="288" t="s">
        <v>1048</v>
      </c>
      <c r="G83" s="288" t="s">
        <v>1049</v>
      </c>
      <c r="H83" s="288">
        <v>0.97</v>
      </c>
      <c r="I83" s="288">
        <v>1.05</v>
      </c>
      <c r="J83" s="288">
        <v>560</v>
      </c>
      <c r="K83" s="309">
        <v>815</v>
      </c>
      <c r="L83" s="779" t="e">
        <f t="shared" si="14"/>
        <v>#VALUE!</v>
      </c>
      <c r="M83" s="270"/>
      <c r="N83" s="270"/>
      <c r="O83" s="270"/>
      <c r="P83" s="270"/>
      <c r="Q83" s="270"/>
      <c r="R83" s="270"/>
      <c r="S83" s="270"/>
      <c r="T83" s="270"/>
      <c r="U83" s="270"/>
      <c r="V83" s="2"/>
      <c r="W83" s="2"/>
    </row>
    <row r="84" spans="1:23" ht="15.75" customHeight="1">
      <c r="A84" s="1159"/>
      <c r="B84" s="310" t="s">
        <v>1062</v>
      </c>
      <c r="C84" s="1159"/>
      <c r="D84" s="288">
        <v>220</v>
      </c>
      <c r="E84" s="288" t="s">
        <v>1063</v>
      </c>
      <c r="F84" s="288" t="s">
        <v>1064</v>
      </c>
      <c r="G84" s="288" t="s">
        <v>1065</v>
      </c>
      <c r="H84" s="288">
        <v>1.55</v>
      </c>
      <c r="I84" s="288">
        <v>1.55</v>
      </c>
      <c r="J84" s="288">
        <v>850</v>
      </c>
      <c r="K84" s="309">
        <v>1158</v>
      </c>
      <c r="L84" s="779" t="e">
        <f t="shared" si="14"/>
        <v>#VALUE!</v>
      </c>
      <c r="M84" s="270"/>
      <c r="N84" s="270"/>
      <c r="O84" s="270"/>
      <c r="P84" s="270"/>
      <c r="Q84" s="270"/>
      <c r="R84" s="270"/>
      <c r="S84" s="270"/>
      <c r="T84" s="270"/>
      <c r="U84" s="270"/>
      <c r="V84" s="2"/>
      <c r="W84" s="2"/>
    </row>
    <row r="85" spans="1:23" ht="15.75" customHeight="1">
      <c r="A85" s="282" t="s">
        <v>1066</v>
      </c>
      <c r="B85" s="270"/>
      <c r="C85" s="290"/>
      <c r="D85" s="290"/>
      <c r="E85" s="290"/>
      <c r="F85" s="290"/>
      <c r="G85" s="291"/>
      <c r="H85" s="291"/>
      <c r="I85" s="290"/>
      <c r="J85" s="29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"/>
      <c r="W85" s="2"/>
    </row>
    <row r="86" spans="1:23" ht="15.75" customHeight="1">
      <c r="A86" s="1283"/>
      <c r="B86" s="287" t="s">
        <v>1073</v>
      </c>
      <c r="C86" s="1278" t="s">
        <v>793</v>
      </c>
      <c r="D86" s="288">
        <v>220</v>
      </c>
      <c r="E86" s="288" t="s">
        <v>1074</v>
      </c>
      <c r="F86" s="288" t="s">
        <v>1075</v>
      </c>
      <c r="G86" s="288" t="s">
        <v>1076</v>
      </c>
      <c r="H86" s="288">
        <v>0.60000000000000009</v>
      </c>
      <c r="I86" s="288">
        <v>0.8</v>
      </c>
      <c r="J86" s="288">
        <v>650</v>
      </c>
      <c r="K86" s="779">
        <v>1343</v>
      </c>
      <c r="L86" s="779" t="e">
        <f t="shared" ref="L86:L88" si="15">K86-K86*$L$6</f>
        <v>#VALUE!</v>
      </c>
      <c r="M86" s="270"/>
      <c r="N86" s="270"/>
      <c r="O86" s="270"/>
      <c r="P86" s="270"/>
      <c r="Q86" s="270"/>
      <c r="R86" s="270"/>
      <c r="S86" s="270"/>
      <c r="T86" s="270"/>
      <c r="U86" s="270"/>
      <c r="V86" s="2"/>
      <c r="W86" s="2"/>
    </row>
    <row r="87" spans="1:23" ht="15.75" customHeight="1">
      <c r="A87" s="1206"/>
      <c r="B87" s="287" t="s">
        <v>1083</v>
      </c>
      <c r="C87" s="1206"/>
      <c r="D87" s="288">
        <v>220</v>
      </c>
      <c r="E87" s="288" t="s">
        <v>1074</v>
      </c>
      <c r="F87" s="288" t="s">
        <v>1084</v>
      </c>
      <c r="G87" s="288" t="s">
        <v>1085</v>
      </c>
      <c r="H87" s="288">
        <v>0.92</v>
      </c>
      <c r="I87" s="288">
        <v>0.97</v>
      </c>
      <c r="J87" s="288">
        <v>720</v>
      </c>
      <c r="K87" s="779">
        <v>1403</v>
      </c>
      <c r="L87" s="779" t="e">
        <f t="shared" si="15"/>
        <v>#VALUE!</v>
      </c>
      <c r="M87" s="270"/>
      <c r="N87" s="270"/>
      <c r="O87" s="270"/>
      <c r="P87" s="270"/>
      <c r="Q87" s="270"/>
      <c r="R87" s="270"/>
      <c r="S87" s="270"/>
      <c r="T87" s="270"/>
      <c r="U87" s="270"/>
      <c r="V87" s="2"/>
      <c r="W87" s="2"/>
    </row>
    <row r="88" spans="1:23" ht="15.75" customHeight="1">
      <c r="A88" s="1159"/>
      <c r="B88" s="287" t="s">
        <v>1086</v>
      </c>
      <c r="C88" s="1159"/>
      <c r="D88" s="288">
        <v>220</v>
      </c>
      <c r="E88" s="288" t="s">
        <v>1087</v>
      </c>
      <c r="F88" s="288" t="s">
        <v>1088</v>
      </c>
      <c r="G88" s="288" t="s">
        <v>1089</v>
      </c>
      <c r="H88" s="288">
        <v>1.6</v>
      </c>
      <c r="I88" s="288">
        <v>1.42</v>
      </c>
      <c r="J88" s="288">
        <v>850</v>
      </c>
      <c r="K88" s="779">
        <v>1508</v>
      </c>
      <c r="L88" s="779" t="e">
        <f t="shared" si="15"/>
        <v>#VALUE!</v>
      </c>
      <c r="M88" s="270"/>
      <c r="N88" s="270"/>
      <c r="O88" s="270"/>
      <c r="P88" s="270"/>
      <c r="Q88" s="270"/>
      <c r="R88" s="270"/>
      <c r="S88" s="270"/>
      <c r="T88" s="270"/>
      <c r="U88" s="270"/>
      <c r="V88" s="2"/>
      <c r="W88" s="2"/>
    </row>
    <row r="89" spans="1:23" ht="18" customHeight="1">
      <c r="A89" s="270"/>
      <c r="B89" s="270"/>
      <c r="C89" s="311"/>
      <c r="D89" s="270"/>
      <c r="E89" s="151"/>
      <c r="F89" s="151"/>
      <c r="G89" s="151"/>
      <c r="H89" s="151"/>
      <c r="I89" s="151"/>
      <c r="J89" s="151"/>
      <c r="K89" s="312"/>
      <c r="L89" s="312"/>
      <c r="M89" s="270"/>
      <c r="N89" s="270"/>
      <c r="O89" s="270"/>
      <c r="P89" s="270"/>
      <c r="Q89" s="270"/>
      <c r="R89" s="270"/>
      <c r="S89" s="270"/>
      <c r="T89" s="270"/>
      <c r="U89" s="270"/>
      <c r="V89" s="2"/>
      <c r="W89" s="2"/>
    </row>
    <row r="90" spans="1:23" ht="41.25" customHeight="1">
      <c r="A90" s="313" t="s">
        <v>1091</v>
      </c>
      <c r="B90" s="314" t="s">
        <v>8</v>
      </c>
      <c r="C90" s="1297" t="s">
        <v>1092</v>
      </c>
      <c r="D90" s="1101"/>
      <c r="E90" s="315" t="s">
        <v>1093</v>
      </c>
      <c r="F90" s="1297" t="s">
        <v>1097</v>
      </c>
      <c r="G90" s="1101"/>
      <c r="H90" s="314" t="s">
        <v>1102</v>
      </c>
      <c r="I90" s="151"/>
      <c r="J90" s="151"/>
      <c r="K90" s="778"/>
      <c r="L90" s="778"/>
      <c r="M90" s="270"/>
      <c r="N90" s="270"/>
      <c r="O90" s="270"/>
      <c r="P90" s="270"/>
      <c r="Q90" s="270"/>
      <c r="R90" s="270"/>
      <c r="S90" s="270"/>
      <c r="T90" s="270"/>
      <c r="U90" s="270"/>
      <c r="V90" s="2"/>
      <c r="W90" s="2"/>
    </row>
    <row r="91" spans="1:23" ht="15.75" customHeight="1">
      <c r="A91" s="282" t="s">
        <v>1103</v>
      </c>
      <c r="B91" s="270"/>
      <c r="C91" s="1298"/>
      <c r="D91" s="1258"/>
      <c r="E91" s="270"/>
      <c r="F91" s="270"/>
      <c r="G91" s="285"/>
      <c r="H91" s="316"/>
      <c r="I91" s="270"/>
      <c r="J91" s="270"/>
      <c r="K91" s="786"/>
      <c r="L91" s="778"/>
      <c r="M91" s="270"/>
      <c r="N91" s="270"/>
      <c r="O91" s="270"/>
      <c r="P91" s="270"/>
      <c r="Q91" s="270"/>
      <c r="R91" s="270"/>
      <c r="S91" s="270"/>
      <c r="T91" s="270"/>
      <c r="U91" s="270"/>
      <c r="V91" s="2"/>
      <c r="W91" s="2"/>
    </row>
    <row r="92" spans="1:23" ht="49.5" customHeight="1">
      <c r="A92" s="317"/>
      <c r="B92" s="318" t="s">
        <v>1124</v>
      </c>
      <c r="C92" s="1300" t="s">
        <v>1125</v>
      </c>
      <c r="D92" s="1201"/>
      <c r="E92" s="319" t="s">
        <v>1126</v>
      </c>
      <c r="F92" s="1299">
        <v>0.42</v>
      </c>
      <c r="G92" s="1201"/>
      <c r="H92" s="319">
        <v>14</v>
      </c>
      <c r="I92" s="1296" t="s">
        <v>1130</v>
      </c>
      <c r="J92" s="1201"/>
      <c r="K92" s="320">
        <v>269</v>
      </c>
      <c r="L92" s="787" t="e">
        <f>K92-K92*$L$6</f>
        <v>#VALUE!</v>
      </c>
      <c r="M92" s="270"/>
      <c r="N92" s="270"/>
      <c r="O92" s="270"/>
      <c r="P92" s="270"/>
      <c r="Q92" s="270"/>
      <c r="R92" s="270"/>
      <c r="S92" s="270"/>
      <c r="T92" s="270"/>
      <c r="U92" s="270"/>
      <c r="V92" s="2"/>
      <c r="W92" s="2"/>
    </row>
    <row r="93" spans="1:23" ht="12.75" customHeight="1">
      <c r="A93" s="270"/>
      <c r="B93" s="270"/>
      <c r="C93" s="270"/>
      <c r="D93" s="270"/>
      <c r="E93" s="270"/>
      <c r="F93" s="270"/>
      <c r="G93" s="285"/>
      <c r="H93" s="316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"/>
      <c r="W93" s="2"/>
    </row>
    <row r="94" spans="1:23" ht="12.75" customHeight="1">
      <c r="A94" s="270"/>
      <c r="B94" s="270"/>
      <c r="C94" s="270"/>
      <c r="D94" s="270"/>
      <c r="E94" s="270"/>
      <c r="F94" s="270"/>
      <c r="G94" s="285"/>
      <c r="H94" s="316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"/>
      <c r="W94" s="2"/>
    </row>
    <row r="95" spans="1:23" ht="12.75" customHeight="1">
      <c r="A95" s="270"/>
      <c r="B95" s="270"/>
      <c r="C95" s="270"/>
      <c r="D95" s="270"/>
      <c r="E95" s="270"/>
      <c r="F95" s="270"/>
      <c r="G95" s="285"/>
      <c r="H95" s="316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"/>
      <c r="W95" s="2"/>
    </row>
    <row r="96" spans="1:23" ht="12.75" customHeight="1">
      <c r="A96" s="270"/>
      <c r="B96" s="270"/>
      <c r="C96" s="270"/>
      <c r="D96" s="270"/>
      <c r="E96" s="270"/>
      <c r="F96" s="270"/>
      <c r="G96" s="285"/>
      <c r="H96" s="316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"/>
      <c r="W96" s="2"/>
    </row>
    <row r="97" spans="1:23" ht="12.75" customHeight="1">
      <c r="A97" s="270"/>
      <c r="B97" s="270"/>
      <c r="C97" s="270"/>
      <c r="D97" s="270"/>
      <c r="E97" s="270"/>
      <c r="F97" s="270"/>
      <c r="G97" s="285"/>
      <c r="H97" s="316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"/>
      <c r="W97" s="2"/>
    </row>
    <row r="98" spans="1:23" ht="12.75" customHeight="1">
      <c r="A98" s="270"/>
      <c r="B98" s="270"/>
      <c r="C98" s="270"/>
      <c r="D98" s="270"/>
      <c r="E98" s="270"/>
      <c r="F98" s="270"/>
      <c r="G98" s="285"/>
      <c r="H98" s="316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"/>
      <c r="W98" s="2"/>
    </row>
    <row r="99" spans="1:23" ht="12.75" customHeight="1">
      <c r="A99" s="270"/>
      <c r="B99" s="270"/>
      <c r="C99" s="270"/>
      <c r="D99" s="270"/>
      <c r="E99" s="270"/>
      <c r="F99" s="270"/>
      <c r="G99" s="285"/>
      <c r="H99" s="316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"/>
      <c r="W99" s="2"/>
    </row>
    <row r="100" spans="1:23" ht="12.75" customHeight="1">
      <c r="A100" s="270"/>
      <c r="B100" s="270"/>
      <c r="C100" s="270"/>
      <c r="D100" s="270"/>
      <c r="E100" s="270"/>
      <c r="F100" s="270"/>
      <c r="G100" s="285"/>
      <c r="H100" s="316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"/>
      <c r="W100" s="2"/>
    </row>
    <row r="101" spans="1:23" ht="12.75" customHeight="1">
      <c r="A101" s="270"/>
      <c r="B101" s="270"/>
      <c r="C101" s="270"/>
      <c r="D101" s="270"/>
      <c r="E101" s="270"/>
      <c r="F101" s="270"/>
      <c r="G101" s="285"/>
      <c r="H101" s="316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"/>
      <c r="W101" s="2"/>
    </row>
    <row r="102" spans="1:23" ht="12.75" customHeight="1">
      <c r="A102" s="270"/>
      <c r="B102" s="270"/>
      <c r="C102" s="270"/>
      <c r="D102" s="270"/>
      <c r="E102" s="270"/>
      <c r="F102" s="270"/>
      <c r="G102" s="285"/>
      <c r="H102" s="316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"/>
      <c r="W102" s="2"/>
    </row>
    <row r="103" spans="1:23" ht="12.75" customHeight="1">
      <c r="A103" s="270"/>
      <c r="B103" s="270"/>
      <c r="C103" s="270"/>
      <c r="D103" s="270"/>
      <c r="E103" s="270"/>
      <c r="F103" s="270"/>
      <c r="G103" s="285"/>
      <c r="H103" s="316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"/>
      <c r="W103" s="2"/>
    </row>
    <row r="104" spans="1:23" ht="12.75" customHeight="1">
      <c r="A104" s="270"/>
      <c r="B104" s="270"/>
      <c r="C104" s="270"/>
      <c r="D104" s="270"/>
      <c r="E104" s="270"/>
      <c r="F104" s="270"/>
      <c r="G104" s="285"/>
      <c r="H104" s="316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"/>
      <c r="W104" s="2"/>
    </row>
    <row r="105" spans="1:23" ht="12.75" customHeight="1">
      <c r="A105" s="270"/>
      <c r="B105" s="270"/>
      <c r="C105" s="270"/>
      <c r="D105" s="270"/>
      <c r="E105" s="270"/>
      <c r="F105" s="270"/>
      <c r="G105" s="285"/>
      <c r="H105" s="316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"/>
      <c r="W105" s="2"/>
    </row>
    <row r="106" spans="1:23" ht="12.75" customHeight="1">
      <c r="A106" s="270"/>
      <c r="B106" s="270"/>
      <c r="C106" s="270"/>
      <c r="D106" s="270"/>
      <c r="E106" s="270"/>
      <c r="F106" s="270"/>
      <c r="G106" s="285"/>
      <c r="H106" s="316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"/>
      <c r="W106" s="2"/>
    </row>
    <row r="107" spans="1:23" ht="12.75" customHeight="1">
      <c r="A107" s="270"/>
      <c r="B107" s="270"/>
      <c r="C107" s="270"/>
      <c r="D107" s="270"/>
      <c r="E107" s="270"/>
      <c r="F107" s="270"/>
      <c r="G107" s="285"/>
      <c r="H107" s="316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"/>
      <c r="W107" s="2"/>
    </row>
    <row r="108" spans="1:23" ht="12.75" customHeight="1">
      <c r="A108" s="270"/>
      <c r="B108" s="270"/>
      <c r="C108" s="270"/>
      <c r="D108" s="270"/>
      <c r="E108" s="270"/>
      <c r="F108" s="270"/>
      <c r="G108" s="285"/>
      <c r="H108" s="316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"/>
      <c r="W108" s="2"/>
    </row>
    <row r="109" spans="1:23" ht="12.75" customHeight="1">
      <c r="A109" s="270"/>
      <c r="B109" s="270"/>
      <c r="C109" s="270"/>
      <c r="D109" s="270"/>
      <c r="E109" s="270"/>
      <c r="F109" s="270"/>
      <c r="G109" s="285"/>
      <c r="H109" s="316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"/>
      <c r="W109" s="2"/>
    </row>
    <row r="110" spans="1:23" ht="12.75" customHeight="1">
      <c r="A110" s="270"/>
      <c r="B110" s="270"/>
      <c r="C110" s="270"/>
      <c r="D110" s="270"/>
      <c r="E110" s="270"/>
      <c r="F110" s="270"/>
      <c r="G110" s="285"/>
      <c r="H110" s="316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"/>
      <c r="W110" s="2"/>
    </row>
    <row r="111" spans="1:23" ht="12.75" customHeight="1">
      <c r="A111" s="270"/>
      <c r="B111" s="270"/>
      <c r="C111" s="270"/>
      <c r="D111" s="270"/>
      <c r="E111" s="270"/>
      <c r="F111" s="270"/>
      <c r="G111" s="285"/>
      <c r="H111" s="316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"/>
      <c r="W111" s="2"/>
    </row>
    <row r="112" spans="1:23" ht="12.75" customHeight="1">
      <c r="A112" s="270"/>
      <c r="B112" s="270"/>
      <c r="C112" s="270"/>
      <c r="D112" s="270"/>
      <c r="E112" s="270"/>
      <c r="F112" s="270"/>
      <c r="G112" s="285"/>
      <c r="H112" s="316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"/>
      <c r="W112" s="2"/>
    </row>
    <row r="113" spans="1:23" ht="12.75" customHeight="1">
      <c r="A113" s="270"/>
      <c r="B113" s="270"/>
      <c r="C113" s="270"/>
      <c r="D113" s="270"/>
      <c r="E113" s="270"/>
      <c r="F113" s="270"/>
      <c r="G113" s="285"/>
      <c r="H113" s="316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"/>
      <c r="W113" s="2"/>
    </row>
    <row r="114" spans="1:23" ht="12.75" customHeight="1">
      <c r="A114" s="270"/>
      <c r="B114" s="270"/>
      <c r="C114" s="270"/>
      <c r="D114" s="270"/>
      <c r="E114" s="270"/>
      <c r="F114" s="270"/>
      <c r="G114" s="285"/>
      <c r="H114" s="316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"/>
      <c r="W114" s="2"/>
    </row>
    <row r="115" spans="1:23" ht="12.75" customHeight="1">
      <c r="A115" s="270"/>
      <c r="B115" s="270"/>
      <c r="C115" s="270"/>
      <c r="D115" s="270"/>
      <c r="E115" s="270"/>
      <c r="F115" s="270"/>
      <c r="G115" s="285"/>
      <c r="H115" s="316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"/>
      <c r="W115" s="2"/>
    </row>
    <row r="116" spans="1:23" ht="12.75" customHeight="1">
      <c r="A116" s="270"/>
      <c r="B116" s="270"/>
      <c r="C116" s="270"/>
      <c r="D116" s="270"/>
      <c r="E116" s="270"/>
      <c r="F116" s="270"/>
      <c r="G116" s="285"/>
      <c r="H116" s="316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"/>
      <c r="W116" s="2"/>
    </row>
    <row r="117" spans="1:23" ht="12.75" customHeight="1">
      <c r="A117" s="270"/>
      <c r="B117" s="270"/>
      <c r="C117" s="270"/>
      <c r="D117" s="270"/>
      <c r="E117" s="270"/>
      <c r="F117" s="270"/>
      <c r="G117" s="285"/>
      <c r="H117" s="316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"/>
      <c r="W117" s="2"/>
    </row>
    <row r="118" spans="1:23" ht="12.75" customHeight="1">
      <c r="A118" s="270"/>
      <c r="B118" s="270"/>
      <c r="C118" s="270"/>
      <c r="D118" s="270"/>
      <c r="E118" s="270"/>
      <c r="F118" s="270"/>
      <c r="G118" s="285"/>
      <c r="H118" s="316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"/>
      <c r="W118" s="2"/>
    </row>
    <row r="119" spans="1:23" ht="12.75" customHeight="1">
      <c r="A119" s="270"/>
      <c r="B119" s="270"/>
      <c r="C119" s="270"/>
      <c r="D119" s="270"/>
      <c r="E119" s="270"/>
      <c r="F119" s="270"/>
      <c r="G119" s="285"/>
      <c r="H119" s="316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"/>
      <c r="W119" s="2"/>
    </row>
    <row r="120" spans="1:23" ht="12.75" customHeight="1">
      <c r="A120" s="270"/>
      <c r="B120" s="270"/>
      <c r="C120" s="270"/>
      <c r="D120" s="270"/>
      <c r="E120" s="270"/>
      <c r="F120" s="270"/>
      <c r="G120" s="285"/>
      <c r="H120" s="316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"/>
      <c r="W120" s="2"/>
    </row>
    <row r="121" spans="1:23" ht="12.75" customHeight="1">
      <c r="A121" s="270"/>
      <c r="B121" s="270"/>
      <c r="C121" s="270"/>
      <c r="D121" s="270"/>
      <c r="E121" s="270"/>
      <c r="F121" s="270"/>
      <c r="G121" s="285"/>
      <c r="H121" s="316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"/>
      <c r="W121" s="2"/>
    </row>
    <row r="122" spans="1:23" ht="12.75" customHeight="1">
      <c r="A122" s="270"/>
      <c r="B122" s="270"/>
      <c r="C122" s="270"/>
      <c r="D122" s="270"/>
      <c r="E122" s="270"/>
      <c r="F122" s="270"/>
      <c r="G122" s="285"/>
      <c r="H122" s="316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"/>
      <c r="W122" s="2"/>
    </row>
    <row r="123" spans="1:23" ht="12.75" customHeight="1">
      <c r="A123" s="270"/>
      <c r="B123" s="270"/>
      <c r="C123" s="270"/>
      <c r="D123" s="270"/>
      <c r="E123" s="270"/>
      <c r="F123" s="270"/>
      <c r="G123" s="285"/>
      <c r="H123" s="316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"/>
      <c r="W123" s="2"/>
    </row>
    <row r="124" spans="1:23" ht="12.75" customHeight="1">
      <c r="A124" s="270"/>
      <c r="B124" s="270"/>
      <c r="C124" s="270"/>
      <c r="D124" s="270"/>
      <c r="E124" s="270"/>
      <c r="F124" s="270"/>
      <c r="G124" s="285"/>
      <c r="H124" s="316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"/>
      <c r="W124" s="2"/>
    </row>
    <row r="125" spans="1:23" ht="12.75" customHeight="1">
      <c r="A125" s="270"/>
      <c r="B125" s="270"/>
      <c r="C125" s="270"/>
      <c r="D125" s="270"/>
      <c r="E125" s="270"/>
      <c r="F125" s="270"/>
      <c r="G125" s="285"/>
      <c r="H125" s="316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"/>
      <c r="W125" s="2"/>
    </row>
    <row r="126" spans="1:23" ht="12.75" customHeight="1">
      <c r="A126" s="270"/>
      <c r="B126" s="270"/>
      <c r="C126" s="270"/>
      <c r="D126" s="270"/>
      <c r="E126" s="270"/>
      <c r="F126" s="270"/>
      <c r="G126" s="285"/>
      <c r="H126" s="316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"/>
      <c r="W126" s="2"/>
    </row>
    <row r="127" spans="1:23" ht="12.75" customHeight="1">
      <c r="A127" s="270"/>
      <c r="B127" s="270"/>
      <c r="C127" s="270"/>
      <c r="D127" s="270"/>
      <c r="E127" s="270"/>
      <c r="F127" s="270"/>
      <c r="G127" s="285"/>
      <c r="H127" s="316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"/>
      <c r="W127" s="2"/>
    </row>
    <row r="128" spans="1:23" ht="12.75" customHeight="1">
      <c r="A128" s="270"/>
      <c r="B128" s="270"/>
      <c r="C128" s="270"/>
      <c r="D128" s="270"/>
      <c r="E128" s="270"/>
      <c r="F128" s="270"/>
      <c r="G128" s="285"/>
      <c r="H128" s="316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"/>
      <c r="W128" s="2"/>
    </row>
    <row r="129" spans="1:23" ht="12.75" customHeight="1">
      <c r="A129" s="270"/>
      <c r="B129" s="270"/>
      <c r="C129" s="270"/>
      <c r="D129" s="270"/>
      <c r="E129" s="270"/>
      <c r="F129" s="270"/>
      <c r="G129" s="285"/>
      <c r="H129" s="316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"/>
      <c r="W129" s="2"/>
    </row>
    <row r="130" spans="1:23" ht="12.75" customHeight="1">
      <c r="A130" s="270"/>
      <c r="B130" s="270"/>
      <c r="C130" s="270"/>
      <c r="D130" s="270"/>
      <c r="E130" s="270"/>
      <c r="F130" s="270"/>
      <c r="G130" s="285"/>
      <c r="H130" s="316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"/>
      <c r="W130" s="2"/>
    </row>
    <row r="131" spans="1:23" ht="12.75" customHeight="1">
      <c r="A131" s="270"/>
      <c r="B131" s="270"/>
      <c r="C131" s="270"/>
      <c r="D131" s="270"/>
      <c r="E131" s="270"/>
      <c r="F131" s="270"/>
      <c r="G131" s="285"/>
      <c r="H131" s="316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"/>
      <c r="W131" s="2"/>
    </row>
    <row r="132" spans="1:23" ht="12.75" customHeight="1">
      <c r="A132" s="270"/>
      <c r="B132" s="270"/>
      <c r="C132" s="270"/>
      <c r="D132" s="270"/>
      <c r="E132" s="270"/>
      <c r="F132" s="270"/>
      <c r="G132" s="285"/>
      <c r="H132" s="316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"/>
      <c r="W132" s="2"/>
    </row>
    <row r="133" spans="1:23" ht="12.75" customHeight="1">
      <c r="A133" s="270"/>
      <c r="B133" s="270"/>
      <c r="C133" s="270"/>
      <c r="D133" s="270"/>
      <c r="E133" s="270"/>
      <c r="F133" s="270"/>
      <c r="G133" s="285"/>
      <c r="H133" s="316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"/>
      <c r="W133" s="2"/>
    </row>
    <row r="134" spans="1:23" ht="12.75" customHeight="1">
      <c r="A134" s="270"/>
      <c r="B134" s="270"/>
      <c r="C134" s="270"/>
      <c r="D134" s="270"/>
      <c r="E134" s="270"/>
      <c r="F134" s="270"/>
      <c r="G134" s="285"/>
      <c r="H134" s="316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"/>
      <c r="W134" s="2"/>
    </row>
    <row r="135" spans="1:23" ht="12.75" customHeight="1">
      <c r="A135" s="270"/>
      <c r="B135" s="270"/>
      <c r="C135" s="270"/>
      <c r="D135" s="270"/>
      <c r="E135" s="270"/>
      <c r="F135" s="270"/>
      <c r="G135" s="285"/>
      <c r="H135" s="316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"/>
      <c r="W135" s="2"/>
    </row>
    <row r="136" spans="1:23" ht="12.75" customHeight="1">
      <c r="A136" s="270"/>
      <c r="B136" s="270"/>
      <c r="C136" s="270"/>
      <c r="D136" s="270"/>
      <c r="E136" s="270"/>
      <c r="F136" s="270"/>
      <c r="G136" s="285"/>
      <c r="H136" s="316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"/>
      <c r="W136" s="2"/>
    </row>
    <row r="137" spans="1:23" ht="12.75" customHeight="1">
      <c r="A137" s="270"/>
      <c r="B137" s="270"/>
      <c r="C137" s="270"/>
      <c r="D137" s="270"/>
      <c r="E137" s="270"/>
      <c r="F137" s="270"/>
      <c r="G137" s="285"/>
      <c r="H137" s="316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"/>
      <c r="W137" s="2"/>
    </row>
    <row r="138" spans="1:23" ht="12.75" customHeight="1">
      <c r="A138" s="270"/>
      <c r="B138" s="270"/>
      <c r="C138" s="270"/>
      <c r="D138" s="270"/>
      <c r="E138" s="270"/>
      <c r="F138" s="270"/>
      <c r="G138" s="285"/>
      <c r="H138" s="316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"/>
      <c r="W138" s="2"/>
    </row>
    <row r="139" spans="1:23" ht="12.75" customHeight="1">
      <c r="A139" s="270"/>
      <c r="B139" s="270"/>
      <c r="C139" s="270"/>
      <c r="D139" s="270"/>
      <c r="E139" s="270"/>
      <c r="F139" s="270"/>
      <c r="G139" s="285"/>
      <c r="H139" s="316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"/>
      <c r="W139" s="2"/>
    </row>
    <row r="140" spans="1:23" ht="12.75" customHeight="1">
      <c r="A140" s="270"/>
      <c r="B140" s="270"/>
      <c r="C140" s="270"/>
      <c r="D140" s="270"/>
      <c r="E140" s="270"/>
      <c r="F140" s="270"/>
      <c r="G140" s="285"/>
      <c r="H140" s="316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"/>
      <c r="W140" s="2"/>
    </row>
    <row r="141" spans="1:23" ht="12.75" customHeight="1">
      <c r="A141" s="270"/>
      <c r="B141" s="270"/>
      <c r="C141" s="270"/>
      <c r="D141" s="270"/>
      <c r="E141" s="270"/>
      <c r="F141" s="270"/>
      <c r="G141" s="285"/>
      <c r="H141" s="316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"/>
      <c r="W141" s="2"/>
    </row>
    <row r="142" spans="1:23" ht="12.75" customHeight="1">
      <c r="A142" s="270"/>
      <c r="B142" s="270"/>
      <c r="C142" s="270"/>
      <c r="D142" s="270"/>
      <c r="E142" s="270"/>
      <c r="F142" s="270"/>
      <c r="G142" s="285"/>
      <c r="H142" s="316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"/>
      <c r="W142" s="2"/>
    </row>
    <row r="143" spans="1:23" ht="12.75" customHeight="1">
      <c r="A143" s="270"/>
      <c r="B143" s="270"/>
      <c r="C143" s="270"/>
      <c r="D143" s="270"/>
      <c r="E143" s="270"/>
      <c r="F143" s="270"/>
      <c r="G143" s="285"/>
      <c r="H143" s="316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"/>
      <c r="W143" s="2"/>
    </row>
    <row r="144" spans="1:23" ht="12.75" customHeight="1">
      <c r="A144" s="270"/>
      <c r="B144" s="270"/>
      <c r="C144" s="270"/>
      <c r="D144" s="270"/>
      <c r="E144" s="270"/>
      <c r="F144" s="270"/>
      <c r="G144" s="285"/>
      <c r="H144" s="316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"/>
      <c r="W144" s="2"/>
    </row>
    <row r="145" spans="1:23" ht="12.75" customHeight="1">
      <c r="A145" s="270"/>
      <c r="B145" s="270"/>
      <c r="C145" s="270"/>
      <c r="D145" s="270"/>
      <c r="E145" s="270"/>
      <c r="F145" s="270"/>
      <c r="G145" s="285"/>
      <c r="H145" s="316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"/>
      <c r="W145" s="2"/>
    </row>
    <row r="146" spans="1:23" ht="12.75" customHeight="1">
      <c r="A146" s="270"/>
      <c r="B146" s="270"/>
      <c r="C146" s="270"/>
      <c r="D146" s="270"/>
      <c r="E146" s="270"/>
      <c r="F146" s="270"/>
      <c r="G146" s="285"/>
      <c r="H146" s="316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"/>
      <c r="W146" s="2"/>
    </row>
    <row r="147" spans="1:23" ht="12.75" customHeight="1">
      <c r="A147" s="270"/>
      <c r="B147" s="270"/>
      <c r="C147" s="270"/>
      <c r="D147" s="270"/>
      <c r="E147" s="270"/>
      <c r="F147" s="270"/>
      <c r="G147" s="285"/>
      <c r="H147" s="316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"/>
      <c r="W147" s="2"/>
    </row>
    <row r="148" spans="1:23" ht="12.75" customHeight="1">
      <c r="A148" s="270"/>
      <c r="B148" s="270"/>
      <c r="C148" s="270"/>
      <c r="D148" s="270"/>
      <c r="E148" s="270"/>
      <c r="F148" s="270"/>
      <c r="G148" s="285"/>
      <c r="H148" s="316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"/>
      <c r="W148" s="2"/>
    </row>
    <row r="149" spans="1:23" ht="12.75" customHeight="1">
      <c r="A149" s="270"/>
      <c r="B149" s="270"/>
      <c r="C149" s="270"/>
      <c r="D149" s="270"/>
      <c r="E149" s="270"/>
      <c r="F149" s="270"/>
      <c r="G149" s="285"/>
      <c r="H149" s="316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"/>
      <c r="W149" s="2"/>
    </row>
    <row r="150" spans="1:23" ht="12.75" customHeight="1">
      <c r="A150" s="270"/>
      <c r="B150" s="270"/>
      <c r="C150" s="270"/>
      <c r="D150" s="270"/>
      <c r="E150" s="270"/>
      <c r="F150" s="270"/>
      <c r="G150" s="285"/>
      <c r="H150" s="316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"/>
      <c r="W150" s="2"/>
    </row>
    <row r="151" spans="1:23" ht="12.75" customHeight="1">
      <c r="A151" s="270"/>
      <c r="B151" s="270"/>
      <c r="C151" s="270"/>
      <c r="D151" s="270"/>
      <c r="E151" s="270"/>
      <c r="F151" s="270"/>
      <c r="G151" s="285"/>
      <c r="H151" s="316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"/>
      <c r="W151" s="2"/>
    </row>
    <row r="152" spans="1:23" ht="12.75" customHeight="1">
      <c r="A152" s="270"/>
      <c r="B152" s="270"/>
      <c r="C152" s="270"/>
      <c r="D152" s="270"/>
      <c r="E152" s="270"/>
      <c r="F152" s="270"/>
      <c r="G152" s="285"/>
      <c r="H152" s="316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"/>
      <c r="W152" s="2"/>
    </row>
    <row r="153" spans="1:23" ht="12.75" customHeight="1">
      <c r="A153" s="270"/>
      <c r="B153" s="270"/>
      <c r="C153" s="270"/>
      <c r="D153" s="270"/>
      <c r="E153" s="270"/>
      <c r="F153" s="270"/>
      <c r="G153" s="285"/>
      <c r="H153" s="316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"/>
      <c r="W153" s="2"/>
    </row>
    <row r="154" spans="1:23" ht="12.75" customHeight="1">
      <c r="A154" s="270"/>
      <c r="B154" s="270"/>
      <c r="C154" s="270"/>
      <c r="D154" s="270"/>
      <c r="E154" s="270"/>
      <c r="F154" s="270"/>
      <c r="G154" s="285"/>
      <c r="H154" s="316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"/>
      <c r="W154" s="2"/>
    </row>
    <row r="155" spans="1:23" ht="12.75" customHeight="1">
      <c r="A155" s="270"/>
      <c r="B155" s="270"/>
      <c r="C155" s="270"/>
      <c r="D155" s="270"/>
      <c r="E155" s="270"/>
      <c r="F155" s="270"/>
      <c r="G155" s="285"/>
      <c r="H155" s="316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"/>
      <c r="W155" s="2"/>
    </row>
    <row r="156" spans="1:23" ht="12.75" customHeight="1">
      <c r="A156" s="270"/>
      <c r="B156" s="270"/>
      <c r="C156" s="270"/>
      <c r="D156" s="270"/>
      <c r="E156" s="270"/>
      <c r="F156" s="270"/>
      <c r="G156" s="285"/>
      <c r="H156" s="316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"/>
      <c r="W156" s="2"/>
    </row>
    <row r="157" spans="1:23" ht="12.75" customHeight="1">
      <c r="A157" s="270"/>
      <c r="B157" s="270"/>
      <c r="C157" s="270"/>
      <c r="D157" s="270"/>
      <c r="E157" s="270"/>
      <c r="F157" s="270"/>
      <c r="G157" s="285"/>
      <c r="H157" s="316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"/>
      <c r="W157" s="2"/>
    </row>
    <row r="158" spans="1:23" ht="12.75" customHeight="1">
      <c r="A158" s="270"/>
      <c r="B158" s="270"/>
      <c r="C158" s="270"/>
      <c r="D158" s="270"/>
      <c r="E158" s="270"/>
      <c r="F158" s="270"/>
      <c r="G158" s="285"/>
      <c r="H158" s="316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"/>
      <c r="W158" s="2"/>
    </row>
    <row r="159" spans="1:23" ht="12.75" customHeight="1">
      <c r="A159" s="270"/>
      <c r="B159" s="270"/>
      <c r="C159" s="270"/>
      <c r="D159" s="270"/>
      <c r="E159" s="270"/>
      <c r="F159" s="270"/>
      <c r="G159" s="285"/>
      <c r="H159" s="316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"/>
      <c r="W159" s="2"/>
    </row>
    <row r="160" spans="1:23" ht="12.75" customHeight="1">
      <c r="A160" s="270"/>
      <c r="B160" s="270"/>
      <c r="C160" s="270"/>
      <c r="D160" s="270"/>
      <c r="E160" s="270"/>
      <c r="F160" s="270"/>
      <c r="G160" s="285"/>
      <c r="H160" s="316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"/>
      <c r="W160" s="2"/>
    </row>
    <row r="161" spans="1:23" ht="12.75" customHeight="1">
      <c r="A161" s="270"/>
      <c r="B161" s="270"/>
      <c r="C161" s="270"/>
      <c r="D161" s="270"/>
      <c r="E161" s="270"/>
      <c r="F161" s="270"/>
      <c r="G161" s="285"/>
      <c r="H161" s="316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"/>
      <c r="W161" s="2"/>
    </row>
    <row r="162" spans="1:23" ht="12.75" customHeight="1">
      <c r="A162" s="270"/>
      <c r="B162" s="270"/>
      <c r="C162" s="270"/>
      <c r="D162" s="270"/>
      <c r="E162" s="270"/>
      <c r="F162" s="270"/>
      <c r="G162" s="285"/>
      <c r="H162" s="316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"/>
      <c r="W162" s="2"/>
    </row>
    <row r="163" spans="1:23" ht="12.75" customHeight="1">
      <c r="A163" s="270"/>
      <c r="B163" s="270"/>
      <c r="C163" s="270"/>
      <c r="D163" s="270"/>
      <c r="E163" s="270"/>
      <c r="F163" s="270"/>
      <c r="G163" s="285"/>
      <c r="H163" s="316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"/>
      <c r="W163" s="2"/>
    </row>
    <row r="164" spans="1:23" ht="12.75" customHeight="1">
      <c r="A164" s="270"/>
      <c r="B164" s="270"/>
      <c r="C164" s="270"/>
      <c r="D164" s="270"/>
      <c r="E164" s="270"/>
      <c r="F164" s="270"/>
      <c r="G164" s="285"/>
      <c r="H164" s="316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"/>
      <c r="W164" s="2"/>
    </row>
    <row r="165" spans="1:23" ht="12.75" customHeight="1">
      <c r="A165" s="270"/>
      <c r="B165" s="270"/>
      <c r="C165" s="270"/>
      <c r="D165" s="270"/>
      <c r="E165" s="270"/>
      <c r="F165" s="270"/>
      <c r="G165" s="285"/>
      <c r="H165" s="316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"/>
      <c r="W165" s="2"/>
    </row>
    <row r="166" spans="1:23" ht="12.75" customHeight="1">
      <c r="A166" s="270"/>
      <c r="B166" s="270"/>
      <c r="C166" s="270"/>
      <c r="D166" s="270"/>
      <c r="E166" s="270"/>
      <c r="F166" s="270"/>
      <c r="G166" s="285"/>
      <c r="H166" s="316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"/>
      <c r="W166" s="2"/>
    </row>
    <row r="167" spans="1:23" ht="12.75" customHeight="1">
      <c r="A167" s="270"/>
      <c r="B167" s="270"/>
      <c r="C167" s="270"/>
      <c r="D167" s="270"/>
      <c r="E167" s="270"/>
      <c r="F167" s="270"/>
      <c r="G167" s="285"/>
      <c r="H167" s="316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"/>
      <c r="W167" s="2"/>
    </row>
    <row r="168" spans="1:23" ht="12.75" customHeight="1">
      <c r="A168" s="270"/>
      <c r="B168" s="270"/>
      <c r="C168" s="270"/>
      <c r="D168" s="270"/>
      <c r="E168" s="270"/>
      <c r="F168" s="270"/>
      <c r="G168" s="285"/>
      <c r="H168" s="316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"/>
      <c r="W168" s="2"/>
    </row>
    <row r="169" spans="1:23" ht="12.75" customHeight="1">
      <c r="A169" s="270"/>
      <c r="B169" s="270"/>
      <c r="C169" s="270"/>
      <c r="D169" s="270"/>
      <c r="E169" s="270"/>
      <c r="F169" s="270"/>
      <c r="G169" s="285"/>
      <c r="H169" s="316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"/>
      <c r="W169" s="2"/>
    </row>
    <row r="170" spans="1:23" ht="12.75" customHeight="1">
      <c r="A170" s="270"/>
      <c r="B170" s="270"/>
      <c r="C170" s="270"/>
      <c r="D170" s="270"/>
      <c r="E170" s="270"/>
      <c r="F170" s="270"/>
      <c r="G170" s="285"/>
      <c r="H170" s="316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"/>
      <c r="W170" s="2"/>
    </row>
    <row r="171" spans="1:23" ht="12.75" customHeight="1">
      <c r="A171" s="270"/>
      <c r="B171" s="270"/>
      <c r="C171" s="270"/>
      <c r="D171" s="270"/>
      <c r="E171" s="270"/>
      <c r="F171" s="270"/>
      <c r="G171" s="285"/>
      <c r="H171" s="316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"/>
      <c r="W171" s="2"/>
    </row>
    <row r="172" spans="1:23" ht="12.75" customHeight="1">
      <c r="A172" s="270"/>
      <c r="B172" s="270"/>
      <c r="C172" s="270"/>
      <c r="D172" s="270"/>
      <c r="E172" s="270"/>
      <c r="F172" s="270"/>
      <c r="G172" s="285"/>
      <c r="H172" s="316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"/>
      <c r="W172" s="2"/>
    </row>
    <row r="173" spans="1:23" ht="12.75" customHeight="1">
      <c r="A173" s="270"/>
      <c r="B173" s="270"/>
      <c r="C173" s="270"/>
      <c r="D173" s="270"/>
      <c r="E173" s="270"/>
      <c r="F173" s="270"/>
      <c r="G173" s="285"/>
      <c r="H173" s="316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"/>
      <c r="W173" s="2"/>
    </row>
    <row r="174" spans="1:23" ht="12.75" customHeight="1">
      <c r="A174" s="270"/>
      <c r="B174" s="270"/>
      <c r="C174" s="270"/>
      <c r="D174" s="270"/>
      <c r="E174" s="270"/>
      <c r="F174" s="270"/>
      <c r="G174" s="285"/>
      <c r="H174" s="316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"/>
      <c r="W174" s="2"/>
    </row>
    <row r="175" spans="1:23" ht="12.75" customHeight="1">
      <c r="A175" s="270"/>
      <c r="B175" s="270"/>
      <c r="C175" s="270"/>
      <c r="D175" s="270"/>
      <c r="E175" s="270"/>
      <c r="F175" s="270"/>
      <c r="G175" s="285"/>
      <c r="H175" s="316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"/>
      <c r="W175" s="2"/>
    </row>
    <row r="176" spans="1:23" ht="12.75" customHeight="1">
      <c r="A176" s="270"/>
      <c r="B176" s="270"/>
      <c r="C176" s="270"/>
      <c r="D176" s="270"/>
      <c r="E176" s="270"/>
      <c r="F176" s="270"/>
      <c r="G176" s="285"/>
      <c r="H176" s="316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"/>
      <c r="W176" s="2"/>
    </row>
    <row r="177" spans="1:23" ht="12.75" customHeight="1">
      <c r="A177" s="270"/>
      <c r="B177" s="270"/>
      <c r="C177" s="270"/>
      <c r="D177" s="270"/>
      <c r="E177" s="270"/>
      <c r="F177" s="270"/>
      <c r="G177" s="285"/>
      <c r="H177" s="316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"/>
      <c r="W177" s="2"/>
    </row>
    <row r="178" spans="1:23" ht="12.75" customHeight="1">
      <c r="A178" s="270"/>
      <c r="B178" s="270"/>
      <c r="C178" s="270"/>
      <c r="D178" s="270"/>
      <c r="E178" s="270"/>
      <c r="F178" s="270"/>
      <c r="G178" s="285"/>
      <c r="H178" s="316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"/>
      <c r="W178" s="2"/>
    </row>
    <row r="179" spans="1:23" ht="12.75" customHeight="1">
      <c r="A179" s="270"/>
      <c r="B179" s="270"/>
      <c r="C179" s="270"/>
      <c r="D179" s="270"/>
      <c r="E179" s="270"/>
      <c r="F179" s="270"/>
      <c r="G179" s="285"/>
      <c r="H179" s="316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"/>
      <c r="W179" s="2"/>
    </row>
    <row r="180" spans="1:23" ht="12.75" customHeight="1">
      <c r="A180" s="270"/>
      <c r="B180" s="270"/>
      <c r="C180" s="270"/>
      <c r="D180" s="270"/>
      <c r="E180" s="270"/>
      <c r="F180" s="270"/>
      <c r="G180" s="285"/>
      <c r="H180" s="316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"/>
      <c r="W180" s="2"/>
    </row>
    <row r="181" spans="1:23" ht="12.75" customHeight="1">
      <c r="A181" s="270"/>
      <c r="B181" s="270"/>
      <c r="C181" s="270"/>
      <c r="D181" s="270"/>
      <c r="E181" s="270"/>
      <c r="F181" s="270"/>
      <c r="G181" s="285"/>
      <c r="H181" s="316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"/>
      <c r="W181" s="2"/>
    </row>
    <row r="182" spans="1:23" ht="12.75" customHeight="1">
      <c r="A182" s="270"/>
      <c r="B182" s="270"/>
      <c r="C182" s="270"/>
      <c r="D182" s="270"/>
      <c r="E182" s="270"/>
      <c r="F182" s="270"/>
      <c r="G182" s="285"/>
      <c r="H182" s="316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"/>
      <c r="W182" s="2"/>
    </row>
    <row r="183" spans="1:23" ht="12.75" customHeight="1">
      <c r="A183" s="270"/>
      <c r="B183" s="270"/>
      <c r="C183" s="270"/>
      <c r="D183" s="270"/>
      <c r="E183" s="270"/>
      <c r="F183" s="270"/>
      <c r="G183" s="285"/>
      <c r="H183" s="316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"/>
      <c r="W183" s="2"/>
    </row>
    <row r="184" spans="1:23" ht="12.75" customHeight="1">
      <c r="A184" s="270"/>
      <c r="B184" s="270"/>
      <c r="C184" s="270"/>
      <c r="D184" s="270"/>
      <c r="E184" s="270"/>
      <c r="F184" s="270"/>
      <c r="G184" s="285"/>
      <c r="H184" s="316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"/>
      <c r="W184" s="2"/>
    </row>
    <row r="185" spans="1:23" ht="12.75" customHeight="1">
      <c r="A185" s="270"/>
      <c r="B185" s="270"/>
      <c r="C185" s="270"/>
      <c r="D185" s="270"/>
      <c r="E185" s="270"/>
      <c r="F185" s="270"/>
      <c r="G185" s="285"/>
      <c r="H185" s="316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"/>
      <c r="W185" s="2"/>
    </row>
    <row r="186" spans="1:23" ht="12.75" customHeight="1">
      <c r="A186" s="270"/>
      <c r="B186" s="270"/>
      <c r="C186" s="270"/>
      <c r="D186" s="270"/>
      <c r="E186" s="270"/>
      <c r="F186" s="270"/>
      <c r="G186" s="285"/>
      <c r="H186" s="316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"/>
      <c r="W186" s="2"/>
    </row>
    <row r="187" spans="1:23" ht="12.75" customHeight="1">
      <c r="A187" s="270"/>
      <c r="B187" s="270"/>
      <c r="C187" s="270"/>
      <c r="D187" s="270"/>
      <c r="E187" s="270"/>
      <c r="F187" s="270"/>
      <c r="G187" s="285"/>
      <c r="H187" s="316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"/>
      <c r="W187" s="2"/>
    </row>
    <row r="188" spans="1:23" ht="12.75" customHeight="1">
      <c r="A188" s="270"/>
      <c r="B188" s="270"/>
      <c r="C188" s="270"/>
      <c r="D188" s="270"/>
      <c r="E188" s="270"/>
      <c r="F188" s="270"/>
      <c r="G188" s="285"/>
      <c r="H188" s="316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"/>
      <c r="W188" s="2"/>
    </row>
    <row r="189" spans="1:23" ht="12.75" customHeight="1">
      <c r="A189" s="270"/>
      <c r="B189" s="270"/>
      <c r="C189" s="270"/>
      <c r="D189" s="270"/>
      <c r="E189" s="270"/>
      <c r="F189" s="270"/>
      <c r="G189" s="285"/>
      <c r="H189" s="316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"/>
      <c r="W189" s="2"/>
    </row>
    <row r="190" spans="1:23" ht="12.75" customHeight="1">
      <c r="A190" s="270"/>
      <c r="B190" s="270"/>
      <c r="C190" s="270"/>
      <c r="D190" s="270"/>
      <c r="E190" s="270"/>
      <c r="F190" s="270"/>
      <c r="G190" s="285"/>
      <c r="H190" s="316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"/>
      <c r="W190" s="2"/>
    </row>
    <row r="191" spans="1:23" ht="12.75" customHeight="1">
      <c r="A191" s="270"/>
      <c r="B191" s="270"/>
      <c r="C191" s="270"/>
      <c r="D191" s="270"/>
      <c r="E191" s="270"/>
      <c r="F191" s="270"/>
      <c r="G191" s="285"/>
      <c r="H191" s="316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"/>
      <c r="W191" s="2"/>
    </row>
    <row r="192" spans="1:23" ht="12.75" customHeight="1">
      <c r="A192" s="270"/>
      <c r="B192" s="270"/>
      <c r="C192" s="270"/>
      <c r="D192" s="270"/>
      <c r="E192" s="270"/>
      <c r="F192" s="270"/>
      <c r="G192" s="285"/>
      <c r="H192" s="316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5.75" customHeight="1"/>
    <row r="294" spans="1:23" ht="15.75" customHeight="1"/>
    <row r="295" spans="1:23" ht="15.75" customHeight="1"/>
    <row r="296" spans="1:23" ht="15.75" customHeight="1"/>
    <row r="297" spans="1:23" ht="15.75" customHeight="1"/>
    <row r="298" spans="1:23" ht="15.75" customHeight="1"/>
    <row r="299" spans="1:23" ht="15.75" customHeight="1"/>
    <row r="300" spans="1:23" ht="15.75" customHeight="1"/>
    <row r="301" spans="1:23" ht="15.75" customHeight="1"/>
    <row r="302" spans="1:23" ht="15.75" customHeight="1"/>
    <row r="303" spans="1:23" ht="15.75" customHeight="1"/>
    <row r="304" spans="1:23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2:A55"/>
    <mergeCell ref="A69:A72"/>
    <mergeCell ref="A57:A61"/>
    <mergeCell ref="A63:A67"/>
    <mergeCell ref="C52:C55"/>
    <mergeCell ref="C69:C72"/>
    <mergeCell ref="A79:A80"/>
    <mergeCell ref="A74:A77"/>
    <mergeCell ref="C57:C61"/>
    <mergeCell ref="C63:C67"/>
    <mergeCell ref="I92:J92"/>
    <mergeCell ref="F90:G90"/>
    <mergeCell ref="C91:D91"/>
    <mergeCell ref="C90:D90"/>
    <mergeCell ref="F92:G92"/>
    <mergeCell ref="C92:D92"/>
    <mergeCell ref="C82:C84"/>
    <mergeCell ref="C86:C88"/>
    <mergeCell ref="A82:A84"/>
    <mergeCell ref="A86:A88"/>
    <mergeCell ref="A1:L4"/>
    <mergeCell ref="K5:K6"/>
    <mergeCell ref="C12:C17"/>
    <mergeCell ref="E5:E6"/>
    <mergeCell ref="C79:C80"/>
    <mergeCell ref="C74:C77"/>
    <mergeCell ref="C39:C44"/>
    <mergeCell ref="A25:A29"/>
    <mergeCell ref="A31:A33"/>
    <mergeCell ref="C31:C33"/>
    <mergeCell ref="C35:C37"/>
    <mergeCell ref="A35:A37"/>
    <mergeCell ref="A39:A44"/>
    <mergeCell ref="C46:C50"/>
    <mergeCell ref="F5:G5"/>
    <mergeCell ref="H5:I5"/>
    <mergeCell ref="A46:A50"/>
    <mergeCell ref="C25:C29"/>
    <mergeCell ref="C19:C23"/>
    <mergeCell ref="B5:B6"/>
    <mergeCell ref="D5:D6"/>
    <mergeCell ref="C5:C6"/>
    <mergeCell ref="A8:A10"/>
    <mergeCell ref="A5:A6"/>
    <mergeCell ref="C8:C10"/>
    <mergeCell ref="A12:A17"/>
    <mergeCell ref="A19:A23"/>
  </mergeCells>
  <pageMargins left="0" right="0" top="0" bottom="0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66CD"/>
  </sheetPr>
  <dimension ref="A1:W1000"/>
  <sheetViews>
    <sheetView zoomScale="85" zoomScaleNormal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N4"/>
    </sheetView>
  </sheetViews>
  <sheetFormatPr defaultColWidth="14.42578125" defaultRowHeight="15" customHeight="1"/>
  <cols>
    <col min="1" max="1" width="1.42578125" customWidth="1"/>
    <col min="2" max="2" width="40.42578125" customWidth="1"/>
    <col min="3" max="3" width="10.42578125" customWidth="1"/>
    <col min="4" max="4" width="11.7109375" customWidth="1"/>
    <col min="5" max="5" width="14.7109375" customWidth="1"/>
    <col min="6" max="6" width="8.140625" customWidth="1"/>
    <col min="7" max="8" width="15" customWidth="1"/>
    <col min="9" max="10" width="9.140625" customWidth="1"/>
    <col min="11" max="11" width="12" customWidth="1"/>
    <col min="12" max="13" width="12.28515625" customWidth="1"/>
    <col min="14" max="14" width="44.28515625" customWidth="1"/>
    <col min="15" max="15" width="52.42578125" customWidth="1"/>
    <col min="16" max="16" width="24" customWidth="1"/>
    <col min="17" max="23" width="10" customWidth="1"/>
  </cols>
  <sheetData>
    <row r="1" spans="1:23" ht="19.5" customHeight="1">
      <c r="A1" s="324"/>
      <c r="B1" s="1312" t="s">
        <v>1998</v>
      </c>
      <c r="C1" s="1313"/>
      <c r="D1" s="1313"/>
      <c r="E1" s="1313"/>
      <c r="F1" s="1313"/>
      <c r="G1" s="1313"/>
      <c r="H1" s="1313"/>
      <c r="I1" s="1313"/>
      <c r="J1" s="1313"/>
      <c r="K1" s="1313"/>
      <c r="L1" s="1313"/>
      <c r="M1" s="1313"/>
      <c r="N1" s="1012"/>
      <c r="O1" s="325"/>
      <c r="P1" s="325"/>
      <c r="Q1" s="325"/>
      <c r="R1" s="325"/>
      <c r="S1" s="325"/>
      <c r="T1" s="325"/>
      <c r="U1" s="325"/>
      <c r="V1" s="2"/>
      <c r="W1" s="2"/>
    </row>
    <row r="2" spans="1:23" ht="21.75" customHeight="1">
      <c r="A2" s="326"/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1313"/>
      <c r="M2" s="1313"/>
      <c r="N2" s="1012"/>
      <c r="O2" s="325"/>
      <c r="P2" s="325"/>
      <c r="Q2" s="325"/>
      <c r="R2" s="325"/>
      <c r="S2" s="325"/>
      <c r="T2" s="325"/>
      <c r="U2" s="325"/>
      <c r="V2" s="2"/>
      <c r="W2" s="2"/>
    </row>
    <row r="3" spans="1:23" ht="24.75" customHeight="1">
      <c r="A3" s="326"/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1313"/>
      <c r="M3" s="1313"/>
      <c r="N3" s="1012"/>
      <c r="O3" s="325"/>
      <c r="P3" s="325"/>
      <c r="Q3" s="325"/>
      <c r="R3" s="325"/>
      <c r="S3" s="325"/>
      <c r="T3" s="325"/>
      <c r="U3" s="325"/>
      <c r="V3" s="2"/>
      <c r="W3" s="2"/>
    </row>
    <row r="4" spans="1:23" ht="37.5" customHeight="1">
      <c r="A4" s="326"/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5"/>
      <c r="O4" s="325"/>
      <c r="P4" s="325"/>
      <c r="Q4" s="325"/>
      <c r="R4" s="325"/>
      <c r="S4" s="325"/>
      <c r="T4" s="325"/>
      <c r="U4" s="325"/>
      <c r="V4" s="2"/>
      <c r="W4" s="2"/>
    </row>
    <row r="5" spans="1:23" ht="36" customHeight="1">
      <c r="A5" s="326"/>
      <c r="B5" s="1320" t="s">
        <v>8</v>
      </c>
      <c r="C5" s="327" t="s">
        <v>1163</v>
      </c>
      <c r="D5" s="1325" t="s">
        <v>1164</v>
      </c>
      <c r="E5" s="1323" t="s">
        <v>1169</v>
      </c>
      <c r="F5" s="1201"/>
      <c r="G5" s="1323" t="s">
        <v>1171</v>
      </c>
      <c r="H5" s="1201"/>
      <c r="I5" s="1326" t="s">
        <v>1172</v>
      </c>
      <c r="J5" s="1201"/>
      <c r="K5" s="1325" t="s">
        <v>1174</v>
      </c>
      <c r="L5" s="1324" t="s">
        <v>1979</v>
      </c>
      <c r="M5" s="1324" t="s">
        <v>1999</v>
      </c>
      <c r="N5" s="1320" t="s">
        <v>1180</v>
      </c>
      <c r="O5" s="325"/>
      <c r="P5" s="325"/>
      <c r="Q5" s="325"/>
      <c r="R5" s="325"/>
      <c r="S5" s="325"/>
      <c r="T5" s="325"/>
      <c r="U5" s="325"/>
      <c r="V5" s="2"/>
      <c r="W5" s="2"/>
    </row>
    <row r="6" spans="1:23" ht="36" customHeight="1">
      <c r="A6" s="326"/>
      <c r="B6" s="1159"/>
      <c r="C6" s="327" t="s">
        <v>1183</v>
      </c>
      <c r="D6" s="1159"/>
      <c r="E6" s="327" t="s">
        <v>1184</v>
      </c>
      <c r="F6" s="327" t="s">
        <v>1185</v>
      </c>
      <c r="G6" s="327" t="s">
        <v>1186</v>
      </c>
      <c r="H6" s="327" t="s">
        <v>1187</v>
      </c>
      <c r="I6" s="327" t="s">
        <v>1188</v>
      </c>
      <c r="J6" s="327" t="s">
        <v>1189</v>
      </c>
      <c r="K6" s="1159"/>
      <c r="L6" s="1197"/>
      <c r="M6" s="1197"/>
      <c r="N6" s="1159"/>
      <c r="O6" s="325"/>
      <c r="P6" s="325"/>
      <c r="Q6" s="325"/>
      <c r="R6" s="325"/>
      <c r="S6" s="325"/>
      <c r="T6" s="325"/>
      <c r="U6" s="325"/>
      <c r="V6" s="2"/>
      <c r="W6" s="2"/>
    </row>
    <row r="7" spans="1:23" ht="24.75" customHeight="1">
      <c r="A7" s="331"/>
      <c r="B7" s="1304" t="s">
        <v>1190</v>
      </c>
      <c r="C7" s="1271"/>
      <c r="D7" s="1271"/>
      <c r="E7" s="1271"/>
      <c r="F7" s="1271"/>
      <c r="G7" s="1271"/>
      <c r="H7" s="1271"/>
      <c r="I7" s="1271"/>
      <c r="J7" s="1271"/>
      <c r="K7" s="1271"/>
      <c r="L7" s="1271"/>
      <c r="M7" s="1271"/>
      <c r="N7" s="1008"/>
      <c r="O7" s="333"/>
      <c r="P7" s="333"/>
      <c r="Q7" s="333"/>
      <c r="R7" s="333"/>
      <c r="S7" s="333"/>
      <c r="T7" s="333"/>
      <c r="U7" s="333"/>
      <c r="V7" s="2"/>
      <c r="W7" s="2"/>
    </row>
    <row r="8" spans="1:23" ht="108" customHeight="1">
      <c r="A8" s="326"/>
      <c r="B8" s="334" t="s">
        <v>1191</v>
      </c>
      <c r="C8" s="1305" t="s">
        <v>1192</v>
      </c>
      <c r="D8" s="1306"/>
      <c r="E8" s="1306"/>
      <c r="F8" s="1306"/>
      <c r="G8" s="1306"/>
      <c r="H8" s="1306"/>
      <c r="I8" s="1306"/>
      <c r="J8" s="1306"/>
      <c r="K8" s="1306"/>
      <c r="L8" s="1306"/>
      <c r="M8" s="1307"/>
      <c r="N8" s="335"/>
      <c r="O8" s="325"/>
      <c r="P8" s="325"/>
      <c r="Q8" s="325"/>
      <c r="R8" s="325"/>
      <c r="S8" s="325"/>
      <c r="T8" s="325"/>
      <c r="U8" s="325"/>
      <c r="V8" s="2"/>
      <c r="W8" s="2"/>
    </row>
    <row r="9" spans="1:23" ht="22.5" customHeight="1">
      <c r="A9" s="326"/>
      <c r="B9" s="336" t="s">
        <v>1193</v>
      </c>
      <c r="C9" s="337" t="s">
        <v>1194</v>
      </c>
      <c r="D9" s="337" t="s">
        <v>1195</v>
      </c>
      <c r="E9" s="337" t="s">
        <v>1196</v>
      </c>
      <c r="F9" s="338">
        <v>45</v>
      </c>
      <c r="G9" s="337" t="s">
        <v>1197</v>
      </c>
      <c r="H9" s="337" t="s">
        <v>1198</v>
      </c>
      <c r="I9" s="338">
        <v>6.35</v>
      </c>
      <c r="J9" s="338">
        <v>9.52</v>
      </c>
      <c r="K9" s="338" t="s">
        <v>1199</v>
      </c>
      <c r="L9" s="339">
        <v>1029</v>
      </c>
      <c r="M9" s="340">
        <f t="shared" ref="M9:M10" si="0">L9*27</f>
        <v>27783</v>
      </c>
      <c r="N9" s="341"/>
      <c r="O9" s="325"/>
      <c r="P9" s="325"/>
      <c r="Q9" s="325"/>
      <c r="R9" s="325"/>
      <c r="S9" s="325"/>
      <c r="T9" s="325"/>
      <c r="U9" s="325"/>
      <c r="V9" s="2"/>
      <c r="W9" s="2"/>
    </row>
    <row r="10" spans="1:23" ht="22.5" customHeight="1">
      <c r="A10" s="326"/>
      <c r="B10" s="336" t="s">
        <v>1200</v>
      </c>
      <c r="C10" s="342" t="s">
        <v>1201</v>
      </c>
      <c r="D10" s="342" t="s">
        <v>1202</v>
      </c>
      <c r="E10" s="342" t="s">
        <v>1203</v>
      </c>
      <c r="F10" s="263">
        <v>46</v>
      </c>
      <c r="G10" s="342" t="s">
        <v>1197</v>
      </c>
      <c r="H10" s="342" t="s">
        <v>1198</v>
      </c>
      <c r="I10" s="263">
        <v>6.35</v>
      </c>
      <c r="J10" s="263">
        <v>9.52</v>
      </c>
      <c r="K10" s="263" t="s">
        <v>1199</v>
      </c>
      <c r="L10" s="343">
        <v>1082</v>
      </c>
      <c r="M10" s="344">
        <f t="shared" si="0"/>
        <v>29214</v>
      </c>
      <c r="N10" s="341"/>
      <c r="O10" s="325"/>
      <c r="P10" s="325"/>
      <c r="Q10" s="325"/>
      <c r="R10" s="325"/>
      <c r="S10" s="325"/>
      <c r="T10" s="325"/>
      <c r="U10" s="325"/>
      <c r="V10" s="2"/>
      <c r="W10" s="2"/>
    </row>
    <row r="11" spans="1:23" ht="66.75" customHeight="1">
      <c r="A11" s="326"/>
      <c r="B11" s="345" t="s">
        <v>1204</v>
      </c>
      <c r="C11" s="1316" t="s">
        <v>1205</v>
      </c>
      <c r="D11" s="1127"/>
      <c r="E11" s="1127"/>
      <c r="F11" s="1127"/>
      <c r="G11" s="1127"/>
      <c r="H11" s="1127"/>
      <c r="I11" s="1127"/>
      <c r="J11" s="1127"/>
      <c r="K11" s="1127"/>
      <c r="L11" s="1127"/>
      <c r="M11" s="1201"/>
      <c r="N11" s="335"/>
      <c r="O11" s="325"/>
      <c r="P11" s="325"/>
      <c r="Q11" s="325"/>
      <c r="R11" s="325"/>
      <c r="S11" s="325"/>
      <c r="T11" s="325"/>
      <c r="U11" s="325"/>
      <c r="V11" s="2"/>
      <c r="W11" s="2"/>
    </row>
    <row r="12" spans="1:23" ht="22.5" customHeight="1">
      <c r="A12" s="326"/>
      <c r="B12" s="336" t="s">
        <v>1206</v>
      </c>
      <c r="C12" s="346" t="s">
        <v>1207</v>
      </c>
      <c r="D12" s="346" t="s">
        <v>1195</v>
      </c>
      <c r="E12" s="346" t="s">
        <v>1208</v>
      </c>
      <c r="F12" s="348">
        <v>52</v>
      </c>
      <c r="G12" s="346" t="s">
        <v>1209</v>
      </c>
      <c r="H12" s="346" t="s">
        <v>1210</v>
      </c>
      <c r="I12" s="348">
        <v>6.35</v>
      </c>
      <c r="J12" s="348">
        <v>9.52</v>
      </c>
      <c r="K12" s="348" t="s">
        <v>1211</v>
      </c>
      <c r="L12" s="349">
        <v>980</v>
      </c>
      <c r="M12" s="351">
        <f t="shared" ref="M12:M13" si="1">L12*27</f>
        <v>26460</v>
      </c>
      <c r="N12" s="341"/>
      <c r="O12" s="325"/>
      <c r="P12" s="325"/>
      <c r="Q12" s="325"/>
      <c r="R12" s="325"/>
      <c r="S12" s="325"/>
      <c r="T12" s="325"/>
      <c r="U12" s="325"/>
      <c r="V12" s="2"/>
      <c r="W12" s="2"/>
    </row>
    <row r="13" spans="1:23" ht="22.5" customHeight="1">
      <c r="A13" s="326"/>
      <c r="B13" s="336" t="s">
        <v>1213</v>
      </c>
      <c r="C13" s="342" t="s">
        <v>1214</v>
      </c>
      <c r="D13" s="342" t="s">
        <v>1215</v>
      </c>
      <c r="E13" s="342" t="s">
        <v>1216</v>
      </c>
      <c r="F13" s="263">
        <v>53</v>
      </c>
      <c r="G13" s="342" t="s">
        <v>1209</v>
      </c>
      <c r="H13" s="342" t="s">
        <v>1217</v>
      </c>
      <c r="I13" s="263">
        <v>6.35</v>
      </c>
      <c r="J13" s="263">
        <v>9.52</v>
      </c>
      <c r="K13" s="263" t="s">
        <v>1211</v>
      </c>
      <c r="L13" s="343">
        <v>1031</v>
      </c>
      <c r="M13" s="344">
        <f t="shared" si="1"/>
        <v>27837</v>
      </c>
      <c r="N13" s="352"/>
      <c r="O13" s="325"/>
      <c r="P13" s="325"/>
      <c r="Q13" s="325"/>
      <c r="R13" s="325"/>
      <c r="S13" s="325"/>
      <c r="T13" s="325"/>
      <c r="U13" s="325"/>
      <c r="V13" s="2"/>
      <c r="W13" s="2"/>
    </row>
    <row r="14" spans="1:23" ht="68.25" customHeight="1">
      <c r="A14" s="326"/>
      <c r="B14" s="345" t="s">
        <v>1221</v>
      </c>
      <c r="C14" s="1303" t="s">
        <v>1222</v>
      </c>
      <c r="D14" s="1127"/>
      <c r="E14" s="1127"/>
      <c r="F14" s="1127"/>
      <c r="G14" s="1127"/>
      <c r="H14" s="1127"/>
      <c r="I14" s="1127"/>
      <c r="J14" s="1127"/>
      <c r="K14" s="1127"/>
      <c r="L14" s="1127"/>
      <c r="M14" s="1201"/>
      <c r="N14" s="335"/>
      <c r="O14" s="325"/>
      <c r="P14" s="325"/>
      <c r="Q14" s="325"/>
      <c r="R14" s="325"/>
      <c r="S14" s="325"/>
      <c r="T14" s="325"/>
      <c r="U14" s="325"/>
      <c r="V14" s="2"/>
      <c r="W14" s="2"/>
    </row>
    <row r="15" spans="1:23" ht="15.75">
      <c r="A15" s="326"/>
      <c r="B15" s="355" t="s">
        <v>1223</v>
      </c>
      <c r="C15" s="346" t="s">
        <v>1224</v>
      </c>
      <c r="D15" s="346" t="s">
        <v>1225</v>
      </c>
      <c r="E15" s="346" t="s">
        <v>1226</v>
      </c>
      <c r="F15" s="346">
        <v>52</v>
      </c>
      <c r="G15" s="346" t="s">
        <v>1227</v>
      </c>
      <c r="H15" s="346" t="s">
        <v>1228</v>
      </c>
      <c r="I15" s="356">
        <v>6.35</v>
      </c>
      <c r="J15" s="356">
        <v>9.52</v>
      </c>
      <c r="K15" s="348" t="s">
        <v>1230</v>
      </c>
      <c r="L15" s="349">
        <v>549</v>
      </c>
      <c r="M15" s="351">
        <f t="shared" ref="M15:M18" si="2">L15*27</f>
        <v>14823</v>
      </c>
      <c r="N15" s="358"/>
      <c r="O15" s="325"/>
      <c r="P15" s="325"/>
      <c r="Q15" s="325"/>
      <c r="R15" s="325"/>
      <c r="S15" s="325"/>
      <c r="T15" s="325"/>
      <c r="U15" s="325"/>
      <c r="V15" s="2"/>
      <c r="W15" s="2"/>
    </row>
    <row r="16" spans="1:23" ht="15.75">
      <c r="A16" s="326"/>
      <c r="B16" s="355" t="s">
        <v>1231</v>
      </c>
      <c r="C16" s="337" t="s">
        <v>1232</v>
      </c>
      <c r="D16" s="337" t="s">
        <v>1233</v>
      </c>
      <c r="E16" s="337" t="s">
        <v>1234</v>
      </c>
      <c r="F16" s="337">
        <v>52</v>
      </c>
      <c r="G16" s="337" t="s">
        <v>1235</v>
      </c>
      <c r="H16" s="337" t="s">
        <v>1228</v>
      </c>
      <c r="I16" s="359">
        <v>6.35</v>
      </c>
      <c r="J16" s="359">
        <v>9.52</v>
      </c>
      <c r="K16" s="338" t="s">
        <v>1236</v>
      </c>
      <c r="L16" s="339">
        <v>599</v>
      </c>
      <c r="M16" s="340">
        <f t="shared" si="2"/>
        <v>16173</v>
      </c>
      <c r="N16" s="358"/>
      <c r="O16" s="325"/>
      <c r="P16" s="325"/>
      <c r="Q16" s="325"/>
      <c r="R16" s="325"/>
      <c r="S16" s="325"/>
      <c r="T16" s="325"/>
      <c r="U16" s="325"/>
      <c r="V16" s="2"/>
      <c r="W16" s="2"/>
    </row>
    <row r="17" spans="1:23" ht="15.75">
      <c r="A17" s="326"/>
      <c r="B17" s="355" t="s">
        <v>1238</v>
      </c>
      <c r="C17" s="337" t="s">
        <v>1239</v>
      </c>
      <c r="D17" s="337" t="s">
        <v>1240</v>
      </c>
      <c r="E17" s="337" t="s">
        <v>1241</v>
      </c>
      <c r="F17" s="337">
        <v>53</v>
      </c>
      <c r="G17" s="337" t="s">
        <v>1242</v>
      </c>
      <c r="H17" s="337" t="s">
        <v>1243</v>
      </c>
      <c r="I17" s="359">
        <v>6.35</v>
      </c>
      <c r="J17" s="359">
        <v>12.7</v>
      </c>
      <c r="K17" s="338" t="s">
        <v>1244</v>
      </c>
      <c r="L17" s="339">
        <v>859</v>
      </c>
      <c r="M17" s="340">
        <f t="shared" si="2"/>
        <v>23193</v>
      </c>
      <c r="N17" s="358"/>
      <c r="O17" s="325"/>
      <c r="P17" s="325"/>
      <c r="Q17" s="325"/>
      <c r="R17" s="325"/>
      <c r="S17" s="325"/>
      <c r="T17" s="325"/>
      <c r="U17" s="325"/>
      <c r="V17" s="2"/>
      <c r="W17" s="2"/>
    </row>
    <row r="18" spans="1:23" ht="15.75">
      <c r="A18" s="326"/>
      <c r="B18" s="355" t="s">
        <v>1247</v>
      </c>
      <c r="C18" s="342" t="s">
        <v>1248</v>
      </c>
      <c r="D18" s="342" t="s">
        <v>1249</v>
      </c>
      <c r="E18" s="342" t="s">
        <v>1250</v>
      </c>
      <c r="F18" s="342">
        <v>58</v>
      </c>
      <c r="G18" s="342" t="s">
        <v>1251</v>
      </c>
      <c r="H18" s="342" t="s">
        <v>1252</v>
      </c>
      <c r="I18" s="360">
        <v>6.35</v>
      </c>
      <c r="J18" s="360">
        <v>12.7</v>
      </c>
      <c r="K18" s="263" t="s">
        <v>1253</v>
      </c>
      <c r="L18" s="343">
        <v>999</v>
      </c>
      <c r="M18" s="344">
        <f t="shared" si="2"/>
        <v>26973</v>
      </c>
      <c r="N18" s="358"/>
      <c r="O18" s="325"/>
      <c r="P18" s="325"/>
      <c r="Q18" s="325"/>
      <c r="R18" s="325"/>
      <c r="S18" s="325"/>
      <c r="T18" s="325"/>
      <c r="U18" s="325"/>
      <c r="V18" s="2"/>
      <c r="W18" s="2"/>
    </row>
    <row r="19" spans="1:23" ht="58.5" customHeight="1">
      <c r="A19" s="326"/>
      <c r="B19" s="345" t="s">
        <v>1254</v>
      </c>
      <c r="C19" s="1303" t="s">
        <v>1255</v>
      </c>
      <c r="D19" s="1127"/>
      <c r="E19" s="1127"/>
      <c r="F19" s="1127"/>
      <c r="G19" s="1127"/>
      <c r="H19" s="1127"/>
      <c r="I19" s="1127"/>
      <c r="J19" s="1127"/>
      <c r="K19" s="1127"/>
      <c r="L19" s="1127"/>
      <c r="M19" s="1201"/>
      <c r="N19" s="335"/>
      <c r="O19" s="325"/>
      <c r="P19" s="325"/>
      <c r="Q19" s="325"/>
      <c r="R19" s="325"/>
      <c r="S19" s="325"/>
      <c r="T19" s="325"/>
      <c r="U19" s="325"/>
      <c r="V19" s="2"/>
      <c r="W19" s="2"/>
    </row>
    <row r="20" spans="1:23" ht="15.75">
      <c r="A20" s="326"/>
      <c r="B20" s="355" t="s">
        <v>1258</v>
      </c>
      <c r="C20" s="346" t="s">
        <v>1259</v>
      </c>
      <c r="D20" s="346" t="s">
        <v>1260</v>
      </c>
      <c r="E20" s="346" t="s">
        <v>1261</v>
      </c>
      <c r="F20" s="346">
        <v>50</v>
      </c>
      <c r="G20" s="346" t="s">
        <v>1227</v>
      </c>
      <c r="H20" s="346" t="s">
        <v>1228</v>
      </c>
      <c r="I20" s="356">
        <v>6.35</v>
      </c>
      <c r="J20" s="356">
        <v>9.52</v>
      </c>
      <c r="K20" s="348" t="s">
        <v>1230</v>
      </c>
      <c r="L20" s="349">
        <v>470</v>
      </c>
      <c r="M20" s="351">
        <f t="shared" ref="M20:M24" si="3">L20*27</f>
        <v>12690</v>
      </c>
      <c r="N20" s="358"/>
      <c r="O20" s="325"/>
      <c r="P20" s="325"/>
      <c r="Q20" s="325"/>
      <c r="R20" s="325"/>
      <c r="S20" s="325"/>
      <c r="T20" s="325"/>
      <c r="U20" s="325"/>
      <c r="V20" s="2"/>
      <c r="W20" s="2"/>
    </row>
    <row r="21" spans="1:23" ht="15.75" customHeight="1">
      <c r="A21" s="326"/>
      <c r="B21" s="355" t="s">
        <v>1264</v>
      </c>
      <c r="C21" s="337" t="s">
        <v>1224</v>
      </c>
      <c r="D21" s="337" t="s">
        <v>1265</v>
      </c>
      <c r="E21" s="337" t="s">
        <v>1226</v>
      </c>
      <c r="F21" s="337">
        <v>52</v>
      </c>
      <c r="G21" s="337" t="s">
        <v>1227</v>
      </c>
      <c r="H21" s="337" t="s">
        <v>1228</v>
      </c>
      <c r="I21" s="359">
        <v>6.35</v>
      </c>
      <c r="J21" s="359">
        <v>9.52</v>
      </c>
      <c r="K21" s="338" t="s">
        <v>1230</v>
      </c>
      <c r="L21" s="339">
        <v>520</v>
      </c>
      <c r="M21" s="340">
        <f t="shared" si="3"/>
        <v>14040</v>
      </c>
      <c r="N21" s="364"/>
      <c r="O21" s="325"/>
      <c r="P21" s="325"/>
      <c r="Q21" s="325"/>
      <c r="R21" s="325"/>
      <c r="S21" s="325"/>
      <c r="T21" s="325"/>
      <c r="U21" s="325"/>
      <c r="V21" s="2"/>
      <c r="W21" s="2"/>
    </row>
    <row r="22" spans="1:23" ht="15.75" customHeight="1">
      <c r="A22" s="326"/>
      <c r="B22" s="355" t="s">
        <v>1268</v>
      </c>
      <c r="C22" s="337" t="s">
        <v>1232</v>
      </c>
      <c r="D22" s="337" t="s">
        <v>1233</v>
      </c>
      <c r="E22" s="337" t="s">
        <v>1234</v>
      </c>
      <c r="F22" s="337">
        <v>52</v>
      </c>
      <c r="G22" s="337" t="s">
        <v>1235</v>
      </c>
      <c r="H22" s="337" t="s">
        <v>1228</v>
      </c>
      <c r="I22" s="359">
        <v>6.35</v>
      </c>
      <c r="J22" s="359">
        <v>9.52</v>
      </c>
      <c r="K22" s="338" t="s">
        <v>1236</v>
      </c>
      <c r="L22" s="339">
        <v>560</v>
      </c>
      <c r="M22" s="340">
        <f t="shared" si="3"/>
        <v>15120</v>
      </c>
      <c r="N22" s="364"/>
      <c r="O22" s="325"/>
      <c r="P22" s="325"/>
      <c r="Q22" s="325"/>
      <c r="R22" s="325"/>
      <c r="S22" s="325"/>
      <c r="T22" s="325"/>
      <c r="U22" s="325"/>
      <c r="V22" s="2"/>
      <c r="W22" s="2"/>
    </row>
    <row r="23" spans="1:23" ht="15.75" customHeight="1">
      <c r="A23" s="326"/>
      <c r="B23" s="355" t="s">
        <v>1270</v>
      </c>
      <c r="C23" s="337" t="s">
        <v>1239</v>
      </c>
      <c r="D23" s="337" t="s">
        <v>1271</v>
      </c>
      <c r="E23" s="337" t="s">
        <v>1241</v>
      </c>
      <c r="F23" s="337">
        <v>53</v>
      </c>
      <c r="G23" s="337" t="s">
        <v>1242</v>
      </c>
      <c r="H23" s="337" t="s">
        <v>1243</v>
      </c>
      <c r="I23" s="338">
        <v>6.35</v>
      </c>
      <c r="J23" s="338">
        <v>12.7</v>
      </c>
      <c r="K23" s="337" t="s">
        <v>1244</v>
      </c>
      <c r="L23" s="339">
        <v>810</v>
      </c>
      <c r="M23" s="340">
        <f t="shared" si="3"/>
        <v>21870</v>
      </c>
      <c r="N23" s="364"/>
      <c r="O23" s="325"/>
      <c r="P23" s="325"/>
      <c r="Q23" s="325"/>
      <c r="R23" s="325"/>
      <c r="S23" s="325"/>
      <c r="T23" s="325"/>
      <c r="U23" s="325"/>
      <c r="V23" s="2"/>
      <c r="W23" s="2"/>
    </row>
    <row r="24" spans="1:23" ht="15.75" customHeight="1">
      <c r="A24" s="326"/>
      <c r="B24" s="355" t="s">
        <v>1272</v>
      </c>
      <c r="C24" s="342" t="s">
        <v>1248</v>
      </c>
      <c r="D24" s="342" t="s">
        <v>1249</v>
      </c>
      <c r="E24" s="342" t="s">
        <v>1250</v>
      </c>
      <c r="F24" s="342">
        <v>58</v>
      </c>
      <c r="G24" s="342" t="s">
        <v>1251</v>
      </c>
      <c r="H24" s="342" t="s">
        <v>1252</v>
      </c>
      <c r="I24" s="263">
        <v>6.35</v>
      </c>
      <c r="J24" s="263">
        <v>12.7</v>
      </c>
      <c r="K24" s="342" t="s">
        <v>1253</v>
      </c>
      <c r="L24" s="343">
        <v>950</v>
      </c>
      <c r="M24" s="344">
        <f t="shared" si="3"/>
        <v>25650</v>
      </c>
      <c r="N24" s="365"/>
      <c r="O24" s="325"/>
      <c r="P24" s="325"/>
      <c r="Q24" s="325"/>
      <c r="R24" s="325"/>
      <c r="S24" s="325"/>
      <c r="T24" s="325"/>
      <c r="U24" s="325"/>
      <c r="V24" s="2"/>
      <c r="W24" s="2"/>
    </row>
    <row r="25" spans="1:23" ht="57" customHeight="1">
      <c r="A25" s="326"/>
      <c r="B25" s="345" t="s">
        <v>1273</v>
      </c>
      <c r="C25" s="1303" t="s">
        <v>1274</v>
      </c>
      <c r="D25" s="1127"/>
      <c r="E25" s="1127"/>
      <c r="F25" s="1127"/>
      <c r="G25" s="1127"/>
      <c r="H25" s="1127"/>
      <c r="I25" s="1127"/>
      <c r="J25" s="1127"/>
      <c r="K25" s="1127"/>
      <c r="L25" s="1127"/>
      <c r="M25" s="1201"/>
      <c r="N25" s="335"/>
      <c r="O25" s="325"/>
      <c r="P25" s="325"/>
      <c r="Q25" s="325"/>
      <c r="R25" s="325"/>
      <c r="S25" s="325"/>
      <c r="T25" s="325"/>
      <c r="U25" s="325"/>
      <c r="V25" s="2"/>
      <c r="W25" s="2"/>
    </row>
    <row r="26" spans="1:23" ht="15.75" customHeight="1">
      <c r="A26" s="326"/>
      <c r="B26" s="355" t="s">
        <v>1277</v>
      </c>
      <c r="C26" s="346" t="s">
        <v>1278</v>
      </c>
      <c r="D26" s="346" t="s">
        <v>1279</v>
      </c>
      <c r="E26" s="346" t="s">
        <v>1280</v>
      </c>
      <c r="F26" s="346">
        <v>50</v>
      </c>
      <c r="G26" s="346" t="s">
        <v>1281</v>
      </c>
      <c r="H26" s="346" t="s">
        <v>1228</v>
      </c>
      <c r="I26" s="356">
        <v>6.35</v>
      </c>
      <c r="J26" s="356">
        <v>9.52</v>
      </c>
      <c r="K26" s="348" t="s">
        <v>1282</v>
      </c>
      <c r="L26" s="349">
        <v>459</v>
      </c>
      <c r="M26" s="351">
        <f t="shared" ref="M26:M30" si="4">L26*27</f>
        <v>12393</v>
      </c>
      <c r="N26" s="328"/>
      <c r="O26" s="325"/>
      <c r="P26" s="325"/>
      <c r="Q26" s="325"/>
      <c r="R26" s="325"/>
      <c r="S26" s="325"/>
      <c r="T26" s="325"/>
      <c r="U26" s="325"/>
      <c r="V26" s="2"/>
      <c r="W26" s="2"/>
    </row>
    <row r="27" spans="1:23" ht="15.75" customHeight="1">
      <c r="A27" s="326"/>
      <c r="B27" s="355" t="s">
        <v>1286</v>
      </c>
      <c r="C27" s="337" t="s">
        <v>1287</v>
      </c>
      <c r="D27" s="337" t="s">
        <v>1288</v>
      </c>
      <c r="E27" s="337" t="s">
        <v>1289</v>
      </c>
      <c r="F27" s="337">
        <v>52</v>
      </c>
      <c r="G27" s="337" t="s">
        <v>1281</v>
      </c>
      <c r="H27" s="337" t="s">
        <v>1228</v>
      </c>
      <c r="I27" s="359">
        <v>6.35</v>
      </c>
      <c r="J27" s="359">
        <v>9.52</v>
      </c>
      <c r="K27" s="338" t="s">
        <v>1290</v>
      </c>
      <c r="L27" s="339">
        <v>499</v>
      </c>
      <c r="M27" s="340">
        <f t="shared" si="4"/>
        <v>13473</v>
      </c>
      <c r="N27" s="328"/>
      <c r="O27" s="325"/>
      <c r="P27" s="325"/>
      <c r="Q27" s="325"/>
      <c r="R27" s="325"/>
      <c r="S27" s="325"/>
      <c r="T27" s="325"/>
      <c r="U27" s="325"/>
      <c r="V27" s="2"/>
      <c r="W27" s="2"/>
    </row>
    <row r="28" spans="1:23" ht="15.75" customHeight="1">
      <c r="A28" s="326"/>
      <c r="B28" s="355" t="s">
        <v>1291</v>
      </c>
      <c r="C28" s="337" t="s">
        <v>1292</v>
      </c>
      <c r="D28" s="337" t="s">
        <v>1293</v>
      </c>
      <c r="E28" s="337" t="s">
        <v>1294</v>
      </c>
      <c r="F28" s="337">
        <v>52</v>
      </c>
      <c r="G28" s="337" t="s">
        <v>1295</v>
      </c>
      <c r="H28" s="337" t="s">
        <v>1228</v>
      </c>
      <c r="I28" s="359">
        <v>6.35</v>
      </c>
      <c r="J28" s="359">
        <v>9.52</v>
      </c>
      <c r="K28" s="338" t="s">
        <v>1296</v>
      </c>
      <c r="L28" s="339">
        <v>539</v>
      </c>
      <c r="M28" s="340">
        <f t="shared" si="4"/>
        <v>14553</v>
      </c>
      <c r="N28" s="328"/>
      <c r="O28" s="325"/>
      <c r="P28" s="325"/>
      <c r="Q28" s="325"/>
      <c r="R28" s="325"/>
      <c r="S28" s="325"/>
      <c r="T28" s="325"/>
      <c r="U28" s="325"/>
      <c r="V28" s="2"/>
      <c r="W28" s="2"/>
    </row>
    <row r="29" spans="1:23" ht="15.75" customHeight="1">
      <c r="A29" s="326"/>
      <c r="B29" s="355" t="s">
        <v>1300</v>
      </c>
      <c r="C29" s="337" t="s">
        <v>1301</v>
      </c>
      <c r="D29" s="337" t="s">
        <v>1302</v>
      </c>
      <c r="E29" s="337" t="s">
        <v>1303</v>
      </c>
      <c r="F29" s="337">
        <v>53</v>
      </c>
      <c r="G29" s="337" t="s">
        <v>1304</v>
      </c>
      <c r="H29" s="337" t="s">
        <v>1243</v>
      </c>
      <c r="I29" s="338">
        <v>6.35</v>
      </c>
      <c r="J29" s="338">
        <v>12.7</v>
      </c>
      <c r="K29" s="337" t="s">
        <v>1305</v>
      </c>
      <c r="L29" s="339">
        <v>789</v>
      </c>
      <c r="M29" s="340">
        <f t="shared" si="4"/>
        <v>21303</v>
      </c>
      <c r="N29" s="328"/>
      <c r="O29" s="325"/>
      <c r="P29" s="325"/>
      <c r="Q29" s="325"/>
      <c r="R29" s="325"/>
      <c r="S29" s="325"/>
      <c r="T29" s="325"/>
      <c r="U29" s="325"/>
      <c r="V29" s="2"/>
      <c r="W29" s="2"/>
    </row>
    <row r="30" spans="1:23" ht="15.75" customHeight="1">
      <c r="A30" s="326"/>
      <c r="B30" s="366" t="s">
        <v>1306</v>
      </c>
      <c r="C30" s="337" t="s">
        <v>1308</v>
      </c>
      <c r="D30" s="337" t="s">
        <v>1309</v>
      </c>
      <c r="E30" s="337" t="s">
        <v>1310</v>
      </c>
      <c r="F30" s="337">
        <v>54</v>
      </c>
      <c r="G30" s="337" t="s">
        <v>1304</v>
      </c>
      <c r="H30" s="337" t="s">
        <v>1252</v>
      </c>
      <c r="I30" s="338">
        <v>6.35</v>
      </c>
      <c r="J30" s="338">
        <v>12.7</v>
      </c>
      <c r="K30" s="338" t="s">
        <v>1311</v>
      </c>
      <c r="L30" s="339">
        <v>929</v>
      </c>
      <c r="M30" s="340">
        <f t="shared" si="4"/>
        <v>25083</v>
      </c>
      <c r="N30" s="367"/>
      <c r="O30" s="325"/>
      <c r="P30" s="325"/>
      <c r="Q30" s="325"/>
      <c r="R30" s="325"/>
      <c r="S30" s="325"/>
      <c r="T30" s="325"/>
      <c r="U30" s="325"/>
      <c r="V30" s="2"/>
      <c r="W30" s="2"/>
    </row>
    <row r="31" spans="1:23" ht="26.25" customHeight="1">
      <c r="A31" s="331"/>
      <c r="B31" s="1302" t="s">
        <v>1313</v>
      </c>
      <c r="C31" s="1271"/>
      <c r="D31" s="1271"/>
      <c r="E31" s="1271"/>
      <c r="F31" s="1271"/>
      <c r="G31" s="1271"/>
      <c r="H31" s="1271"/>
      <c r="I31" s="1271"/>
      <c r="J31" s="1271"/>
      <c r="K31" s="1271"/>
      <c r="L31" s="1271"/>
      <c r="M31" s="1271"/>
      <c r="N31" s="1008"/>
      <c r="O31" s="333"/>
      <c r="P31" s="333"/>
      <c r="Q31" s="333"/>
      <c r="R31" s="333"/>
      <c r="S31" s="333"/>
      <c r="T31" s="333"/>
      <c r="U31" s="333"/>
      <c r="V31" s="2"/>
      <c r="W31" s="2"/>
    </row>
    <row r="32" spans="1:23" ht="60.75" customHeight="1">
      <c r="A32" s="326"/>
      <c r="B32" s="345" t="s">
        <v>1315</v>
      </c>
      <c r="C32" s="1303" t="s">
        <v>1317</v>
      </c>
      <c r="D32" s="1127"/>
      <c r="E32" s="1127"/>
      <c r="F32" s="1127"/>
      <c r="G32" s="1127"/>
      <c r="H32" s="1127"/>
      <c r="I32" s="1127"/>
      <c r="J32" s="1127"/>
      <c r="K32" s="1127"/>
      <c r="L32" s="1127"/>
      <c r="M32" s="1201"/>
      <c r="N32" s="335"/>
      <c r="O32" s="325"/>
      <c r="P32" s="325"/>
      <c r="Q32" s="325"/>
      <c r="R32" s="325"/>
      <c r="S32" s="325"/>
      <c r="T32" s="325"/>
      <c r="U32" s="325"/>
      <c r="V32" s="2"/>
      <c r="W32" s="2"/>
    </row>
    <row r="33" spans="1:23" ht="15.75" customHeight="1">
      <c r="A33" s="326"/>
      <c r="B33" s="355" t="s">
        <v>1319</v>
      </c>
      <c r="C33" s="346" t="s">
        <v>1320</v>
      </c>
      <c r="D33" s="346" t="s">
        <v>1321</v>
      </c>
      <c r="E33" s="346" t="s">
        <v>1322</v>
      </c>
      <c r="F33" s="346">
        <v>50</v>
      </c>
      <c r="G33" s="346" t="s">
        <v>1227</v>
      </c>
      <c r="H33" s="346" t="s">
        <v>1324</v>
      </c>
      <c r="I33" s="348">
        <v>6.35</v>
      </c>
      <c r="J33" s="348">
        <v>9.52</v>
      </c>
      <c r="K33" s="348" t="s">
        <v>1325</v>
      </c>
      <c r="L33" s="349">
        <v>399</v>
      </c>
      <c r="M33" s="351">
        <f t="shared" ref="M33:M37" si="5">L33*27</f>
        <v>10773</v>
      </c>
      <c r="N33" s="358"/>
      <c r="O33" s="325"/>
      <c r="P33" s="325"/>
      <c r="Q33" s="325"/>
      <c r="R33" s="325"/>
      <c r="S33" s="325"/>
      <c r="T33" s="325"/>
      <c r="U33" s="325"/>
      <c r="V33" s="2"/>
      <c r="W33" s="2"/>
    </row>
    <row r="34" spans="1:23" ht="15.75" customHeight="1">
      <c r="A34" s="326"/>
      <c r="B34" s="355" t="s">
        <v>1328</v>
      </c>
      <c r="C34" s="337" t="s">
        <v>1329</v>
      </c>
      <c r="D34" s="337" t="s">
        <v>1330</v>
      </c>
      <c r="E34" s="337" t="s">
        <v>1331</v>
      </c>
      <c r="F34" s="337">
        <v>52</v>
      </c>
      <c r="G34" s="337" t="s">
        <v>1227</v>
      </c>
      <c r="H34" s="337" t="s">
        <v>1324</v>
      </c>
      <c r="I34" s="338">
        <v>6.35</v>
      </c>
      <c r="J34" s="338">
        <v>9.52</v>
      </c>
      <c r="K34" s="368" t="s">
        <v>1333</v>
      </c>
      <c r="L34" s="339">
        <v>429</v>
      </c>
      <c r="M34" s="340">
        <f t="shared" si="5"/>
        <v>11583</v>
      </c>
      <c r="N34" s="341"/>
      <c r="O34" s="325"/>
      <c r="P34" s="325"/>
      <c r="Q34" s="325"/>
      <c r="R34" s="325"/>
      <c r="S34" s="325"/>
      <c r="T34" s="325"/>
      <c r="U34" s="325"/>
      <c r="V34" s="2"/>
      <c r="W34" s="2"/>
    </row>
    <row r="35" spans="1:23" ht="15.75" customHeight="1">
      <c r="A35" s="326"/>
      <c r="B35" s="355" t="s">
        <v>1336</v>
      </c>
      <c r="C35" s="337" t="s">
        <v>1337</v>
      </c>
      <c r="D35" s="337" t="s">
        <v>1338</v>
      </c>
      <c r="E35" s="337" t="s">
        <v>1339</v>
      </c>
      <c r="F35" s="337">
        <v>53</v>
      </c>
      <c r="G35" s="337" t="s">
        <v>1340</v>
      </c>
      <c r="H35" s="337" t="s">
        <v>1324</v>
      </c>
      <c r="I35" s="338">
        <v>6.35</v>
      </c>
      <c r="J35" s="338">
        <v>9.52</v>
      </c>
      <c r="K35" s="338" t="s">
        <v>1342</v>
      </c>
      <c r="L35" s="339">
        <v>499</v>
      </c>
      <c r="M35" s="340">
        <f t="shared" si="5"/>
        <v>13473</v>
      </c>
      <c r="N35" s="369" t="s">
        <v>1343</v>
      </c>
      <c r="O35" s="325"/>
      <c r="P35" s="325"/>
      <c r="Q35" s="325"/>
      <c r="R35" s="325"/>
      <c r="S35" s="325"/>
      <c r="T35" s="325"/>
      <c r="U35" s="325"/>
      <c r="V35" s="2"/>
      <c r="W35" s="2"/>
    </row>
    <row r="36" spans="1:23" ht="15.75" customHeight="1">
      <c r="A36" s="326"/>
      <c r="B36" s="355" t="s">
        <v>1345</v>
      </c>
      <c r="C36" s="337" t="s">
        <v>1346</v>
      </c>
      <c r="D36" s="337" t="s">
        <v>1347</v>
      </c>
      <c r="E36" s="337" t="s">
        <v>1348</v>
      </c>
      <c r="F36" s="337">
        <v>55</v>
      </c>
      <c r="G36" s="337" t="s">
        <v>1242</v>
      </c>
      <c r="H36" s="337" t="s">
        <v>1243</v>
      </c>
      <c r="I36" s="338">
        <v>6.35</v>
      </c>
      <c r="J36" s="338">
        <v>12.7</v>
      </c>
      <c r="K36" s="338" t="s">
        <v>1349</v>
      </c>
      <c r="L36" s="339">
        <v>699</v>
      </c>
      <c r="M36" s="340">
        <f t="shared" si="5"/>
        <v>18873</v>
      </c>
      <c r="N36" s="341"/>
      <c r="O36" s="325"/>
      <c r="P36" s="325"/>
      <c r="Q36" s="325"/>
      <c r="R36" s="325"/>
      <c r="S36" s="325"/>
      <c r="T36" s="325"/>
      <c r="U36" s="325"/>
      <c r="V36" s="2"/>
      <c r="W36" s="2"/>
    </row>
    <row r="37" spans="1:23" ht="46.5" customHeight="1">
      <c r="A37" s="326"/>
      <c r="B37" s="370" t="s">
        <v>1351</v>
      </c>
      <c r="C37" s="342" t="s">
        <v>1352</v>
      </c>
      <c r="D37" s="342" t="s">
        <v>1353</v>
      </c>
      <c r="E37" s="342" t="s">
        <v>1354</v>
      </c>
      <c r="F37" s="342">
        <v>56</v>
      </c>
      <c r="G37" s="342" t="s">
        <v>1251</v>
      </c>
      <c r="H37" s="342" t="s">
        <v>1355</v>
      </c>
      <c r="I37" s="263">
        <v>6.35</v>
      </c>
      <c r="J37" s="263">
        <v>15.88</v>
      </c>
      <c r="K37" s="263" t="s">
        <v>1356</v>
      </c>
      <c r="L37" s="343">
        <v>899</v>
      </c>
      <c r="M37" s="344">
        <f t="shared" si="5"/>
        <v>24273</v>
      </c>
      <c r="N37" s="341"/>
      <c r="O37" s="325"/>
      <c r="P37" s="325"/>
      <c r="Q37" s="325"/>
      <c r="R37" s="325"/>
      <c r="S37" s="325"/>
      <c r="T37" s="325"/>
      <c r="U37" s="325"/>
      <c r="V37" s="2"/>
      <c r="W37" s="2"/>
    </row>
    <row r="38" spans="1:23" ht="18.75" customHeight="1">
      <c r="A38" s="371"/>
      <c r="B38" s="372" t="s">
        <v>1358</v>
      </c>
      <c r="C38" s="373" t="s">
        <v>1360</v>
      </c>
      <c r="D38" s="373" t="s">
        <v>1363</v>
      </c>
      <c r="E38" s="373" t="s">
        <v>1364</v>
      </c>
      <c r="F38" s="373">
        <v>60</v>
      </c>
      <c r="G38" s="373" t="s">
        <v>1365</v>
      </c>
      <c r="H38" s="373" t="s">
        <v>1366</v>
      </c>
      <c r="I38" s="374">
        <v>9.52</v>
      </c>
      <c r="J38" s="374">
        <v>15.88</v>
      </c>
      <c r="K38" s="374" t="s">
        <v>1368</v>
      </c>
      <c r="L38" s="375">
        <v>1235</v>
      </c>
      <c r="M38" s="376">
        <v>33345</v>
      </c>
      <c r="N38" s="377"/>
      <c r="O38" s="325"/>
      <c r="P38" s="325"/>
      <c r="Q38" s="325"/>
      <c r="R38" s="325"/>
      <c r="S38" s="325"/>
      <c r="T38" s="325"/>
      <c r="U38" s="325"/>
      <c r="V38" s="325"/>
      <c r="W38" s="325"/>
    </row>
    <row r="39" spans="1:23" ht="18.75" customHeight="1">
      <c r="A39" s="371"/>
      <c r="B39" s="372" t="s">
        <v>1371</v>
      </c>
      <c r="C39" s="373" t="s">
        <v>1372</v>
      </c>
      <c r="D39" s="373" t="s">
        <v>749</v>
      </c>
      <c r="E39" s="373" t="s">
        <v>1373</v>
      </c>
      <c r="F39" s="373">
        <v>61</v>
      </c>
      <c r="G39" s="373" t="s">
        <v>1365</v>
      </c>
      <c r="H39" s="373" t="s">
        <v>1366</v>
      </c>
      <c r="I39" s="374">
        <v>9.52</v>
      </c>
      <c r="J39" s="374">
        <v>19.05</v>
      </c>
      <c r="K39" s="374" t="s">
        <v>1374</v>
      </c>
      <c r="L39" s="375">
        <v>1325</v>
      </c>
      <c r="M39" s="376">
        <v>35775</v>
      </c>
      <c r="N39" s="377"/>
      <c r="O39" s="325"/>
      <c r="P39" s="325"/>
      <c r="Q39" s="325"/>
      <c r="R39" s="325"/>
      <c r="S39" s="325"/>
      <c r="T39" s="325"/>
      <c r="U39" s="325"/>
      <c r="V39" s="325"/>
      <c r="W39" s="325"/>
    </row>
    <row r="40" spans="1:23" ht="39.75" customHeight="1">
      <c r="A40" s="326"/>
      <c r="B40" s="378" t="s">
        <v>1376</v>
      </c>
      <c r="C40" s="1309" t="s">
        <v>1379</v>
      </c>
      <c r="D40" s="1310"/>
      <c r="E40" s="1310"/>
      <c r="F40" s="1310"/>
      <c r="G40" s="1310"/>
      <c r="H40" s="1310"/>
      <c r="I40" s="1310"/>
      <c r="J40" s="1310"/>
      <c r="K40" s="1310"/>
      <c r="L40" s="1310"/>
      <c r="M40" s="1166"/>
      <c r="N40" s="379"/>
      <c r="O40" s="325"/>
      <c r="P40" s="325"/>
      <c r="Q40" s="325"/>
      <c r="R40" s="325"/>
      <c r="S40" s="325"/>
      <c r="T40" s="325"/>
      <c r="U40" s="325"/>
      <c r="V40" s="2"/>
      <c r="W40" s="2"/>
    </row>
    <row r="41" spans="1:23" ht="24" customHeight="1">
      <c r="A41" s="326"/>
      <c r="B41" s="355" t="s">
        <v>1384</v>
      </c>
      <c r="C41" s="346" t="s">
        <v>1385</v>
      </c>
      <c r="D41" s="346" t="s">
        <v>1386</v>
      </c>
      <c r="E41" s="346" t="s">
        <v>1387</v>
      </c>
      <c r="F41" s="346">
        <v>52</v>
      </c>
      <c r="G41" s="346" t="s">
        <v>1281</v>
      </c>
      <c r="H41" s="346" t="s">
        <v>1388</v>
      </c>
      <c r="I41" s="348">
        <v>6.35</v>
      </c>
      <c r="J41" s="348">
        <v>9.52</v>
      </c>
      <c r="K41" s="348" t="s">
        <v>1389</v>
      </c>
      <c r="L41" s="349">
        <v>309</v>
      </c>
      <c r="M41" s="351">
        <f t="shared" ref="M41:M45" si="6">L41*27</f>
        <v>8343</v>
      </c>
      <c r="N41" s="358"/>
      <c r="O41" s="325"/>
      <c r="P41" s="325"/>
      <c r="Q41" s="325"/>
      <c r="R41" s="325"/>
      <c r="S41" s="325"/>
      <c r="T41" s="325"/>
      <c r="U41" s="325"/>
      <c r="V41" s="2"/>
      <c r="W41" s="2"/>
    </row>
    <row r="42" spans="1:23" ht="24" customHeight="1">
      <c r="A42" s="326"/>
      <c r="B42" s="366" t="s">
        <v>1393</v>
      </c>
      <c r="C42" s="337" t="s">
        <v>1394</v>
      </c>
      <c r="D42" s="337" t="s">
        <v>1395</v>
      </c>
      <c r="E42" s="337" t="s">
        <v>1396</v>
      </c>
      <c r="F42" s="337">
        <v>52</v>
      </c>
      <c r="G42" s="337" t="s">
        <v>1281</v>
      </c>
      <c r="H42" s="337" t="s">
        <v>1388</v>
      </c>
      <c r="I42" s="338">
        <v>6.35</v>
      </c>
      <c r="J42" s="338">
        <v>9.52</v>
      </c>
      <c r="K42" s="368" t="s">
        <v>1398</v>
      </c>
      <c r="L42" s="339">
        <v>329</v>
      </c>
      <c r="M42" s="340">
        <f t="shared" si="6"/>
        <v>8883</v>
      </c>
      <c r="N42" s="341"/>
      <c r="O42" s="325"/>
      <c r="P42" s="325"/>
      <c r="Q42" s="325"/>
      <c r="R42" s="325"/>
      <c r="S42" s="325"/>
      <c r="T42" s="325"/>
      <c r="U42" s="325"/>
      <c r="V42" s="2"/>
      <c r="W42" s="2"/>
    </row>
    <row r="43" spans="1:23" ht="24" customHeight="1">
      <c r="A43" s="326"/>
      <c r="B43" s="355" t="s">
        <v>1399</v>
      </c>
      <c r="C43" s="337" t="s">
        <v>1400</v>
      </c>
      <c r="D43" s="337" t="s">
        <v>1401</v>
      </c>
      <c r="E43" s="337" t="s">
        <v>1294</v>
      </c>
      <c r="F43" s="337">
        <v>53</v>
      </c>
      <c r="G43" s="337" t="s">
        <v>1402</v>
      </c>
      <c r="H43" s="337" t="s">
        <v>1388</v>
      </c>
      <c r="I43" s="338">
        <v>6.35</v>
      </c>
      <c r="J43" s="338">
        <v>9.52</v>
      </c>
      <c r="K43" s="338" t="s">
        <v>1403</v>
      </c>
      <c r="L43" s="339">
        <v>399</v>
      </c>
      <c r="M43" s="340">
        <f t="shared" si="6"/>
        <v>10773</v>
      </c>
      <c r="N43" s="341"/>
      <c r="O43" s="325"/>
      <c r="P43" s="325"/>
      <c r="Q43" s="325"/>
      <c r="R43" s="325"/>
      <c r="S43" s="325"/>
      <c r="T43" s="325"/>
      <c r="U43" s="325"/>
      <c r="V43" s="2"/>
      <c r="W43" s="2"/>
    </row>
    <row r="44" spans="1:23" ht="24" customHeight="1">
      <c r="A44" s="326"/>
      <c r="B44" s="355" t="s">
        <v>1404</v>
      </c>
      <c r="C44" s="337" t="s">
        <v>1405</v>
      </c>
      <c r="D44" s="337" t="s">
        <v>1406</v>
      </c>
      <c r="E44" s="337" t="s">
        <v>1407</v>
      </c>
      <c r="F44" s="337">
        <v>54</v>
      </c>
      <c r="G44" s="337" t="s">
        <v>1408</v>
      </c>
      <c r="H44" s="337" t="s">
        <v>1228</v>
      </c>
      <c r="I44" s="338">
        <v>6.35</v>
      </c>
      <c r="J44" s="338">
        <v>12.7</v>
      </c>
      <c r="K44" s="338" t="s">
        <v>1409</v>
      </c>
      <c r="L44" s="339">
        <v>599</v>
      </c>
      <c r="M44" s="340">
        <f t="shared" si="6"/>
        <v>16173</v>
      </c>
      <c r="N44" s="341"/>
      <c r="O44" s="325"/>
      <c r="P44" s="325"/>
      <c r="Q44" s="325"/>
      <c r="R44" s="325"/>
      <c r="S44" s="325"/>
      <c r="T44" s="325"/>
      <c r="U44" s="325"/>
      <c r="V44" s="2"/>
      <c r="W44" s="2"/>
    </row>
    <row r="45" spans="1:23" ht="24" customHeight="1">
      <c r="A45" s="326"/>
      <c r="B45" s="355" t="s">
        <v>1410</v>
      </c>
      <c r="C45" s="342" t="s">
        <v>1411</v>
      </c>
      <c r="D45" s="342" t="s">
        <v>1412</v>
      </c>
      <c r="E45" s="342" t="s">
        <v>1413</v>
      </c>
      <c r="F45" s="342">
        <v>56</v>
      </c>
      <c r="G45" s="342" t="s">
        <v>1408</v>
      </c>
      <c r="H45" s="342" t="s">
        <v>1355</v>
      </c>
      <c r="I45" s="263">
        <v>6.35</v>
      </c>
      <c r="J45" s="263">
        <v>15.88</v>
      </c>
      <c r="K45" s="263" t="s">
        <v>1414</v>
      </c>
      <c r="L45" s="343">
        <v>799</v>
      </c>
      <c r="M45" s="344">
        <f t="shared" si="6"/>
        <v>21573</v>
      </c>
      <c r="N45" s="341"/>
      <c r="O45" s="325"/>
      <c r="P45" s="325"/>
      <c r="Q45" s="325"/>
      <c r="R45" s="325"/>
      <c r="S45" s="325"/>
      <c r="T45" s="325"/>
      <c r="U45" s="325"/>
      <c r="V45" s="2"/>
      <c r="W45" s="2"/>
    </row>
    <row r="46" spans="1:23" ht="39.75" customHeight="1">
      <c r="A46" s="326"/>
      <c r="B46" s="345" t="s">
        <v>1415</v>
      </c>
      <c r="C46" s="1303" t="s">
        <v>1416</v>
      </c>
      <c r="D46" s="1127"/>
      <c r="E46" s="1127"/>
      <c r="F46" s="1127"/>
      <c r="G46" s="1127"/>
      <c r="H46" s="1127"/>
      <c r="I46" s="1127"/>
      <c r="J46" s="1127"/>
      <c r="K46" s="1127"/>
      <c r="L46" s="1127"/>
      <c r="M46" s="1201"/>
      <c r="N46" s="335"/>
      <c r="O46" s="325"/>
      <c r="P46" s="325"/>
      <c r="Q46" s="325"/>
      <c r="R46" s="325"/>
      <c r="S46" s="325"/>
      <c r="T46" s="325"/>
      <c r="U46" s="325"/>
      <c r="V46" s="2"/>
      <c r="W46" s="2"/>
    </row>
    <row r="47" spans="1:23" ht="15.75" customHeight="1">
      <c r="A47" s="326"/>
      <c r="B47" s="355" t="s">
        <v>1417</v>
      </c>
      <c r="C47" s="346" t="s">
        <v>1418</v>
      </c>
      <c r="D47" s="346" t="s">
        <v>1419</v>
      </c>
      <c r="E47" s="346" t="s">
        <v>1420</v>
      </c>
      <c r="F47" s="346">
        <v>52</v>
      </c>
      <c r="G47" s="346" t="s">
        <v>1281</v>
      </c>
      <c r="H47" s="346" t="s">
        <v>1324</v>
      </c>
      <c r="I47" s="348">
        <v>6.35</v>
      </c>
      <c r="J47" s="348">
        <v>9.52</v>
      </c>
      <c r="K47" s="348" t="s">
        <v>1421</v>
      </c>
      <c r="L47" s="349">
        <v>299</v>
      </c>
      <c r="M47" s="351">
        <f t="shared" ref="M47:M51" si="7">L47*27</f>
        <v>8073</v>
      </c>
      <c r="N47" s="358"/>
      <c r="O47" s="325"/>
      <c r="P47" s="325"/>
      <c r="Q47" s="325"/>
      <c r="R47" s="325"/>
      <c r="S47" s="325"/>
      <c r="T47" s="325"/>
      <c r="U47" s="325"/>
      <c r="V47" s="2"/>
      <c r="W47" s="2"/>
    </row>
    <row r="48" spans="1:23" ht="15.75" customHeight="1">
      <c r="A48" s="326"/>
      <c r="B48" s="355" t="s">
        <v>1422</v>
      </c>
      <c r="C48" s="337" t="s">
        <v>1423</v>
      </c>
      <c r="D48" s="337" t="s">
        <v>1424</v>
      </c>
      <c r="E48" s="337" t="s">
        <v>1396</v>
      </c>
      <c r="F48" s="337">
        <v>52</v>
      </c>
      <c r="G48" s="337" t="s">
        <v>1281</v>
      </c>
      <c r="H48" s="337" t="s">
        <v>1324</v>
      </c>
      <c r="I48" s="338">
        <v>6.35</v>
      </c>
      <c r="J48" s="338">
        <v>9.52</v>
      </c>
      <c r="K48" s="368" t="s">
        <v>1425</v>
      </c>
      <c r="L48" s="339">
        <v>309</v>
      </c>
      <c r="M48" s="340">
        <f t="shared" si="7"/>
        <v>8343</v>
      </c>
      <c r="N48" s="341"/>
      <c r="O48" s="325"/>
      <c r="P48" s="325"/>
      <c r="Q48" s="325"/>
      <c r="R48" s="325"/>
      <c r="S48" s="325"/>
      <c r="T48" s="325"/>
      <c r="U48" s="325"/>
      <c r="V48" s="2"/>
      <c r="W48" s="2"/>
    </row>
    <row r="49" spans="1:23" ht="15.75" customHeight="1">
      <c r="A49" s="326"/>
      <c r="B49" s="355" t="s">
        <v>1426</v>
      </c>
      <c r="C49" s="337" t="s">
        <v>1427</v>
      </c>
      <c r="D49" s="337" t="s">
        <v>1428</v>
      </c>
      <c r="E49" s="337" t="s">
        <v>1294</v>
      </c>
      <c r="F49" s="337">
        <v>53</v>
      </c>
      <c r="G49" s="337" t="s">
        <v>1402</v>
      </c>
      <c r="H49" s="337" t="s">
        <v>1324</v>
      </c>
      <c r="I49" s="338">
        <v>6.35</v>
      </c>
      <c r="J49" s="338">
        <v>9.52</v>
      </c>
      <c r="K49" s="338" t="s">
        <v>1429</v>
      </c>
      <c r="L49" s="339">
        <v>339</v>
      </c>
      <c r="M49" s="340">
        <f t="shared" si="7"/>
        <v>9153</v>
      </c>
      <c r="N49" s="341"/>
      <c r="O49" s="325"/>
      <c r="P49" s="325"/>
      <c r="Q49" s="325"/>
      <c r="R49" s="325"/>
      <c r="S49" s="325"/>
      <c r="T49" s="325"/>
      <c r="U49" s="325"/>
      <c r="V49" s="2"/>
      <c r="W49" s="2"/>
    </row>
    <row r="50" spans="1:23" ht="15.75" customHeight="1">
      <c r="A50" s="326"/>
      <c r="B50" s="355" t="s">
        <v>1430</v>
      </c>
      <c r="C50" s="337" t="s">
        <v>1431</v>
      </c>
      <c r="D50" s="337" t="s">
        <v>1432</v>
      </c>
      <c r="E50" s="337" t="s">
        <v>1348</v>
      </c>
      <c r="F50" s="337">
        <v>55</v>
      </c>
      <c r="G50" s="337" t="s">
        <v>1408</v>
      </c>
      <c r="H50" s="337" t="s">
        <v>1228</v>
      </c>
      <c r="I50" s="338">
        <v>6.35</v>
      </c>
      <c r="J50" s="338">
        <v>12.7</v>
      </c>
      <c r="K50" s="338" t="s">
        <v>1433</v>
      </c>
      <c r="L50" s="339">
        <v>569</v>
      </c>
      <c r="M50" s="340">
        <f t="shared" si="7"/>
        <v>15363</v>
      </c>
      <c r="N50" s="341"/>
      <c r="O50" s="325"/>
      <c r="P50" s="325"/>
      <c r="Q50" s="325"/>
      <c r="R50" s="325"/>
      <c r="S50" s="325"/>
      <c r="T50" s="325"/>
      <c r="U50" s="325"/>
      <c r="V50" s="2"/>
      <c r="W50" s="2"/>
    </row>
    <row r="51" spans="1:23" ht="15.75" customHeight="1">
      <c r="A51" s="326"/>
      <c r="B51" s="355" t="s">
        <v>1434</v>
      </c>
      <c r="C51" s="337" t="s">
        <v>1411</v>
      </c>
      <c r="D51" s="337" t="s">
        <v>1412</v>
      </c>
      <c r="E51" s="337" t="s">
        <v>1413</v>
      </c>
      <c r="F51" s="337">
        <v>56</v>
      </c>
      <c r="G51" s="337" t="s">
        <v>1408</v>
      </c>
      <c r="H51" s="337" t="s">
        <v>1355</v>
      </c>
      <c r="I51" s="338">
        <v>6.35</v>
      </c>
      <c r="J51" s="338">
        <v>15.88</v>
      </c>
      <c r="K51" s="338" t="s">
        <v>1435</v>
      </c>
      <c r="L51" s="339">
        <v>719</v>
      </c>
      <c r="M51" s="340">
        <f t="shared" si="7"/>
        <v>19413</v>
      </c>
      <c r="N51" s="341"/>
      <c r="O51" s="325"/>
      <c r="P51" s="325"/>
      <c r="Q51" s="325"/>
      <c r="R51" s="325"/>
      <c r="S51" s="325"/>
      <c r="T51" s="325"/>
      <c r="U51" s="325"/>
      <c r="V51" s="2"/>
      <c r="W51" s="2"/>
    </row>
    <row r="52" spans="1:23" ht="19.5" customHeight="1">
      <c r="A52" s="331"/>
      <c r="B52" s="1311" t="s">
        <v>1436</v>
      </c>
      <c r="C52" s="1271"/>
      <c r="D52" s="1271"/>
      <c r="E52" s="1271"/>
      <c r="F52" s="1271"/>
      <c r="G52" s="1271"/>
      <c r="H52" s="1271"/>
      <c r="I52" s="1271"/>
      <c r="J52" s="1271"/>
      <c r="K52" s="1271"/>
      <c r="L52" s="1271"/>
      <c r="M52" s="1271"/>
      <c r="N52" s="1008"/>
      <c r="O52" s="333"/>
      <c r="P52" s="333"/>
      <c r="Q52" s="333"/>
      <c r="R52" s="333"/>
      <c r="S52" s="333"/>
      <c r="T52" s="333"/>
      <c r="U52" s="333"/>
      <c r="V52" s="2"/>
      <c r="W52" s="2"/>
    </row>
    <row r="53" spans="1:23" ht="39.75" customHeight="1">
      <c r="A53" s="326"/>
      <c r="B53" s="345" t="s">
        <v>1437</v>
      </c>
      <c r="C53" s="1303" t="s">
        <v>1438</v>
      </c>
      <c r="D53" s="1127"/>
      <c r="E53" s="1127"/>
      <c r="F53" s="1127"/>
      <c r="G53" s="1127"/>
      <c r="H53" s="1127"/>
      <c r="I53" s="1127"/>
      <c r="J53" s="1127"/>
      <c r="K53" s="1127"/>
      <c r="L53" s="1127"/>
      <c r="M53" s="1201"/>
      <c r="N53" s="335"/>
      <c r="O53" s="325"/>
      <c r="P53" s="325"/>
      <c r="Q53" s="325"/>
      <c r="R53" s="325"/>
      <c r="S53" s="325"/>
      <c r="T53" s="325"/>
      <c r="U53" s="325"/>
      <c r="V53" s="2"/>
      <c r="W53" s="2"/>
    </row>
    <row r="54" spans="1:23" ht="18.75" customHeight="1">
      <c r="A54" s="326"/>
      <c r="B54" s="383" t="s">
        <v>1439</v>
      </c>
      <c r="C54" s="384" t="s">
        <v>1440</v>
      </c>
      <c r="D54" s="384" t="s">
        <v>1441</v>
      </c>
      <c r="E54" s="385" t="s">
        <v>1442</v>
      </c>
      <c r="F54" s="346">
        <v>52</v>
      </c>
      <c r="G54" s="1322" t="s">
        <v>1443</v>
      </c>
      <c r="H54" s="1166"/>
      <c r="I54" s="348" t="s">
        <v>1444</v>
      </c>
      <c r="J54" s="348" t="s">
        <v>1445</v>
      </c>
      <c r="K54" s="348">
        <v>34</v>
      </c>
      <c r="L54" s="349">
        <v>780</v>
      </c>
      <c r="M54" s="386">
        <f t="shared" ref="M54:M57" si="8">L54*27</f>
        <v>21060</v>
      </c>
      <c r="N54" s="341"/>
      <c r="O54" s="325"/>
      <c r="P54" s="325"/>
      <c r="Q54" s="325"/>
      <c r="R54" s="325"/>
      <c r="S54" s="325"/>
      <c r="T54" s="325"/>
      <c r="U54" s="325"/>
      <c r="V54" s="2"/>
      <c r="W54" s="2"/>
    </row>
    <row r="55" spans="1:23" ht="18.75" customHeight="1">
      <c r="A55" s="326"/>
      <c r="B55" s="383" t="s">
        <v>1446</v>
      </c>
      <c r="C55" s="387" t="s">
        <v>1447</v>
      </c>
      <c r="D55" s="387" t="s">
        <v>1448</v>
      </c>
      <c r="E55" s="388" t="s">
        <v>1442</v>
      </c>
      <c r="F55" s="337">
        <v>53</v>
      </c>
      <c r="G55" s="1308" t="s">
        <v>1449</v>
      </c>
      <c r="H55" s="1201"/>
      <c r="I55" s="338" t="s">
        <v>1444</v>
      </c>
      <c r="J55" s="338" t="s">
        <v>1445</v>
      </c>
      <c r="K55" s="338">
        <v>43.5</v>
      </c>
      <c r="L55" s="339">
        <v>855</v>
      </c>
      <c r="M55" s="389">
        <f t="shared" si="8"/>
        <v>23085</v>
      </c>
      <c r="N55" s="341"/>
      <c r="O55" s="325"/>
      <c r="P55" s="325"/>
      <c r="Q55" s="325"/>
      <c r="R55" s="325"/>
      <c r="S55" s="325"/>
      <c r="T55" s="325"/>
      <c r="U55" s="325"/>
      <c r="V55" s="2"/>
      <c r="W55" s="2"/>
    </row>
    <row r="56" spans="1:23" ht="18.75" customHeight="1">
      <c r="A56" s="326"/>
      <c r="B56" s="383" t="s">
        <v>1450</v>
      </c>
      <c r="C56" s="387" t="s">
        <v>1451</v>
      </c>
      <c r="D56" s="387" t="s">
        <v>1452</v>
      </c>
      <c r="E56" s="388" t="s">
        <v>1442</v>
      </c>
      <c r="F56" s="337">
        <v>53</v>
      </c>
      <c r="G56" s="1308" t="s">
        <v>1453</v>
      </c>
      <c r="H56" s="1201"/>
      <c r="I56" s="338" t="s">
        <v>1454</v>
      </c>
      <c r="J56" s="338" t="s">
        <v>1455</v>
      </c>
      <c r="K56" s="338">
        <v>53</v>
      </c>
      <c r="L56" s="339">
        <v>1253</v>
      </c>
      <c r="M56" s="389">
        <f t="shared" si="8"/>
        <v>33831</v>
      </c>
      <c r="N56" s="341"/>
      <c r="O56" s="325"/>
      <c r="P56" s="325"/>
      <c r="Q56" s="325"/>
      <c r="R56" s="325"/>
      <c r="S56" s="325"/>
      <c r="T56" s="325"/>
      <c r="U56" s="325"/>
      <c r="V56" s="2"/>
      <c r="W56" s="2"/>
    </row>
    <row r="57" spans="1:23" ht="19.5" customHeight="1">
      <c r="A57" s="326"/>
      <c r="B57" s="390" t="s">
        <v>1456</v>
      </c>
      <c r="C57" s="391" t="s">
        <v>1458</v>
      </c>
      <c r="D57" s="391" t="s">
        <v>1461</v>
      </c>
      <c r="E57" s="392" t="s">
        <v>1442</v>
      </c>
      <c r="F57" s="342">
        <v>54</v>
      </c>
      <c r="G57" s="1321" t="s">
        <v>1366</v>
      </c>
      <c r="H57" s="1219"/>
      <c r="I57" s="263" t="s">
        <v>1462</v>
      </c>
      <c r="J57" s="393" t="s">
        <v>1463</v>
      </c>
      <c r="K57" s="394">
        <v>76</v>
      </c>
      <c r="L57" s="343">
        <v>1670</v>
      </c>
      <c r="M57" s="395">
        <f t="shared" si="8"/>
        <v>45090</v>
      </c>
      <c r="N57" s="341"/>
      <c r="O57" s="325"/>
      <c r="P57" s="325"/>
      <c r="Q57" s="325"/>
      <c r="R57" s="325"/>
      <c r="S57" s="325"/>
      <c r="T57" s="325"/>
      <c r="U57" s="325"/>
      <c r="V57" s="2"/>
      <c r="W57" s="2"/>
    </row>
    <row r="58" spans="1:23" ht="39.75" customHeight="1">
      <c r="A58" s="326"/>
      <c r="B58" s="345" t="s">
        <v>1465</v>
      </c>
      <c r="C58" s="1303" t="s">
        <v>1466</v>
      </c>
      <c r="D58" s="1127"/>
      <c r="E58" s="1127"/>
      <c r="F58" s="1127"/>
      <c r="G58" s="1127"/>
      <c r="H58" s="1127"/>
      <c r="I58" s="1127"/>
      <c r="J58" s="1127"/>
      <c r="K58" s="1127"/>
      <c r="L58" s="1127"/>
      <c r="M58" s="1201"/>
      <c r="N58" s="335"/>
      <c r="O58" s="325"/>
      <c r="P58" s="325"/>
      <c r="Q58" s="325"/>
      <c r="R58" s="325"/>
      <c r="S58" s="325"/>
      <c r="T58" s="325"/>
      <c r="U58" s="325"/>
      <c r="V58" s="2"/>
      <c r="W58" s="2"/>
    </row>
    <row r="59" spans="1:23" ht="15.75" customHeight="1">
      <c r="A59" s="326"/>
      <c r="B59" s="355" t="s">
        <v>1468</v>
      </c>
      <c r="C59" s="346" t="s">
        <v>1329</v>
      </c>
      <c r="D59" s="356" t="s">
        <v>65</v>
      </c>
      <c r="E59" s="346" t="s">
        <v>1226</v>
      </c>
      <c r="F59" s="356" t="s">
        <v>65</v>
      </c>
      <c r="G59" s="346" t="s">
        <v>1235</v>
      </c>
      <c r="H59" s="356" t="s">
        <v>65</v>
      </c>
      <c r="I59" s="348">
        <v>6.35</v>
      </c>
      <c r="J59" s="348">
        <v>9.52</v>
      </c>
      <c r="K59" s="348">
        <v>9.6999999999999993</v>
      </c>
      <c r="L59" s="349">
        <v>190.05</v>
      </c>
      <c r="M59" s="351">
        <f t="shared" ref="M59:M62" si="9">L59*27</f>
        <v>5131.3500000000004</v>
      </c>
      <c r="N59" s="358"/>
      <c r="O59" s="325"/>
      <c r="P59" s="325"/>
      <c r="Q59" s="325"/>
      <c r="R59" s="325"/>
      <c r="S59" s="325"/>
      <c r="T59" s="325"/>
      <c r="U59" s="325"/>
      <c r="V59" s="2"/>
      <c r="W59" s="2"/>
    </row>
    <row r="60" spans="1:23" ht="15.75" customHeight="1">
      <c r="A60" s="326"/>
      <c r="B60" s="355" t="s">
        <v>1472</v>
      </c>
      <c r="C60" s="337" t="s">
        <v>1473</v>
      </c>
      <c r="D60" s="359" t="s">
        <v>65</v>
      </c>
      <c r="E60" s="337" t="s">
        <v>1234</v>
      </c>
      <c r="F60" s="359" t="s">
        <v>65</v>
      </c>
      <c r="G60" s="337" t="s">
        <v>1235</v>
      </c>
      <c r="H60" s="359" t="s">
        <v>65</v>
      </c>
      <c r="I60" s="338">
        <v>6.35</v>
      </c>
      <c r="J60" s="338">
        <v>9.52</v>
      </c>
      <c r="K60" s="368">
        <v>10.3</v>
      </c>
      <c r="L60" s="339">
        <v>198.45</v>
      </c>
      <c r="M60" s="340">
        <f t="shared" si="9"/>
        <v>5358.15</v>
      </c>
      <c r="N60" s="341"/>
      <c r="O60" s="325"/>
      <c r="P60" s="325"/>
      <c r="Q60" s="325"/>
      <c r="R60" s="325"/>
      <c r="S60" s="325"/>
      <c r="T60" s="325"/>
      <c r="U60" s="325"/>
      <c r="V60" s="2"/>
      <c r="W60" s="2"/>
    </row>
    <row r="61" spans="1:23" ht="15.75" customHeight="1">
      <c r="A61" s="326"/>
      <c r="B61" s="355" t="s">
        <v>1474</v>
      </c>
      <c r="C61" s="337" t="s">
        <v>1475</v>
      </c>
      <c r="D61" s="359" t="s">
        <v>65</v>
      </c>
      <c r="E61" s="337" t="s">
        <v>1476</v>
      </c>
      <c r="F61" s="359" t="s">
        <v>65</v>
      </c>
      <c r="G61" s="337" t="s">
        <v>1478</v>
      </c>
      <c r="H61" s="359" t="s">
        <v>65</v>
      </c>
      <c r="I61" s="338">
        <v>6.35</v>
      </c>
      <c r="J61" s="338">
        <v>9.52</v>
      </c>
      <c r="K61" s="338">
        <v>10.8</v>
      </c>
      <c r="L61" s="339">
        <v>221.55</v>
      </c>
      <c r="M61" s="340">
        <f t="shared" si="9"/>
        <v>5981.85</v>
      </c>
      <c r="N61" s="358"/>
      <c r="O61" s="325"/>
      <c r="P61" s="325"/>
      <c r="Q61" s="325"/>
      <c r="R61" s="325"/>
      <c r="S61" s="325"/>
      <c r="T61" s="325"/>
      <c r="U61" s="325"/>
      <c r="V61" s="2"/>
      <c r="W61" s="2"/>
    </row>
    <row r="62" spans="1:23" ht="15.75" customHeight="1">
      <c r="A62" s="326"/>
      <c r="B62" s="355" t="s">
        <v>1479</v>
      </c>
      <c r="C62" s="342" t="s">
        <v>1480</v>
      </c>
      <c r="D62" s="360" t="s">
        <v>65</v>
      </c>
      <c r="E62" s="342" t="s">
        <v>1481</v>
      </c>
      <c r="F62" s="360" t="s">
        <v>65</v>
      </c>
      <c r="G62" s="342" t="s">
        <v>1482</v>
      </c>
      <c r="H62" s="360" t="s">
        <v>65</v>
      </c>
      <c r="I62" s="263">
        <v>6.35</v>
      </c>
      <c r="J62" s="263">
        <v>9.52</v>
      </c>
      <c r="K62" s="397">
        <v>13</v>
      </c>
      <c r="L62" s="343">
        <v>246.75</v>
      </c>
      <c r="M62" s="344">
        <f t="shared" si="9"/>
        <v>6662.25</v>
      </c>
      <c r="N62" s="341"/>
      <c r="O62" s="325"/>
      <c r="P62" s="325"/>
      <c r="Q62" s="325"/>
      <c r="R62" s="325"/>
      <c r="S62" s="325"/>
      <c r="T62" s="325"/>
      <c r="U62" s="325"/>
      <c r="V62" s="2"/>
      <c r="W62" s="2"/>
    </row>
    <row r="63" spans="1:23" ht="39.75" customHeight="1">
      <c r="A63" s="326"/>
      <c r="B63" s="345" t="s">
        <v>1488</v>
      </c>
      <c r="C63" s="1303" t="s">
        <v>1490</v>
      </c>
      <c r="D63" s="1127"/>
      <c r="E63" s="1127"/>
      <c r="F63" s="1127"/>
      <c r="G63" s="1127"/>
      <c r="H63" s="1127"/>
      <c r="I63" s="1127"/>
      <c r="J63" s="1127"/>
      <c r="K63" s="1127"/>
      <c r="L63" s="1127"/>
      <c r="M63" s="1201"/>
      <c r="N63" s="335"/>
      <c r="O63" s="325"/>
      <c r="P63" s="325"/>
      <c r="Q63" s="325"/>
      <c r="R63" s="325"/>
      <c r="S63" s="325"/>
      <c r="T63" s="325"/>
      <c r="U63" s="325"/>
      <c r="V63" s="2"/>
      <c r="W63" s="2"/>
    </row>
    <row r="64" spans="1:23" ht="15.75" customHeight="1">
      <c r="A64" s="326"/>
      <c r="B64" s="355" t="s">
        <v>1491</v>
      </c>
      <c r="C64" s="346" t="s">
        <v>1329</v>
      </c>
      <c r="D64" s="356" t="s">
        <v>65</v>
      </c>
      <c r="E64" s="346" t="s">
        <v>1492</v>
      </c>
      <c r="F64" s="356" t="s">
        <v>65</v>
      </c>
      <c r="G64" s="346" t="s">
        <v>1235</v>
      </c>
      <c r="H64" s="356" t="s">
        <v>65</v>
      </c>
      <c r="I64" s="348">
        <v>6.35</v>
      </c>
      <c r="J64" s="348">
        <v>9.52</v>
      </c>
      <c r="K64" s="348">
        <v>10</v>
      </c>
      <c r="L64" s="349">
        <v>260.39999999999998</v>
      </c>
      <c r="M64" s="351">
        <f t="shared" ref="M64:M67" si="10">L64*27</f>
        <v>7030.7999999999993</v>
      </c>
      <c r="N64" s="358"/>
      <c r="O64" s="325"/>
      <c r="P64" s="325"/>
      <c r="Q64" s="325"/>
      <c r="R64" s="325"/>
      <c r="S64" s="325"/>
      <c r="T64" s="325"/>
      <c r="U64" s="325"/>
      <c r="V64" s="2"/>
      <c r="W64" s="2"/>
    </row>
    <row r="65" spans="1:23" ht="15.75" customHeight="1">
      <c r="A65" s="326"/>
      <c r="B65" s="355" t="s">
        <v>1494</v>
      </c>
      <c r="C65" s="337" t="s">
        <v>1473</v>
      </c>
      <c r="D65" s="359" t="s">
        <v>65</v>
      </c>
      <c r="E65" s="337" t="s">
        <v>1495</v>
      </c>
      <c r="F65" s="359" t="s">
        <v>65</v>
      </c>
      <c r="G65" s="337" t="s">
        <v>1235</v>
      </c>
      <c r="H65" s="359" t="s">
        <v>65</v>
      </c>
      <c r="I65" s="338">
        <v>6.35</v>
      </c>
      <c r="J65" s="338">
        <v>9.52</v>
      </c>
      <c r="K65" s="338">
        <v>10</v>
      </c>
      <c r="L65" s="339">
        <v>269.85000000000002</v>
      </c>
      <c r="M65" s="340">
        <f t="shared" si="10"/>
        <v>7285.9500000000007</v>
      </c>
      <c r="N65" s="341"/>
      <c r="O65" s="325"/>
      <c r="P65" s="325"/>
      <c r="Q65" s="325"/>
      <c r="R65" s="325"/>
      <c r="S65" s="325"/>
      <c r="T65" s="325"/>
      <c r="U65" s="325"/>
      <c r="V65" s="2"/>
      <c r="W65" s="2"/>
    </row>
    <row r="66" spans="1:23" ht="15.75" customHeight="1">
      <c r="A66" s="326"/>
      <c r="B66" s="398" t="s">
        <v>1496</v>
      </c>
      <c r="C66" s="337" t="s">
        <v>1329</v>
      </c>
      <c r="D66" s="359" t="s">
        <v>65</v>
      </c>
      <c r="E66" s="337" t="s">
        <v>1492</v>
      </c>
      <c r="F66" s="359" t="s">
        <v>65</v>
      </c>
      <c r="G66" s="337" t="s">
        <v>1235</v>
      </c>
      <c r="H66" s="359" t="s">
        <v>65</v>
      </c>
      <c r="I66" s="338">
        <v>6.35</v>
      </c>
      <c r="J66" s="338">
        <v>9.52</v>
      </c>
      <c r="K66" s="338">
        <v>10</v>
      </c>
      <c r="L66" s="339">
        <v>260.39999999999998</v>
      </c>
      <c r="M66" s="340">
        <f t="shared" si="10"/>
        <v>7030.7999999999993</v>
      </c>
      <c r="N66" s="358"/>
      <c r="O66" s="325"/>
      <c r="P66" s="325"/>
      <c r="Q66" s="325"/>
      <c r="R66" s="325"/>
      <c r="S66" s="325"/>
      <c r="T66" s="325"/>
      <c r="U66" s="325"/>
      <c r="V66" s="2"/>
      <c r="W66" s="2"/>
    </row>
    <row r="67" spans="1:23" ht="15.75" customHeight="1">
      <c r="A67" s="326"/>
      <c r="B67" s="398" t="s">
        <v>1497</v>
      </c>
      <c r="C67" s="342" t="s">
        <v>1473</v>
      </c>
      <c r="D67" s="360" t="s">
        <v>65</v>
      </c>
      <c r="E67" s="342" t="s">
        <v>1495</v>
      </c>
      <c r="F67" s="360" t="s">
        <v>65</v>
      </c>
      <c r="G67" s="342" t="s">
        <v>1235</v>
      </c>
      <c r="H67" s="360" t="s">
        <v>65</v>
      </c>
      <c r="I67" s="263">
        <v>6.35</v>
      </c>
      <c r="J67" s="263">
        <v>9.52</v>
      </c>
      <c r="K67" s="263">
        <v>10</v>
      </c>
      <c r="L67" s="343">
        <v>269.85000000000002</v>
      </c>
      <c r="M67" s="344">
        <f t="shared" si="10"/>
        <v>7285.9500000000007</v>
      </c>
      <c r="N67" s="341"/>
      <c r="O67" s="325"/>
      <c r="P67" s="325"/>
      <c r="Q67" s="325"/>
      <c r="R67" s="325"/>
      <c r="S67" s="325"/>
      <c r="T67" s="325"/>
      <c r="U67" s="325"/>
      <c r="V67" s="2"/>
      <c r="W67" s="2"/>
    </row>
    <row r="68" spans="1:23" ht="39.75" customHeight="1">
      <c r="A68" s="326"/>
      <c r="B68" s="345" t="s">
        <v>1498</v>
      </c>
      <c r="C68" s="1303" t="s">
        <v>1499</v>
      </c>
      <c r="D68" s="1127"/>
      <c r="E68" s="1127"/>
      <c r="F68" s="1127"/>
      <c r="G68" s="1127"/>
      <c r="H68" s="1127"/>
      <c r="I68" s="1127"/>
      <c r="J68" s="1127"/>
      <c r="K68" s="1127"/>
      <c r="L68" s="1127"/>
      <c r="M68" s="1201"/>
      <c r="N68" s="335"/>
      <c r="O68" s="325"/>
      <c r="P68" s="325"/>
      <c r="Q68" s="325"/>
      <c r="R68" s="325"/>
      <c r="S68" s="325"/>
      <c r="T68" s="325"/>
      <c r="U68" s="325"/>
      <c r="V68" s="2"/>
      <c r="W68" s="2"/>
    </row>
    <row r="69" spans="1:23" ht="17.25" customHeight="1">
      <c r="A69" s="326"/>
      <c r="B69" s="355" t="s">
        <v>1502</v>
      </c>
      <c r="C69" s="346" t="s">
        <v>1394</v>
      </c>
      <c r="D69" s="356" t="s">
        <v>65</v>
      </c>
      <c r="E69" s="346" t="s">
        <v>1503</v>
      </c>
      <c r="F69" s="356" t="s">
        <v>65</v>
      </c>
      <c r="G69" s="346" t="s">
        <v>1504</v>
      </c>
      <c r="H69" s="356" t="s">
        <v>65</v>
      </c>
      <c r="I69" s="348">
        <v>6.35</v>
      </c>
      <c r="J69" s="348">
        <v>9.52</v>
      </c>
      <c r="K69" s="348">
        <v>17</v>
      </c>
      <c r="L69" s="349">
        <v>279</v>
      </c>
      <c r="M69" s="351">
        <f t="shared" ref="M69:M70" si="11">L69*27</f>
        <v>7533</v>
      </c>
      <c r="N69" s="358"/>
      <c r="O69" s="325"/>
      <c r="P69" s="325"/>
      <c r="Q69" s="325"/>
      <c r="R69" s="325"/>
      <c r="S69" s="325"/>
      <c r="T69" s="325"/>
      <c r="U69" s="325"/>
      <c r="V69" s="2"/>
      <c r="W69" s="2"/>
    </row>
    <row r="70" spans="1:23" ht="17.25" customHeight="1">
      <c r="A70" s="326"/>
      <c r="B70" s="355" t="s">
        <v>1507</v>
      </c>
      <c r="C70" s="342" t="s">
        <v>1508</v>
      </c>
      <c r="D70" s="360" t="s">
        <v>65</v>
      </c>
      <c r="E70" s="342" t="s">
        <v>1509</v>
      </c>
      <c r="F70" s="360" t="s">
        <v>65</v>
      </c>
      <c r="G70" s="342" t="s">
        <v>1504</v>
      </c>
      <c r="H70" s="360" t="s">
        <v>65</v>
      </c>
      <c r="I70" s="263">
        <v>6.35</v>
      </c>
      <c r="J70" s="263">
        <v>9.52</v>
      </c>
      <c r="K70" s="263">
        <v>17.5</v>
      </c>
      <c r="L70" s="343">
        <v>299</v>
      </c>
      <c r="M70" s="344">
        <f t="shared" si="11"/>
        <v>8073</v>
      </c>
      <c r="N70" s="341"/>
      <c r="O70" s="325"/>
      <c r="P70" s="325"/>
      <c r="Q70" s="325"/>
      <c r="R70" s="325"/>
      <c r="S70" s="325"/>
      <c r="T70" s="325"/>
      <c r="U70" s="325"/>
      <c r="V70" s="2"/>
      <c r="W70" s="2"/>
    </row>
    <row r="71" spans="1:23" ht="39.75" customHeight="1">
      <c r="A71" s="326"/>
      <c r="B71" s="345" t="s">
        <v>1510</v>
      </c>
      <c r="C71" s="1303" t="s">
        <v>1511</v>
      </c>
      <c r="D71" s="1127"/>
      <c r="E71" s="1127"/>
      <c r="F71" s="1127"/>
      <c r="G71" s="1127"/>
      <c r="H71" s="1127"/>
      <c r="I71" s="1127"/>
      <c r="J71" s="1127"/>
      <c r="K71" s="1127"/>
      <c r="L71" s="1127"/>
      <c r="M71" s="1201"/>
      <c r="N71" s="335"/>
      <c r="O71" s="325"/>
      <c r="P71" s="325"/>
      <c r="Q71" s="325"/>
      <c r="R71" s="325"/>
      <c r="S71" s="325"/>
      <c r="T71" s="325"/>
      <c r="U71" s="325"/>
      <c r="V71" s="2"/>
      <c r="W71" s="2"/>
    </row>
    <row r="72" spans="1:23" ht="17.25" customHeight="1">
      <c r="A72" s="326"/>
      <c r="B72" s="355" t="s">
        <v>1516</v>
      </c>
      <c r="C72" s="346" t="s">
        <v>1517</v>
      </c>
      <c r="D72" s="356" t="s">
        <v>65</v>
      </c>
      <c r="E72" s="346" t="s">
        <v>1518</v>
      </c>
      <c r="F72" s="356" t="s">
        <v>65</v>
      </c>
      <c r="G72" s="346" t="s">
        <v>1519</v>
      </c>
      <c r="H72" s="356" t="s">
        <v>65</v>
      </c>
      <c r="I72" s="348">
        <v>6.35</v>
      </c>
      <c r="J72" s="348">
        <v>9.52</v>
      </c>
      <c r="K72" s="348">
        <v>15</v>
      </c>
      <c r="L72" s="349">
        <v>447</v>
      </c>
      <c r="M72" s="351">
        <f t="shared" ref="M72:M74" si="12">L72*27</f>
        <v>12069</v>
      </c>
      <c r="N72" s="358"/>
      <c r="O72" s="325"/>
      <c r="P72" s="325"/>
      <c r="Q72" s="325"/>
      <c r="R72" s="325"/>
      <c r="S72" s="325"/>
      <c r="T72" s="325"/>
      <c r="U72" s="325"/>
      <c r="V72" s="2"/>
      <c r="W72" s="2"/>
    </row>
    <row r="73" spans="1:23" ht="17.25" customHeight="1">
      <c r="A73" s="326"/>
      <c r="B73" s="355" t="s">
        <v>1521</v>
      </c>
      <c r="C73" s="337" t="s">
        <v>1522</v>
      </c>
      <c r="D73" s="359" t="s">
        <v>65</v>
      </c>
      <c r="E73" s="337" t="s">
        <v>1518</v>
      </c>
      <c r="F73" s="359" t="s">
        <v>65</v>
      </c>
      <c r="G73" s="337" t="s">
        <v>1519</v>
      </c>
      <c r="H73" s="359" t="s">
        <v>65</v>
      </c>
      <c r="I73" s="338">
        <v>6.35</v>
      </c>
      <c r="J73" s="338">
        <v>9.52</v>
      </c>
      <c r="K73" s="338">
        <v>16</v>
      </c>
      <c r="L73" s="339">
        <v>466</v>
      </c>
      <c r="M73" s="340">
        <f t="shared" si="12"/>
        <v>12582</v>
      </c>
      <c r="N73" s="341"/>
      <c r="O73" s="325"/>
      <c r="P73" s="325"/>
      <c r="Q73" s="325"/>
      <c r="R73" s="325"/>
      <c r="S73" s="325"/>
      <c r="T73" s="325"/>
      <c r="U73" s="325"/>
      <c r="V73" s="2"/>
      <c r="W73" s="2"/>
    </row>
    <row r="74" spans="1:23" ht="17.25" customHeight="1">
      <c r="A74" s="326"/>
      <c r="B74" s="355" t="s">
        <v>1523</v>
      </c>
      <c r="C74" s="342" t="s">
        <v>1524</v>
      </c>
      <c r="D74" s="360" t="s">
        <v>65</v>
      </c>
      <c r="E74" s="342" t="s">
        <v>1525</v>
      </c>
      <c r="F74" s="360" t="s">
        <v>65</v>
      </c>
      <c r="G74" s="342" t="s">
        <v>1526</v>
      </c>
      <c r="H74" s="360" t="s">
        <v>65</v>
      </c>
      <c r="I74" s="263">
        <v>6.35</v>
      </c>
      <c r="J74" s="263">
        <v>12.7</v>
      </c>
      <c r="K74" s="263">
        <v>25</v>
      </c>
      <c r="L74" s="343">
        <v>534</v>
      </c>
      <c r="M74" s="344">
        <f t="shared" si="12"/>
        <v>14418</v>
      </c>
      <c r="N74" s="341"/>
      <c r="O74" s="325"/>
      <c r="P74" s="325"/>
      <c r="Q74" s="325"/>
      <c r="R74" s="325"/>
      <c r="S74" s="325"/>
      <c r="T74" s="325"/>
      <c r="U74" s="325"/>
      <c r="V74" s="2"/>
      <c r="W74" s="2"/>
    </row>
    <row r="75" spans="1:23" ht="39.75" customHeight="1">
      <c r="A75" s="326"/>
      <c r="B75" s="345" t="s">
        <v>1527</v>
      </c>
      <c r="C75" s="1303" t="s">
        <v>1528</v>
      </c>
      <c r="D75" s="1127"/>
      <c r="E75" s="1127"/>
      <c r="F75" s="1127"/>
      <c r="G75" s="1127"/>
      <c r="H75" s="1127"/>
      <c r="I75" s="1127"/>
      <c r="J75" s="1127"/>
      <c r="K75" s="1127"/>
      <c r="L75" s="1127"/>
      <c r="M75" s="1201"/>
      <c r="N75" s="335"/>
      <c r="O75" s="325"/>
      <c r="P75" s="325"/>
      <c r="Q75" s="325"/>
      <c r="R75" s="325"/>
      <c r="S75" s="325"/>
      <c r="T75" s="325"/>
      <c r="U75" s="325"/>
      <c r="V75" s="2"/>
      <c r="W75" s="2"/>
    </row>
    <row r="76" spans="1:23" ht="39.75" customHeight="1">
      <c r="A76" s="326"/>
      <c r="B76" s="336" t="s">
        <v>1529</v>
      </c>
      <c r="C76" s="1319" t="s">
        <v>1530</v>
      </c>
      <c r="D76" s="1186"/>
      <c r="E76" s="1186"/>
      <c r="F76" s="1186"/>
      <c r="G76" s="1186"/>
      <c r="H76" s="1186"/>
      <c r="I76" s="1186"/>
      <c r="J76" s="1186"/>
      <c r="K76" s="1186"/>
      <c r="L76" s="400">
        <v>85</v>
      </c>
      <c r="M76" s="401">
        <f>L76*27</f>
        <v>2295</v>
      </c>
      <c r="N76" s="341"/>
      <c r="O76" s="325"/>
      <c r="P76" s="325"/>
      <c r="Q76" s="325"/>
      <c r="R76" s="325"/>
      <c r="S76" s="325"/>
      <c r="T76" s="325"/>
      <c r="U76" s="325"/>
      <c r="V76" s="2"/>
      <c r="W76" s="2"/>
    </row>
    <row r="77" spans="1:23" ht="39.75" customHeight="1">
      <c r="A77" s="326"/>
      <c r="B77" s="345" t="s">
        <v>1535</v>
      </c>
      <c r="C77" s="1318"/>
      <c r="D77" s="1127"/>
      <c r="E77" s="1127"/>
      <c r="F77" s="1127"/>
      <c r="G77" s="1127"/>
      <c r="H77" s="1127"/>
      <c r="I77" s="1127"/>
      <c r="J77" s="1127"/>
      <c r="K77" s="1127"/>
      <c r="L77" s="1127"/>
      <c r="M77" s="1201"/>
      <c r="N77" s="335"/>
      <c r="O77" s="325"/>
      <c r="P77" s="325"/>
      <c r="Q77" s="325"/>
      <c r="R77" s="325"/>
      <c r="S77" s="325"/>
      <c r="T77" s="325"/>
      <c r="U77" s="325"/>
      <c r="V77" s="2"/>
      <c r="W77" s="2"/>
    </row>
    <row r="78" spans="1:23" ht="39.75" customHeight="1">
      <c r="A78" s="326"/>
      <c r="B78" s="336" t="s">
        <v>1536</v>
      </c>
      <c r="C78" s="1317" t="s">
        <v>1537</v>
      </c>
      <c r="D78" s="1257"/>
      <c r="E78" s="1257"/>
      <c r="F78" s="1257"/>
      <c r="G78" s="1257"/>
      <c r="H78" s="1257"/>
      <c r="I78" s="1257"/>
      <c r="J78" s="1257"/>
      <c r="K78" s="1257"/>
      <c r="L78" s="349">
        <v>40</v>
      </c>
      <c r="M78" s="351">
        <f>L78*27</f>
        <v>1080</v>
      </c>
      <c r="N78" s="352"/>
      <c r="O78" s="325"/>
      <c r="P78" s="325"/>
      <c r="Q78" s="325"/>
      <c r="R78" s="325"/>
      <c r="S78" s="325"/>
      <c r="T78" s="325"/>
      <c r="U78" s="325"/>
      <c r="V78" s="2"/>
      <c r="W78" s="2"/>
    </row>
    <row r="79" spans="1:23" ht="9" customHeight="1">
      <c r="A79" s="402"/>
      <c r="B79" s="403"/>
      <c r="C79" s="403"/>
      <c r="D79" s="403"/>
      <c r="E79" s="403"/>
      <c r="F79" s="403"/>
      <c r="G79" s="403"/>
      <c r="H79" s="403"/>
      <c r="I79" s="403"/>
      <c r="J79" s="403"/>
      <c r="K79" s="403"/>
      <c r="L79" s="404"/>
      <c r="M79" s="405"/>
      <c r="N79" s="403"/>
      <c r="O79" s="325"/>
      <c r="P79" s="325"/>
      <c r="Q79" s="325"/>
      <c r="R79" s="325"/>
      <c r="S79" s="325"/>
      <c r="T79" s="325"/>
      <c r="U79" s="325"/>
      <c r="V79" s="2"/>
      <c r="W79" s="2"/>
    </row>
    <row r="80" spans="1:23" ht="12.75" customHeight="1">
      <c r="A80" s="325"/>
      <c r="B80" s="325"/>
      <c r="C80" s="325"/>
      <c r="D80" s="325"/>
      <c r="E80" s="325"/>
      <c r="F80" s="325"/>
      <c r="G80" s="325"/>
      <c r="H80" s="325"/>
      <c r="I80" s="325"/>
      <c r="J80" s="325"/>
      <c r="K80" s="325"/>
      <c r="L80" s="406"/>
      <c r="M80" s="406"/>
      <c r="N80" s="325"/>
      <c r="O80" s="325"/>
      <c r="P80" s="325"/>
      <c r="Q80" s="325"/>
      <c r="R80" s="325"/>
      <c r="S80" s="325"/>
      <c r="T80" s="325"/>
      <c r="U80" s="325"/>
      <c r="V80" s="2"/>
      <c r="W80" s="2"/>
    </row>
    <row r="81" spans="1:23" ht="12.75" customHeight="1">
      <c r="A81" s="325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406"/>
      <c r="M81" s="406"/>
      <c r="N81" s="325"/>
      <c r="O81" s="325"/>
      <c r="P81" s="325"/>
      <c r="Q81" s="325"/>
      <c r="R81" s="325"/>
      <c r="S81" s="325"/>
      <c r="T81" s="325"/>
      <c r="U81" s="325"/>
      <c r="V81" s="2"/>
      <c r="W81" s="2"/>
    </row>
    <row r="82" spans="1:23" ht="12.75" customHeight="1">
      <c r="A82" s="325"/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406"/>
      <c r="M82" s="406"/>
      <c r="N82" s="325"/>
      <c r="O82" s="325"/>
      <c r="P82" s="325"/>
      <c r="Q82" s="325"/>
      <c r="R82" s="325"/>
      <c r="S82" s="325"/>
      <c r="T82" s="325"/>
      <c r="U82" s="325"/>
      <c r="V82" s="325"/>
      <c r="W82" s="325"/>
    </row>
    <row r="83" spans="1:23" ht="12.75" customHeight="1">
      <c r="A83" s="325"/>
      <c r="B83" s="325"/>
      <c r="C83" s="325"/>
      <c r="D83" s="325"/>
      <c r="E83" s="325"/>
      <c r="F83" s="325"/>
      <c r="G83" s="325"/>
      <c r="H83" s="325"/>
      <c r="I83" s="325"/>
      <c r="J83" s="325"/>
      <c r="K83" s="325"/>
      <c r="L83" s="406"/>
      <c r="M83" s="406"/>
      <c r="N83" s="325"/>
      <c r="O83" s="325"/>
      <c r="P83" s="325"/>
      <c r="Q83" s="325"/>
      <c r="R83" s="325"/>
      <c r="S83" s="325"/>
      <c r="T83" s="325"/>
      <c r="U83" s="325"/>
      <c r="V83" s="325"/>
      <c r="W83" s="325"/>
    </row>
    <row r="84" spans="1:23" ht="12.75" customHeight="1">
      <c r="A84" s="325"/>
      <c r="B84" s="325"/>
      <c r="C84" s="325"/>
      <c r="D84" s="325"/>
      <c r="E84" s="325"/>
      <c r="F84" s="325"/>
      <c r="G84" s="325"/>
      <c r="H84" s="325"/>
      <c r="I84" s="325"/>
      <c r="J84" s="325"/>
      <c r="K84" s="325"/>
      <c r="L84" s="406"/>
      <c r="M84" s="406"/>
      <c r="N84" s="325"/>
      <c r="O84" s="325"/>
      <c r="P84" s="325"/>
      <c r="Q84" s="325"/>
      <c r="R84" s="325"/>
      <c r="S84" s="325"/>
      <c r="T84" s="325"/>
      <c r="U84" s="325"/>
      <c r="V84" s="325"/>
      <c r="W84" s="325"/>
    </row>
    <row r="85" spans="1:23" ht="12.75" customHeight="1">
      <c r="A85" s="325"/>
      <c r="B85" s="325"/>
      <c r="C85" s="325"/>
      <c r="D85" s="325"/>
      <c r="E85" s="325"/>
      <c r="F85" s="325"/>
      <c r="G85" s="325"/>
      <c r="H85" s="325"/>
      <c r="I85" s="325"/>
      <c r="J85" s="325"/>
      <c r="K85" s="325"/>
      <c r="L85" s="406"/>
      <c r="M85" s="406"/>
      <c r="N85" s="325"/>
      <c r="O85" s="325"/>
      <c r="P85" s="325"/>
      <c r="Q85" s="325"/>
      <c r="R85" s="325"/>
      <c r="S85" s="325"/>
      <c r="T85" s="325"/>
      <c r="U85" s="325"/>
      <c r="V85" s="325"/>
      <c r="W85" s="325"/>
    </row>
    <row r="86" spans="1:23" ht="12.75" customHeight="1">
      <c r="A86" s="325"/>
      <c r="B86" s="325"/>
      <c r="C86" s="325"/>
      <c r="D86" s="325"/>
      <c r="E86" s="325"/>
      <c r="F86" s="325"/>
      <c r="G86" s="325"/>
      <c r="H86" s="325"/>
      <c r="I86" s="325"/>
      <c r="J86" s="325"/>
      <c r="K86" s="325"/>
      <c r="L86" s="406"/>
      <c r="M86" s="406"/>
      <c r="N86" s="325"/>
      <c r="O86" s="325"/>
      <c r="P86" s="325"/>
      <c r="Q86" s="325"/>
      <c r="R86" s="325"/>
      <c r="S86" s="325"/>
      <c r="T86" s="325"/>
      <c r="U86" s="325"/>
      <c r="V86" s="325"/>
      <c r="W86" s="325"/>
    </row>
    <row r="87" spans="1:23" ht="12.75" customHeight="1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406"/>
      <c r="M87" s="406"/>
      <c r="N87" s="325"/>
      <c r="O87" s="325"/>
      <c r="P87" s="325"/>
      <c r="Q87" s="325"/>
      <c r="R87" s="325"/>
      <c r="S87" s="325"/>
      <c r="T87" s="325"/>
      <c r="U87" s="325"/>
      <c r="V87" s="325"/>
      <c r="W87" s="325"/>
    </row>
    <row r="88" spans="1:23" ht="12.75" customHeight="1">
      <c r="A88" s="325"/>
      <c r="B88" s="325"/>
      <c r="C88" s="325"/>
      <c r="D88" s="325"/>
      <c r="E88" s="325"/>
      <c r="F88" s="325"/>
      <c r="G88" s="325"/>
      <c r="H88" s="325"/>
      <c r="I88" s="325"/>
      <c r="J88" s="325"/>
      <c r="K88" s="325"/>
      <c r="L88" s="406"/>
      <c r="M88" s="406"/>
      <c r="N88" s="325"/>
      <c r="O88" s="325"/>
      <c r="P88" s="325"/>
      <c r="Q88" s="325"/>
      <c r="R88" s="325"/>
      <c r="S88" s="325"/>
      <c r="T88" s="325"/>
      <c r="U88" s="325"/>
      <c r="V88" s="325"/>
      <c r="W88" s="325"/>
    </row>
    <row r="89" spans="1:23" ht="12.75" customHeight="1">
      <c r="A89" s="325"/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406"/>
      <c r="M89" s="406"/>
      <c r="N89" s="325"/>
      <c r="O89" s="325"/>
      <c r="P89" s="325"/>
      <c r="Q89" s="325"/>
      <c r="R89" s="325"/>
      <c r="S89" s="325"/>
      <c r="T89" s="325"/>
      <c r="U89" s="325"/>
      <c r="V89" s="325"/>
      <c r="W89" s="325"/>
    </row>
    <row r="90" spans="1:23" ht="12.75" customHeight="1">
      <c r="A90" s="325"/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406"/>
      <c r="M90" s="406"/>
      <c r="N90" s="325"/>
      <c r="O90" s="325"/>
      <c r="P90" s="325"/>
      <c r="Q90" s="325"/>
      <c r="R90" s="325"/>
      <c r="S90" s="325"/>
      <c r="T90" s="325"/>
      <c r="U90" s="325"/>
      <c r="V90" s="325"/>
      <c r="W90" s="325"/>
    </row>
    <row r="91" spans="1:23" ht="12.75" customHeight="1">
      <c r="A91" s="325"/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406"/>
      <c r="M91" s="406"/>
      <c r="N91" s="325"/>
      <c r="O91" s="325"/>
      <c r="P91" s="325"/>
      <c r="Q91" s="325"/>
      <c r="R91" s="325"/>
      <c r="S91" s="325"/>
      <c r="T91" s="325"/>
      <c r="U91" s="325"/>
      <c r="V91" s="325"/>
      <c r="W91" s="325"/>
    </row>
    <row r="92" spans="1:23" ht="12.75" customHeight="1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406"/>
      <c r="M92" s="406"/>
      <c r="N92" s="325"/>
      <c r="O92" s="325"/>
      <c r="P92" s="325"/>
      <c r="Q92" s="325"/>
      <c r="R92" s="325"/>
      <c r="S92" s="325"/>
      <c r="T92" s="325"/>
      <c r="U92" s="325"/>
      <c r="V92" s="325"/>
      <c r="W92" s="325"/>
    </row>
    <row r="93" spans="1:23" ht="12.75" customHeight="1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406"/>
      <c r="M93" s="406"/>
      <c r="N93" s="325"/>
      <c r="O93" s="325"/>
      <c r="P93" s="325"/>
      <c r="Q93" s="325"/>
      <c r="R93" s="325"/>
      <c r="S93" s="325"/>
      <c r="T93" s="325"/>
      <c r="U93" s="325"/>
      <c r="V93" s="325"/>
      <c r="W93" s="325"/>
    </row>
    <row r="94" spans="1:23" ht="12.75" customHeight="1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406"/>
      <c r="M94" s="406"/>
      <c r="N94" s="325"/>
      <c r="O94" s="325"/>
      <c r="P94" s="325"/>
      <c r="Q94" s="325"/>
      <c r="R94" s="325"/>
      <c r="S94" s="325"/>
      <c r="T94" s="325"/>
      <c r="U94" s="325"/>
      <c r="V94" s="325"/>
      <c r="W94" s="325"/>
    </row>
    <row r="95" spans="1:23" ht="12.75" customHeight="1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406"/>
      <c r="M95" s="406"/>
      <c r="N95" s="325"/>
      <c r="O95" s="325"/>
      <c r="P95" s="325"/>
      <c r="Q95" s="325"/>
      <c r="R95" s="325"/>
      <c r="S95" s="325"/>
      <c r="T95" s="325"/>
      <c r="U95" s="325"/>
      <c r="V95" s="325"/>
      <c r="W95" s="325"/>
    </row>
    <row r="96" spans="1:23" ht="12.75" customHeight="1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406"/>
      <c r="M96" s="406"/>
      <c r="N96" s="325"/>
      <c r="O96" s="325"/>
      <c r="P96" s="325"/>
      <c r="Q96" s="325"/>
      <c r="R96" s="325"/>
      <c r="S96" s="325"/>
      <c r="T96" s="325"/>
      <c r="U96" s="325"/>
      <c r="V96" s="325"/>
      <c r="W96" s="325"/>
    </row>
    <row r="97" spans="1:23" ht="12.75" customHeight="1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406"/>
      <c r="M97" s="406"/>
      <c r="N97" s="325"/>
      <c r="O97" s="325"/>
      <c r="P97" s="325"/>
      <c r="Q97" s="325"/>
      <c r="R97" s="325"/>
      <c r="S97" s="325"/>
      <c r="T97" s="325"/>
      <c r="U97" s="325"/>
      <c r="V97" s="325"/>
      <c r="W97" s="325"/>
    </row>
    <row r="98" spans="1:23" ht="12.75" customHeight="1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406"/>
      <c r="M98" s="406"/>
      <c r="N98" s="325"/>
      <c r="O98" s="325"/>
      <c r="P98" s="325"/>
      <c r="Q98" s="325"/>
      <c r="R98" s="325"/>
      <c r="S98" s="325"/>
      <c r="T98" s="325"/>
      <c r="U98" s="325"/>
      <c r="V98" s="325"/>
      <c r="W98" s="325"/>
    </row>
    <row r="99" spans="1:23" ht="12.75" customHeight="1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406"/>
      <c r="M99" s="406"/>
      <c r="N99" s="325"/>
      <c r="O99" s="325"/>
      <c r="P99" s="325"/>
      <c r="Q99" s="325"/>
      <c r="R99" s="325"/>
      <c r="S99" s="325"/>
      <c r="T99" s="325"/>
      <c r="U99" s="325"/>
      <c r="V99" s="325"/>
      <c r="W99" s="325"/>
    </row>
    <row r="100" spans="1:23" ht="12.75" customHeight="1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406"/>
      <c r="M100" s="406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</row>
    <row r="101" spans="1:23" ht="12.75" customHeight="1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406"/>
      <c r="M101" s="406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</row>
    <row r="102" spans="1:23" ht="12.75" customHeight="1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406"/>
      <c r="M102" s="406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</row>
    <row r="103" spans="1:23" ht="12.75" customHeight="1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406"/>
      <c r="M103" s="406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</row>
    <row r="104" spans="1:23" ht="12.75" customHeight="1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406"/>
      <c r="M104" s="406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</row>
    <row r="105" spans="1:23" ht="12.75" customHeight="1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406"/>
      <c r="M105" s="406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</row>
    <row r="106" spans="1:23" ht="12.75" customHeight="1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406"/>
      <c r="M106" s="406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</row>
    <row r="107" spans="1:23" ht="12.75" customHeight="1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406"/>
      <c r="M107" s="406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</row>
    <row r="108" spans="1:23" ht="12.75" customHeight="1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406"/>
      <c r="M108" s="406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</row>
    <row r="109" spans="1:23" ht="12.75" customHeight="1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406"/>
      <c r="M109" s="406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</row>
    <row r="110" spans="1:23" ht="12.75" customHeight="1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406"/>
      <c r="M110" s="406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</row>
    <row r="111" spans="1:23" ht="12.75" customHeight="1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406"/>
      <c r="M111" s="406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</row>
    <row r="112" spans="1:23" ht="12.75" customHeight="1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406"/>
      <c r="M112" s="406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</row>
    <row r="113" spans="1:23" ht="12.75" customHeight="1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406"/>
      <c r="M113" s="406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</row>
    <row r="114" spans="1:23" ht="12.75" customHeight="1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406"/>
      <c r="M114" s="406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</row>
    <row r="115" spans="1:23" ht="12.75" customHeight="1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406"/>
      <c r="M115" s="406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</row>
    <row r="116" spans="1:23" ht="12.75" customHeight="1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406"/>
      <c r="M116" s="406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</row>
    <row r="117" spans="1:23" ht="12.75" customHeight="1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406"/>
      <c r="M117" s="406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</row>
    <row r="118" spans="1:23" ht="12.75" customHeight="1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406"/>
      <c r="M118" s="406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</row>
    <row r="119" spans="1:23" ht="12.75" customHeight="1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406"/>
      <c r="M119" s="406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</row>
    <row r="120" spans="1:23" ht="12.75" customHeight="1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406"/>
      <c r="M120" s="406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</row>
    <row r="121" spans="1:23" ht="12.75" customHeight="1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406"/>
      <c r="M121" s="406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</row>
    <row r="122" spans="1:23" ht="12.75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406"/>
      <c r="M122" s="406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</row>
    <row r="123" spans="1:23" ht="12.75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406"/>
      <c r="M123" s="406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</row>
    <row r="124" spans="1:23" ht="12.75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406"/>
      <c r="M124" s="406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</row>
    <row r="125" spans="1:23" ht="12.75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406"/>
      <c r="M125" s="406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</row>
    <row r="126" spans="1:23" ht="12.75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406"/>
      <c r="M126" s="406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</row>
    <row r="127" spans="1:23" ht="12.75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406"/>
      <c r="M127" s="406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</row>
    <row r="128" spans="1:23" ht="12.75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406"/>
      <c r="M128" s="406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</row>
    <row r="129" spans="1:23" ht="12.75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406"/>
      <c r="M129" s="406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</row>
    <row r="130" spans="1:23" ht="12.75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406"/>
      <c r="M130" s="406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</row>
    <row r="131" spans="1:23" ht="12.75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406"/>
      <c r="M131" s="406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</row>
    <row r="132" spans="1:23" ht="12.75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406"/>
      <c r="M132" s="406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</row>
    <row r="133" spans="1:23" ht="12.75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406"/>
      <c r="M133" s="406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</row>
    <row r="134" spans="1:23" ht="12.75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406"/>
      <c r="M134" s="406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</row>
    <row r="135" spans="1:23" ht="12.75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406"/>
      <c r="M135" s="406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</row>
    <row r="136" spans="1:23" ht="12.75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406"/>
      <c r="M136" s="406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</row>
    <row r="137" spans="1:23" ht="12.75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406"/>
      <c r="M137" s="406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</row>
    <row r="138" spans="1:23" ht="12.75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406"/>
      <c r="M138" s="406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</row>
    <row r="139" spans="1:23" ht="12.75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406"/>
      <c r="M139" s="406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</row>
    <row r="140" spans="1:23" ht="12.75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406"/>
      <c r="M140" s="406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</row>
    <row r="141" spans="1:23" ht="12.75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406"/>
      <c r="M141" s="406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</row>
    <row r="142" spans="1:23" ht="12.75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406"/>
      <c r="M142" s="406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</row>
    <row r="143" spans="1:23" ht="12.75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406"/>
      <c r="M143" s="406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</row>
    <row r="144" spans="1:23" ht="12.75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406"/>
      <c r="M144" s="406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</row>
    <row r="145" spans="1:23" ht="12.75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406"/>
      <c r="M145" s="406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</row>
    <row r="146" spans="1:23" ht="12.75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406"/>
      <c r="M146" s="406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</row>
    <row r="147" spans="1:23" ht="12.75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406"/>
      <c r="M147" s="406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</row>
    <row r="148" spans="1:23" ht="12.75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406"/>
      <c r="M148" s="406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</row>
    <row r="149" spans="1:23" ht="12.75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406"/>
      <c r="M149" s="406"/>
      <c r="N149" s="325"/>
      <c r="O149" s="325"/>
      <c r="P149" s="325"/>
      <c r="Q149" s="325"/>
      <c r="R149" s="325"/>
      <c r="S149" s="325"/>
      <c r="T149" s="325"/>
      <c r="U149" s="325"/>
      <c r="V149" s="325"/>
      <c r="W149" s="325"/>
    </row>
    <row r="150" spans="1:23" ht="12.75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406"/>
      <c r="M150" s="406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</row>
    <row r="151" spans="1:23" ht="12.75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406"/>
      <c r="M151" s="406"/>
      <c r="N151" s="325"/>
      <c r="O151" s="325"/>
      <c r="P151" s="325"/>
      <c r="Q151" s="325"/>
      <c r="R151" s="325"/>
      <c r="S151" s="325"/>
      <c r="T151" s="325"/>
      <c r="U151" s="325"/>
      <c r="V151" s="325"/>
      <c r="W151" s="325"/>
    </row>
    <row r="152" spans="1:23" ht="12.75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406"/>
      <c r="M152" s="406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</row>
    <row r="153" spans="1:23" ht="12.75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406"/>
      <c r="M153" s="406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</row>
    <row r="154" spans="1:23" ht="12.75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406"/>
      <c r="M154" s="406"/>
      <c r="N154" s="325"/>
      <c r="O154" s="325"/>
      <c r="P154" s="325"/>
      <c r="Q154" s="325"/>
      <c r="R154" s="325"/>
      <c r="S154" s="325"/>
      <c r="T154" s="325"/>
      <c r="U154" s="325"/>
      <c r="V154" s="325"/>
      <c r="W154" s="325"/>
    </row>
    <row r="155" spans="1:23" ht="12.75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406"/>
      <c r="M155" s="406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</row>
    <row r="156" spans="1:23" ht="12.75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406"/>
      <c r="M156" s="406"/>
      <c r="N156" s="325"/>
      <c r="O156" s="325"/>
      <c r="P156" s="325"/>
      <c r="Q156" s="325"/>
      <c r="R156" s="325"/>
      <c r="S156" s="325"/>
      <c r="T156" s="325"/>
      <c r="U156" s="325"/>
      <c r="V156" s="325"/>
      <c r="W156" s="325"/>
    </row>
    <row r="157" spans="1:23" ht="12.75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406"/>
      <c r="M157" s="406"/>
      <c r="N157" s="325"/>
      <c r="O157" s="325"/>
      <c r="P157" s="325"/>
      <c r="Q157" s="325"/>
      <c r="R157" s="325"/>
      <c r="S157" s="325"/>
      <c r="T157" s="325"/>
      <c r="U157" s="325"/>
      <c r="V157" s="325"/>
      <c r="W157" s="325"/>
    </row>
    <row r="158" spans="1:23" ht="12.75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406"/>
      <c r="M158" s="406"/>
      <c r="N158" s="325"/>
      <c r="O158" s="325"/>
      <c r="P158" s="325"/>
      <c r="Q158" s="325"/>
      <c r="R158" s="325"/>
      <c r="S158" s="325"/>
      <c r="T158" s="325"/>
      <c r="U158" s="325"/>
      <c r="V158" s="325"/>
      <c r="W158" s="325"/>
    </row>
    <row r="159" spans="1:23" ht="12.75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406"/>
      <c r="M159" s="406"/>
      <c r="N159" s="325"/>
      <c r="O159" s="325"/>
      <c r="P159" s="325"/>
      <c r="Q159" s="325"/>
      <c r="R159" s="325"/>
      <c r="S159" s="325"/>
      <c r="T159" s="325"/>
      <c r="U159" s="325"/>
      <c r="V159" s="325"/>
      <c r="W159" s="325"/>
    </row>
    <row r="160" spans="1:23" ht="12.75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406"/>
      <c r="M160" s="406"/>
      <c r="N160" s="325"/>
      <c r="O160" s="325"/>
      <c r="P160" s="325"/>
      <c r="Q160" s="325"/>
      <c r="R160" s="325"/>
      <c r="S160" s="325"/>
      <c r="T160" s="325"/>
      <c r="U160" s="325"/>
      <c r="V160" s="325"/>
      <c r="W160" s="325"/>
    </row>
    <row r="161" spans="1:23" ht="12.75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406"/>
      <c r="M161" s="406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</row>
    <row r="162" spans="1:23" ht="12.75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406"/>
      <c r="M162" s="406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</row>
    <row r="163" spans="1:23" ht="12.75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406"/>
      <c r="M163" s="406"/>
      <c r="N163" s="325"/>
      <c r="O163" s="325"/>
      <c r="P163" s="325"/>
      <c r="Q163" s="325"/>
      <c r="R163" s="325"/>
      <c r="S163" s="325"/>
      <c r="T163" s="325"/>
      <c r="U163" s="325"/>
      <c r="V163" s="325"/>
      <c r="W163" s="325"/>
    </row>
    <row r="164" spans="1:23" ht="12.75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406"/>
      <c r="M164" s="406"/>
      <c r="N164" s="325"/>
      <c r="O164" s="325"/>
      <c r="P164" s="325"/>
      <c r="Q164" s="325"/>
      <c r="R164" s="325"/>
      <c r="S164" s="325"/>
      <c r="T164" s="325"/>
      <c r="U164" s="325"/>
      <c r="V164" s="325"/>
      <c r="W164" s="325"/>
    </row>
    <row r="165" spans="1:23" ht="12.75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406"/>
      <c r="M165" s="406"/>
      <c r="N165" s="325"/>
      <c r="O165" s="325"/>
      <c r="P165" s="325"/>
      <c r="Q165" s="325"/>
      <c r="R165" s="325"/>
      <c r="S165" s="325"/>
      <c r="T165" s="325"/>
      <c r="U165" s="325"/>
      <c r="V165" s="325"/>
      <c r="W165" s="325"/>
    </row>
    <row r="166" spans="1:23" ht="12.75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406"/>
      <c r="M166" s="406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</row>
    <row r="167" spans="1:23" ht="12.75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406"/>
      <c r="M167" s="406"/>
      <c r="N167" s="325"/>
      <c r="O167" s="325"/>
      <c r="P167" s="325"/>
      <c r="Q167" s="325"/>
      <c r="R167" s="325"/>
      <c r="S167" s="325"/>
      <c r="T167" s="325"/>
      <c r="U167" s="325"/>
      <c r="V167" s="325"/>
      <c r="W167" s="325"/>
    </row>
    <row r="168" spans="1:23" ht="12.75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406"/>
      <c r="M168" s="406"/>
      <c r="N168" s="325"/>
      <c r="O168" s="325"/>
      <c r="P168" s="325"/>
      <c r="Q168" s="325"/>
      <c r="R168" s="325"/>
      <c r="S168" s="325"/>
      <c r="T168" s="325"/>
      <c r="U168" s="325"/>
      <c r="V168" s="325"/>
      <c r="W168" s="325"/>
    </row>
    <row r="169" spans="1:23" ht="12.75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406"/>
      <c r="M169" s="406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</row>
    <row r="170" spans="1:23" ht="12.75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406"/>
      <c r="M170" s="406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</row>
    <row r="171" spans="1:23" ht="12.75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406"/>
      <c r="M171" s="406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</row>
    <row r="172" spans="1:23" ht="12.75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406"/>
      <c r="M172" s="406"/>
      <c r="N172" s="325"/>
      <c r="O172" s="325"/>
      <c r="P172" s="325"/>
      <c r="Q172" s="325"/>
      <c r="R172" s="325"/>
      <c r="S172" s="325"/>
      <c r="T172" s="325"/>
      <c r="U172" s="325"/>
      <c r="V172" s="325"/>
      <c r="W172" s="325"/>
    </row>
    <row r="173" spans="1:23" ht="12.75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406"/>
      <c r="M173" s="406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</row>
    <row r="174" spans="1:23" ht="12.75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406"/>
      <c r="M174" s="406"/>
      <c r="N174" s="325"/>
      <c r="O174" s="325"/>
      <c r="P174" s="325"/>
      <c r="Q174" s="325"/>
      <c r="R174" s="325"/>
      <c r="S174" s="325"/>
      <c r="T174" s="325"/>
      <c r="U174" s="325"/>
      <c r="V174" s="325"/>
      <c r="W174" s="325"/>
    </row>
    <row r="175" spans="1:23" ht="12.75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406"/>
      <c r="M175" s="406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</row>
    <row r="176" spans="1:23" ht="12.75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406"/>
      <c r="M176" s="406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</row>
    <row r="177" spans="1:23" ht="12.75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406"/>
      <c r="M177" s="406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</row>
    <row r="178" spans="1:23" ht="12.75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406"/>
      <c r="M178" s="406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5.75" customHeight="1"/>
    <row r="280" spans="1:23" ht="15.75" customHeight="1"/>
    <row r="281" spans="1:23" ht="15.75" customHeight="1"/>
    <row r="282" spans="1:23" ht="15.75" customHeight="1"/>
    <row r="283" spans="1:23" ht="15.75" customHeight="1"/>
    <row r="284" spans="1:23" ht="15.75" customHeight="1"/>
    <row r="285" spans="1:23" ht="15.75" customHeight="1"/>
    <row r="286" spans="1:23" ht="15.75" customHeight="1"/>
    <row r="287" spans="1:23" ht="15.75" customHeight="1"/>
    <row r="288" spans="1:23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4">
    <mergeCell ref="N5:N6"/>
    <mergeCell ref="E5:F5"/>
    <mergeCell ref="M5:M6"/>
    <mergeCell ref="D5:D6"/>
    <mergeCell ref="L5:L6"/>
    <mergeCell ref="I5:J5"/>
    <mergeCell ref="K5:K6"/>
    <mergeCell ref="G5:H5"/>
    <mergeCell ref="B1:N4"/>
    <mergeCell ref="C11:M11"/>
    <mergeCell ref="C14:M14"/>
    <mergeCell ref="C78:K78"/>
    <mergeCell ref="C75:M75"/>
    <mergeCell ref="C68:M68"/>
    <mergeCell ref="C71:M71"/>
    <mergeCell ref="C25:M25"/>
    <mergeCell ref="C77:M77"/>
    <mergeCell ref="C76:K76"/>
    <mergeCell ref="B5:B6"/>
    <mergeCell ref="C63:M63"/>
    <mergeCell ref="G56:H56"/>
    <mergeCell ref="G57:H57"/>
    <mergeCell ref="C58:M58"/>
    <mergeCell ref="G54:H54"/>
    <mergeCell ref="G55:H55"/>
    <mergeCell ref="C53:M53"/>
    <mergeCell ref="C40:M40"/>
    <mergeCell ref="C46:M46"/>
    <mergeCell ref="B52:N52"/>
    <mergeCell ref="B31:N31"/>
    <mergeCell ref="C32:M32"/>
    <mergeCell ref="C19:M19"/>
    <mergeCell ref="B7:N7"/>
    <mergeCell ref="C8:M8"/>
  </mergeCells>
  <pageMargins left="0" right="0" top="0" bottom="0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C00000"/>
  </sheetPr>
  <dimension ref="A1:W996"/>
  <sheetViews>
    <sheetView zoomScale="70" zoomScaleNormal="70" workbookViewId="0">
      <selection sqref="A1:G1"/>
    </sheetView>
  </sheetViews>
  <sheetFormatPr defaultColWidth="14.42578125" defaultRowHeight="15" customHeight="1"/>
  <cols>
    <col min="1" max="2" width="6.7109375" customWidth="1"/>
    <col min="3" max="3" width="46.140625" customWidth="1"/>
    <col min="4" max="4" width="23.28515625" customWidth="1"/>
    <col min="5" max="5" width="18.42578125" customWidth="1"/>
    <col min="6" max="6" width="86" customWidth="1"/>
    <col min="7" max="7" width="23.28515625" customWidth="1"/>
    <col min="8" max="17" width="13.85546875" customWidth="1"/>
  </cols>
  <sheetData>
    <row r="1" spans="1:23" ht="93.75" customHeight="1">
      <c r="A1" s="1343" t="s">
        <v>2000</v>
      </c>
      <c r="B1" s="1315"/>
      <c r="C1" s="1315"/>
      <c r="D1" s="1315"/>
      <c r="E1" s="1315"/>
      <c r="F1" s="1315"/>
      <c r="G1" s="1315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2"/>
      <c r="S1" s="2"/>
      <c r="T1" s="2"/>
      <c r="U1" s="2"/>
      <c r="V1" s="2"/>
      <c r="W1" s="2"/>
    </row>
    <row r="2" spans="1:23" ht="57.75" customHeight="1">
      <c r="A2" s="1337" t="s">
        <v>1212</v>
      </c>
      <c r="B2" s="1338"/>
      <c r="C2" s="1341" t="s">
        <v>1180</v>
      </c>
      <c r="D2" s="1341" t="s">
        <v>1218</v>
      </c>
      <c r="E2" s="1341" t="s">
        <v>1219</v>
      </c>
      <c r="F2" s="1341" t="s">
        <v>1220</v>
      </c>
      <c r="G2" s="1345" t="s">
        <v>1977</v>
      </c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2"/>
      <c r="S2" s="2"/>
      <c r="T2" s="2"/>
      <c r="U2" s="2"/>
      <c r="V2" s="2"/>
      <c r="W2" s="2"/>
    </row>
    <row r="3" spans="1:23" ht="54.75" customHeight="1">
      <c r="A3" s="1339"/>
      <c r="B3" s="1340"/>
      <c r="C3" s="1342"/>
      <c r="D3" s="1342"/>
      <c r="E3" s="1342"/>
      <c r="F3" s="1342"/>
      <c r="G3" s="1342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2"/>
      <c r="S3" s="2"/>
      <c r="T3" s="2"/>
      <c r="U3" s="2"/>
      <c r="V3" s="2"/>
      <c r="W3" s="2"/>
    </row>
    <row r="4" spans="1:23" ht="91.5" customHeight="1">
      <c r="A4" s="1344" t="s">
        <v>1229</v>
      </c>
      <c r="B4" s="1127"/>
      <c r="C4" s="1127"/>
      <c r="D4" s="1127"/>
      <c r="E4" s="1127"/>
      <c r="F4" s="1201"/>
      <c r="G4" s="357">
        <v>320</v>
      </c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2"/>
      <c r="S4" s="2"/>
      <c r="T4" s="2"/>
      <c r="U4" s="2"/>
      <c r="V4" s="2"/>
      <c r="W4" s="2"/>
    </row>
    <row r="5" spans="1:23" ht="51" customHeight="1">
      <c r="A5" s="1335"/>
      <c r="B5" s="1255"/>
      <c r="C5" s="1333"/>
      <c r="D5" s="1328" t="s">
        <v>1237</v>
      </c>
      <c r="E5" s="289" t="s">
        <v>1245</v>
      </c>
      <c r="F5" s="1327" t="s">
        <v>1246</v>
      </c>
      <c r="G5" s="361">
        <v>14530</v>
      </c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2"/>
      <c r="S5" s="2"/>
      <c r="T5" s="2"/>
      <c r="U5" s="2"/>
      <c r="V5" s="2"/>
      <c r="W5" s="2"/>
    </row>
    <row r="6" spans="1:23" ht="51" customHeight="1">
      <c r="A6" s="1254"/>
      <c r="B6" s="1255"/>
      <c r="C6" s="1206"/>
      <c r="D6" s="1159"/>
      <c r="E6" s="289" t="s">
        <v>1256</v>
      </c>
      <c r="F6" s="1159"/>
      <c r="G6" s="361">
        <v>18370</v>
      </c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2"/>
      <c r="S6" s="2"/>
      <c r="T6" s="2"/>
      <c r="U6" s="2"/>
      <c r="V6" s="2"/>
      <c r="W6" s="2"/>
    </row>
    <row r="7" spans="1:23" ht="94.5">
      <c r="A7" s="1254"/>
      <c r="B7" s="1255"/>
      <c r="C7" s="1159"/>
      <c r="D7" s="362" t="s">
        <v>1257</v>
      </c>
      <c r="E7" s="289" t="s">
        <v>1262</v>
      </c>
      <c r="F7" s="363" t="s">
        <v>1263</v>
      </c>
      <c r="G7" s="361">
        <v>18420</v>
      </c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2"/>
      <c r="S7" s="2"/>
      <c r="T7" s="2"/>
      <c r="U7" s="2"/>
      <c r="V7" s="2"/>
      <c r="W7" s="2"/>
    </row>
    <row r="8" spans="1:23" ht="44.25" customHeight="1">
      <c r="A8" s="1254"/>
      <c r="B8" s="1255"/>
      <c r="C8" s="1333"/>
      <c r="D8" s="1328" t="s">
        <v>1266</v>
      </c>
      <c r="E8" s="289" t="s">
        <v>1267</v>
      </c>
      <c r="F8" s="1327" t="s">
        <v>1269</v>
      </c>
      <c r="G8" s="361">
        <v>7720</v>
      </c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2"/>
      <c r="S8" s="2"/>
      <c r="T8" s="2"/>
      <c r="U8" s="2"/>
      <c r="V8" s="2"/>
      <c r="W8" s="2"/>
    </row>
    <row r="9" spans="1:23" ht="44.25" customHeight="1">
      <c r="A9" s="1254"/>
      <c r="B9" s="1255"/>
      <c r="C9" s="1206"/>
      <c r="D9" s="1206"/>
      <c r="E9" s="289" t="s">
        <v>1275</v>
      </c>
      <c r="F9" s="1206"/>
      <c r="G9" s="361">
        <v>8640</v>
      </c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2"/>
      <c r="S9" s="2"/>
      <c r="T9" s="2"/>
      <c r="U9" s="2"/>
      <c r="V9" s="2"/>
      <c r="W9" s="2"/>
    </row>
    <row r="10" spans="1:23" ht="44.25" customHeight="1">
      <c r="A10" s="1254"/>
      <c r="B10" s="1255"/>
      <c r="C10" s="1206"/>
      <c r="D10" s="1206"/>
      <c r="E10" s="289" t="s">
        <v>1276</v>
      </c>
      <c r="F10" s="1206"/>
      <c r="G10" s="361">
        <v>9870</v>
      </c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2"/>
      <c r="S10" s="2"/>
      <c r="T10" s="2"/>
      <c r="U10" s="2"/>
      <c r="V10" s="2"/>
      <c r="W10" s="2"/>
    </row>
    <row r="11" spans="1:23" ht="44.25" customHeight="1">
      <c r="A11" s="1254"/>
      <c r="B11" s="1255"/>
      <c r="C11" s="1206"/>
      <c r="D11" s="1206"/>
      <c r="E11" s="289" t="s">
        <v>1283</v>
      </c>
      <c r="F11" s="1206"/>
      <c r="G11" s="361">
        <v>15980</v>
      </c>
      <c r="H11" s="354"/>
      <c r="I11" s="354"/>
      <c r="J11" s="354"/>
      <c r="K11" s="354"/>
      <c r="L11" s="354"/>
      <c r="M11" s="354"/>
      <c r="N11" s="354"/>
      <c r="O11" s="354"/>
      <c r="P11" s="354"/>
      <c r="Q11" s="354"/>
      <c r="R11" s="2"/>
      <c r="S11" s="2"/>
      <c r="T11" s="2"/>
      <c r="U11" s="2"/>
      <c r="V11" s="2"/>
      <c r="W11" s="2"/>
    </row>
    <row r="12" spans="1:23" ht="44.25" customHeight="1">
      <c r="A12" s="1254"/>
      <c r="B12" s="1255"/>
      <c r="C12" s="1206"/>
      <c r="D12" s="1206"/>
      <c r="E12" s="289" t="s">
        <v>1284</v>
      </c>
      <c r="F12" s="1206"/>
      <c r="G12" s="361">
        <v>20150</v>
      </c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2"/>
      <c r="S12" s="2"/>
      <c r="T12" s="2"/>
      <c r="U12" s="2"/>
      <c r="V12" s="2"/>
      <c r="W12" s="2"/>
    </row>
    <row r="13" spans="1:23" ht="44.25" customHeight="1">
      <c r="A13" s="1254"/>
      <c r="B13" s="1255"/>
      <c r="C13" s="1159"/>
      <c r="D13" s="1159"/>
      <c r="E13" s="289" t="s">
        <v>1285</v>
      </c>
      <c r="F13" s="1159"/>
      <c r="G13" s="361">
        <v>24300</v>
      </c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2"/>
      <c r="S13" s="2"/>
      <c r="T13" s="2"/>
      <c r="U13" s="2"/>
      <c r="V13" s="2"/>
      <c r="W13" s="2"/>
    </row>
    <row r="14" spans="1:23" ht="45" customHeight="1">
      <c r="A14" s="1254"/>
      <c r="B14" s="1255"/>
      <c r="C14" s="1336"/>
      <c r="D14" s="1328" t="s">
        <v>1297</v>
      </c>
      <c r="E14" s="289" t="s">
        <v>1298</v>
      </c>
      <c r="F14" s="1328" t="s">
        <v>1299</v>
      </c>
      <c r="G14" s="361">
        <v>9830</v>
      </c>
      <c r="H14" s="354"/>
      <c r="I14" s="354"/>
      <c r="J14" s="354"/>
      <c r="K14" s="354"/>
      <c r="L14" s="354"/>
      <c r="M14" s="354"/>
      <c r="N14" s="354"/>
      <c r="O14" s="354"/>
      <c r="P14" s="354"/>
      <c r="Q14" s="354"/>
      <c r="R14" s="2"/>
      <c r="S14" s="2"/>
      <c r="T14" s="2"/>
      <c r="U14" s="2"/>
      <c r="V14" s="2"/>
      <c r="W14" s="2"/>
    </row>
    <row r="15" spans="1:23" ht="45" customHeight="1">
      <c r="A15" s="1256"/>
      <c r="B15" s="1258"/>
      <c r="C15" s="1159"/>
      <c r="D15" s="1159"/>
      <c r="E15" s="289" t="s">
        <v>1307</v>
      </c>
      <c r="F15" s="1159"/>
      <c r="G15" s="361">
        <v>11370</v>
      </c>
      <c r="H15" s="354"/>
      <c r="I15" s="354"/>
      <c r="J15" s="354"/>
      <c r="K15" s="354"/>
      <c r="L15" s="354"/>
      <c r="M15" s="354"/>
      <c r="N15" s="354"/>
      <c r="O15" s="354"/>
      <c r="P15" s="354"/>
      <c r="Q15" s="354"/>
      <c r="R15" s="2"/>
      <c r="S15" s="2"/>
      <c r="T15" s="2"/>
      <c r="U15" s="2"/>
      <c r="V15" s="2"/>
      <c r="W15" s="2"/>
    </row>
    <row r="16" spans="1:23" ht="52.5" customHeight="1">
      <c r="A16" s="1331" t="s">
        <v>1312</v>
      </c>
      <c r="B16" s="1253"/>
      <c r="C16" s="1333"/>
      <c r="D16" s="1328" t="s">
        <v>1314</v>
      </c>
      <c r="E16" s="289" t="s">
        <v>1316</v>
      </c>
      <c r="F16" s="1328" t="s">
        <v>1318</v>
      </c>
      <c r="G16" s="361">
        <v>10980</v>
      </c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2"/>
      <c r="S16" s="2"/>
      <c r="T16" s="2"/>
      <c r="U16" s="2"/>
      <c r="V16" s="2"/>
      <c r="W16" s="2"/>
    </row>
    <row r="17" spans="1:23" ht="52.5" customHeight="1">
      <c r="A17" s="1254"/>
      <c r="B17" s="1255"/>
      <c r="C17" s="1206"/>
      <c r="D17" s="1206"/>
      <c r="E17" s="289" t="s">
        <v>1323</v>
      </c>
      <c r="F17" s="1206"/>
      <c r="G17" s="361">
        <v>13380</v>
      </c>
      <c r="H17" s="354"/>
      <c r="I17" s="354"/>
      <c r="J17" s="354"/>
      <c r="K17" s="354"/>
      <c r="L17" s="354"/>
      <c r="M17" s="354"/>
      <c r="N17" s="354"/>
      <c r="O17" s="354"/>
      <c r="P17" s="354"/>
      <c r="Q17" s="354"/>
      <c r="R17" s="2"/>
      <c r="S17" s="2"/>
      <c r="T17" s="2"/>
      <c r="U17" s="2"/>
      <c r="V17" s="2"/>
      <c r="W17" s="2"/>
    </row>
    <row r="18" spans="1:23" ht="52.5" customHeight="1">
      <c r="A18" s="1254"/>
      <c r="B18" s="1255"/>
      <c r="C18" s="1206"/>
      <c r="D18" s="1206"/>
      <c r="E18" s="289" t="s">
        <v>1326</v>
      </c>
      <c r="F18" s="1206"/>
      <c r="G18" s="361">
        <v>14840</v>
      </c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2"/>
      <c r="S18" s="2"/>
      <c r="T18" s="2"/>
      <c r="U18" s="2"/>
      <c r="V18" s="2"/>
      <c r="W18" s="2"/>
    </row>
    <row r="19" spans="1:23" ht="52.5" customHeight="1">
      <c r="A19" s="1254"/>
      <c r="B19" s="1255"/>
      <c r="C19" s="1206"/>
      <c r="D19" s="1206"/>
      <c r="E19" s="289" t="s">
        <v>1327</v>
      </c>
      <c r="F19" s="1206"/>
      <c r="G19" s="361">
        <v>22090</v>
      </c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2"/>
      <c r="S19" s="2"/>
      <c r="T19" s="2"/>
      <c r="U19" s="2"/>
      <c r="V19" s="2"/>
      <c r="W19" s="2"/>
    </row>
    <row r="20" spans="1:23" ht="52.5" customHeight="1">
      <c r="A20" s="1254"/>
      <c r="B20" s="1255"/>
      <c r="C20" s="1159"/>
      <c r="D20" s="1159"/>
      <c r="E20" s="289" t="s">
        <v>1332</v>
      </c>
      <c r="F20" s="1159"/>
      <c r="G20" s="361">
        <v>25760</v>
      </c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2"/>
      <c r="S20" s="2"/>
      <c r="T20" s="2"/>
      <c r="U20" s="2"/>
      <c r="V20" s="2"/>
      <c r="W20" s="2"/>
    </row>
    <row r="21" spans="1:23" ht="52.5" customHeight="1">
      <c r="A21" s="1254"/>
      <c r="B21" s="1255"/>
      <c r="C21" s="1333"/>
      <c r="D21" s="1328" t="s">
        <v>1334</v>
      </c>
      <c r="E21" s="289" t="s">
        <v>1335</v>
      </c>
      <c r="F21" s="1334" t="s">
        <v>1341</v>
      </c>
      <c r="G21" s="361">
        <v>13610</v>
      </c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2"/>
      <c r="S21" s="2"/>
      <c r="T21" s="2"/>
      <c r="U21" s="2"/>
      <c r="V21" s="2"/>
      <c r="W21" s="2"/>
    </row>
    <row r="22" spans="1:23" ht="52.5" customHeight="1">
      <c r="A22" s="1254"/>
      <c r="B22" s="1255"/>
      <c r="C22" s="1206"/>
      <c r="D22" s="1206"/>
      <c r="E22" s="289" t="s">
        <v>1344</v>
      </c>
      <c r="F22" s="1206"/>
      <c r="G22" s="361">
        <v>15090</v>
      </c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2"/>
      <c r="S22" s="2"/>
      <c r="T22" s="2"/>
      <c r="U22" s="2"/>
      <c r="V22" s="2"/>
      <c r="W22" s="2"/>
    </row>
    <row r="23" spans="1:23" ht="52.5" customHeight="1">
      <c r="A23" s="1254"/>
      <c r="B23" s="1255"/>
      <c r="C23" s="1206"/>
      <c r="D23" s="1206"/>
      <c r="E23" s="289" t="s">
        <v>1350</v>
      </c>
      <c r="F23" s="1206"/>
      <c r="G23" s="361">
        <v>23040</v>
      </c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2"/>
      <c r="S23" s="2"/>
      <c r="T23" s="2"/>
      <c r="U23" s="2"/>
      <c r="V23" s="2"/>
      <c r="W23" s="2"/>
    </row>
    <row r="24" spans="1:23" ht="52.5" customHeight="1">
      <c r="A24" s="1254"/>
      <c r="B24" s="1255"/>
      <c r="C24" s="1159"/>
      <c r="D24" s="1159"/>
      <c r="E24" s="289" t="s">
        <v>1357</v>
      </c>
      <c r="F24" s="1159"/>
      <c r="G24" s="361">
        <v>25930</v>
      </c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2"/>
      <c r="S24" s="2"/>
      <c r="T24" s="2"/>
      <c r="U24" s="2"/>
      <c r="V24" s="2"/>
      <c r="W24" s="2"/>
    </row>
    <row r="25" spans="1:23" ht="60.75" customHeight="1">
      <c r="A25" s="1254"/>
      <c r="B25" s="1255"/>
      <c r="C25" s="1333"/>
      <c r="D25" s="1328" t="s">
        <v>1359</v>
      </c>
      <c r="E25" s="289" t="s">
        <v>1361</v>
      </c>
      <c r="F25" s="1328" t="s">
        <v>1362</v>
      </c>
      <c r="G25" s="361">
        <v>16380</v>
      </c>
      <c r="H25" s="354"/>
      <c r="I25" s="354"/>
      <c r="J25" s="354"/>
      <c r="K25" s="354"/>
      <c r="L25" s="354"/>
      <c r="M25" s="354"/>
      <c r="N25" s="354"/>
      <c r="O25" s="354"/>
      <c r="P25" s="354"/>
      <c r="Q25" s="354"/>
      <c r="R25" s="2"/>
      <c r="S25" s="2"/>
      <c r="T25" s="2"/>
      <c r="U25" s="2"/>
      <c r="V25" s="2"/>
      <c r="W25" s="2"/>
    </row>
    <row r="26" spans="1:23" ht="60.75" customHeight="1">
      <c r="A26" s="1254"/>
      <c r="B26" s="1255"/>
      <c r="C26" s="1206"/>
      <c r="D26" s="1206"/>
      <c r="E26" s="289" t="s">
        <v>1367</v>
      </c>
      <c r="F26" s="1206"/>
      <c r="G26" s="361">
        <v>17780</v>
      </c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2"/>
      <c r="S26" s="2"/>
      <c r="T26" s="2"/>
      <c r="U26" s="2"/>
      <c r="V26" s="2"/>
      <c r="W26" s="2"/>
    </row>
    <row r="27" spans="1:23" ht="60.75" customHeight="1">
      <c r="A27" s="1254"/>
      <c r="B27" s="1255"/>
      <c r="C27" s="1206"/>
      <c r="D27" s="1206"/>
      <c r="E27" s="289" t="s">
        <v>1369</v>
      </c>
      <c r="F27" s="1206"/>
      <c r="G27" s="361">
        <v>26160</v>
      </c>
      <c r="H27" s="354"/>
      <c r="I27" s="354"/>
      <c r="J27" s="354"/>
      <c r="K27" s="354"/>
      <c r="L27" s="354"/>
      <c r="M27" s="354"/>
      <c r="N27" s="354"/>
      <c r="O27" s="354"/>
      <c r="P27" s="354"/>
      <c r="Q27" s="354"/>
      <c r="R27" s="2"/>
      <c r="S27" s="2"/>
      <c r="T27" s="2"/>
      <c r="U27" s="2"/>
      <c r="V27" s="2"/>
      <c r="W27" s="2"/>
    </row>
    <row r="28" spans="1:23" ht="64.5" customHeight="1">
      <c r="A28" s="1254"/>
      <c r="B28" s="1255"/>
      <c r="C28" s="1159"/>
      <c r="D28" s="1159"/>
      <c r="E28" s="289" t="s">
        <v>1370</v>
      </c>
      <c r="F28" s="1159"/>
      <c r="G28" s="361">
        <v>29440</v>
      </c>
      <c r="H28" s="354"/>
      <c r="I28" s="354"/>
      <c r="J28" s="354"/>
      <c r="K28" s="354"/>
      <c r="L28" s="354"/>
      <c r="M28" s="354"/>
      <c r="N28" s="354"/>
      <c r="O28" s="354"/>
      <c r="P28" s="354"/>
      <c r="Q28" s="354"/>
      <c r="R28" s="2"/>
      <c r="S28" s="2"/>
      <c r="T28" s="2"/>
      <c r="U28" s="2"/>
      <c r="V28" s="2"/>
      <c r="W28" s="2"/>
    </row>
    <row r="29" spans="1:23" ht="42.75" customHeight="1">
      <c r="A29" s="1254"/>
      <c r="B29" s="1255"/>
      <c r="C29" s="1329"/>
      <c r="D29" s="1330" t="s">
        <v>1375</v>
      </c>
      <c r="E29" s="289" t="s">
        <v>1377</v>
      </c>
      <c r="F29" s="1332" t="s">
        <v>1378</v>
      </c>
      <c r="G29" s="361">
        <v>17580</v>
      </c>
      <c r="H29" s="354"/>
      <c r="I29" s="354"/>
      <c r="J29" s="354"/>
      <c r="K29" s="354"/>
      <c r="L29" s="354"/>
      <c r="M29" s="354"/>
      <c r="N29" s="354"/>
      <c r="O29" s="354"/>
      <c r="P29" s="354"/>
      <c r="Q29" s="354"/>
      <c r="R29" s="2"/>
      <c r="S29" s="2"/>
      <c r="T29" s="2"/>
      <c r="U29" s="2"/>
      <c r="V29" s="2"/>
      <c r="W29" s="2"/>
    </row>
    <row r="30" spans="1:23" ht="42.75" customHeight="1">
      <c r="A30" s="1254"/>
      <c r="B30" s="1255"/>
      <c r="C30" s="1206"/>
      <c r="D30" s="1206"/>
      <c r="E30" s="289" t="s">
        <v>1380</v>
      </c>
      <c r="F30" s="1206"/>
      <c r="G30" s="361">
        <v>19240</v>
      </c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2"/>
      <c r="S30" s="2"/>
      <c r="T30" s="2"/>
      <c r="U30" s="2"/>
      <c r="V30" s="2"/>
      <c r="W30" s="2"/>
    </row>
    <row r="31" spans="1:23" ht="42.75" customHeight="1">
      <c r="A31" s="1254"/>
      <c r="B31" s="1255"/>
      <c r="C31" s="1206"/>
      <c r="D31" s="1206"/>
      <c r="E31" s="289" t="s">
        <v>1381</v>
      </c>
      <c r="F31" s="1206"/>
      <c r="G31" s="361">
        <v>26070</v>
      </c>
      <c r="H31" s="354"/>
      <c r="I31" s="354"/>
      <c r="J31" s="354"/>
      <c r="K31" s="354"/>
      <c r="L31" s="354"/>
      <c r="M31" s="354"/>
      <c r="N31" s="354"/>
      <c r="O31" s="354"/>
      <c r="P31" s="354"/>
      <c r="Q31" s="354"/>
      <c r="R31" s="2"/>
      <c r="S31" s="2"/>
      <c r="T31" s="2"/>
      <c r="U31" s="2"/>
      <c r="V31" s="2"/>
      <c r="W31" s="2"/>
    </row>
    <row r="32" spans="1:23" ht="42.75" customHeight="1">
      <c r="A32" s="1254"/>
      <c r="B32" s="1255"/>
      <c r="C32" s="1206"/>
      <c r="D32" s="1206"/>
      <c r="E32" s="289" t="s">
        <v>1382</v>
      </c>
      <c r="F32" s="1206"/>
      <c r="G32" s="361">
        <v>17580</v>
      </c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2"/>
      <c r="S32" s="2"/>
      <c r="T32" s="2"/>
      <c r="U32" s="2"/>
      <c r="V32" s="2"/>
      <c r="W32" s="2"/>
    </row>
    <row r="33" spans="1:23" ht="42.75" customHeight="1">
      <c r="A33" s="1254"/>
      <c r="B33" s="1255"/>
      <c r="C33" s="1206"/>
      <c r="D33" s="1206"/>
      <c r="E33" s="289" t="s">
        <v>1383</v>
      </c>
      <c r="F33" s="1206"/>
      <c r="G33" s="361">
        <v>19240</v>
      </c>
      <c r="H33" s="354"/>
      <c r="I33" s="354"/>
      <c r="J33" s="354"/>
      <c r="K33" s="354"/>
      <c r="L33" s="354"/>
      <c r="M33" s="354"/>
      <c r="N33" s="354"/>
      <c r="O33" s="354"/>
      <c r="P33" s="354"/>
      <c r="Q33" s="354"/>
      <c r="R33" s="2"/>
      <c r="S33" s="2"/>
      <c r="T33" s="2"/>
      <c r="U33" s="2"/>
      <c r="V33" s="2"/>
      <c r="W33" s="2"/>
    </row>
    <row r="34" spans="1:23" ht="42.75" customHeight="1">
      <c r="A34" s="1254"/>
      <c r="B34" s="1255"/>
      <c r="C34" s="1206"/>
      <c r="D34" s="1206"/>
      <c r="E34" s="289" t="s">
        <v>1390</v>
      </c>
      <c r="F34" s="1206"/>
      <c r="G34" s="361">
        <v>26070</v>
      </c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2"/>
      <c r="S34" s="2"/>
      <c r="T34" s="2"/>
      <c r="U34" s="2"/>
      <c r="V34" s="2"/>
      <c r="W34" s="2"/>
    </row>
    <row r="35" spans="1:23" ht="42.75" customHeight="1">
      <c r="A35" s="1254"/>
      <c r="B35" s="1255"/>
      <c r="C35" s="1206"/>
      <c r="D35" s="1206"/>
      <c r="E35" s="289" t="s">
        <v>1391</v>
      </c>
      <c r="F35" s="1206"/>
      <c r="G35" s="361">
        <v>17580</v>
      </c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2"/>
      <c r="S35" s="2"/>
      <c r="T35" s="2"/>
      <c r="U35" s="2"/>
      <c r="V35" s="2"/>
      <c r="W35" s="2"/>
    </row>
    <row r="36" spans="1:23" ht="42.75" customHeight="1">
      <c r="A36" s="1254"/>
      <c r="B36" s="1255"/>
      <c r="C36" s="1206"/>
      <c r="D36" s="1206"/>
      <c r="E36" s="289" t="s">
        <v>1392</v>
      </c>
      <c r="F36" s="1206"/>
      <c r="G36" s="361">
        <v>19240</v>
      </c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2"/>
      <c r="S36" s="2"/>
      <c r="T36" s="2"/>
      <c r="U36" s="2"/>
      <c r="V36" s="2"/>
      <c r="W36" s="2"/>
    </row>
    <row r="37" spans="1:23" ht="42.75" customHeight="1">
      <c r="A37" s="1256"/>
      <c r="B37" s="1258"/>
      <c r="C37" s="1159"/>
      <c r="D37" s="1159"/>
      <c r="E37" s="289" t="s">
        <v>1397</v>
      </c>
      <c r="F37" s="1159"/>
      <c r="G37" s="361">
        <v>26070</v>
      </c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2"/>
      <c r="S37" s="2"/>
      <c r="T37" s="2"/>
      <c r="U37" s="2"/>
      <c r="V37" s="2"/>
      <c r="W37" s="2"/>
    </row>
    <row r="38" spans="1:23" ht="12.75" customHeight="1">
      <c r="A38" s="380"/>
      <c r="B38" s="380"/>
      <c r="C38" s="380"/>
      <c r="D38" s="380"/>
      <c r="E38" s="380"/>
      <c r="F38" s="380"/>
      <c r="G38" s="381"/>
      <c r="H38" s="382"/>
      <c r="I38" s="382"/>
      <c r="J38" s="382"/>
      <c r="K38" s="382"/>
      <c r="L38" s="382"/>
      <c r="M38" s="382"/>
      <c r="N38" s="382"/>
      <c r="O38" s="382"/>
      <c r="P38" s="382"/>
      <c r="Q38" s="382"/>
      <c r="R38" s="2"/>
      <c r="S38" s="2"/>
      <c r="T38" s="2"/>
      <c r="U38" s="2"/>
      <c r="V38" s="2"/>
      <c r="W38" s="2"/>
    </row>
    <row r="39" spans="1:23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/>
    <row r="239" spans="1:23" ht="15.75" customHeight="1"/>
    <row r="240" spans="1:23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31">
    <mergeCell ref="A2:B3"/>
    <mergeCell ref="C2:C3"/>
    <mergeCell ref="A1:G1"/>
    <mergeCell ref="A4:F4"/>
    <mergeCell ref="G2:G3"/>
    <mergeCell ref="F2:F3"/>
    <mergeCell ref="E2:E3"/>
    <mergeCell ref="D2:D3"/>
    <mergeCell ref="A5:B15"/>
    <mergeCell ref="C14:C15"/>
    <mergeCell ref="C5:C7"/>
    <mergeCell ref="C8:C13"/>
    <mergeCell ref="D14:D15"/>
    <mergeCell ref="D8:D13"/>
    <mergeCell ref="D5:D6"/>
    <mergeCell ref="A16:B37"/>
    <mergeCell ref="F29:F37"/>
    <mergeCell ref="F25:F28"/>
    <mergeCell ref="D16:D20"/>
    <mergeCell ref="C16:C20"/>
    <mergeCell ref="D21:D24"/>
    <mergeCell ref="C21:C24"/>
    <mergeCell ref="C25:C28"/>
    <mergeCell ref="D25:D28"/>
    <mergeCell ref="F21:F24"/>
    <mergeCell ref="F16:F20"/>
    <mergeCell ref="F5:F6"/>
    <mergeCell ref="F8:F13"/>
    <mergeCell ref="F14:F15"/>
    <mergeCell ref="C29:C37"/>
    <mergeCell ref="D29:D37"/>
  </mergeCells>
  <pageMargins left="0" right="0" top="0" bottom="0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99CC"/>
  </sheetPr>
  <dimension ref="A1:Y1000"/>
  <sheetViews>
    <sheetView workbookViewId="0">
      <selection sqref="A1:G5"/>
    </sheetView>
  </sheetViews>
  <sheetFormatPr defaultColWidth="14.42578125" defaultRowHeight="15" customHeight="1"/>
  <cols>
    <col min="1" max="1" width="35.42578125" style="610" customWidth="1"/>
    <col min="2" max="2" width="95.28515625" style="610" customWidth="1"/>
    <col min="3" max="3" width="9.7109375" style="610" customWidth="1"/>
    <col min="4" max="4" width="8.85546875" style="610" customWidth="1"/>
    <col min="5" max="5" width="10" style="610" customWidth="1"/>
    <col min="6" max="6" width="11.42578125" style="610" customWidth="1"/>
    <col min="7" max="7" width="14.42578125" style="610" customWidth="1"/>
    <col min="8" max="8" width="12.7109375" customWidth="1"/>
    <col min="9" max="9" width="10.28515625" customWidth="1"/>
    <col min="10" max="10" width="19.140625" customWidth="1"/>
    <col min="11" max="11" width="19.42578125" customWidth="1"/>
    <col min="12" max="12" width="6" customWidth="1"/>
    <col min="13" max="25" width="9.140625" customWidth="1"/>
  </cols>
  <sheetData>
    <row r="1" spans="1:25" ht="22.5" customHeight="1">
      <c r="A1" s="1354"/>
      <c r="B1" s="1355"/>
      <c r="C1" s="1355"/>
      <c r="D1" s="1355"/>
      <c r="E1" s="1355"/>
      <c r="F1" s="1355"/>
      <c r="G1" s="1355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5" ht="15.75" customHeight="1">
      <c r="A2" s="1355"/>
      <c r="B2" s="1355"/>
      <c r="C2" s="1355"/>
      <c r="D2" s="1355"/>
      <c r="E2" s="1355"/>
      <c r="F2" s="1355"/>
      <c r="G2" s="1355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5" ht="15.75" customHeight="1">
      <c r="A3" s="1355"/>
      <c r="B3" s="1355"/>
      <c r="C3" s="1355"/>
      <c r="D3" s="1355"/>
      <c r="E3" s="1355"/>
      <c r="F3" s="1355"/>
      <c r="G3" s="1355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</row>
    <row r="4" spans="1:25" ht="18" customHeight="1">
      <c r="A4" s="1355"/>
      <c r="B4" s="1355"/>
      <c r="C4" s="1355"/>
      <c r="D4" s="1355"/>
      <c r="E4" s="1355"/>
      <c r="F4" s="1355"/>
      <c r="G4" s="1355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5" ht="18" customHeight="1">
      <c r="A5" s="1355"/>
      <c r="B5" s="1355"/>
      <c r="C5" s="1355"/>
      <c r="D5" s="1355"/>
      <c r="E5" s="1355"/>
      <c r="F5" s="1355"/>
      <c r="G5" s="1355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</row>
    <row r="6" spans="1:25" ht="10.5" customHeight="1" thickBot="1">
      <c r="A6" s="795"/>
      <c r="B6" s="795"/>
      <c r="C6" s="796"/>
      <c r="D6" s="291"/>
      <c r="E6" s="291"/>
      <c r="F6" s="797"/>
      <c r="G6" s="290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2.75" hidden="1" customHeight="1">
      <c r="A7" s="290"/>
      <c r="B7" s="290"/>
      <c r="C7" s="291"/>
      <c r="D7" s="291"/>
      <c r="E7" s="291"/>
      <c r="F7" s="797"/>
      <c r="G7" s="290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</row>
    <row r="8" spans="1:25" ht="57" customHeight="1" thickBot="1">
      <c r="A8" s="798" t="s">
        <v>8</v>
      </c>
      <c r="B8" s="857" t="s">
        <v>757</v>
      </c>
      <c r="C8" s="858" t="s">
        <v>1457</v>
      </c>
      <c r="D8" s="859" t="s">
        <v>1459</v>
      </c>
      <c r="E8" s="859" t="s">
        <v>1460</v>
      </c>
      <c r="F8" s="799" t="s">
        <v>2001</v>
      </c>
      <c r="G8" s="800" t="s">
        <v>1977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</row>
    <row r="9" spans="1:25" ht="21" customHeight="1" thickBot="1">
      <c r="A9" s="801"/>
      <c r="B9" s="802"/>
      <c r="C9" s="803"/>
      <c r="D9" s="804"/>
      <c r="E9" s="804"/>
      <c r="F9" s="805"/>
      <c r="G9" s="806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</row>
    <row r="10" spans="1:25" ht="12.75" customHeight="1" thickBot="1">
      <c r="A10" s="1346" t="s">
        <v>1464</v>
      </c>
      <c r="B10" s="1347"/>
      <c r="C10" s="1347"/>
      <c r="D10" s="1347"/>
      <c r="E10" s="1347"/>
      <c r="F10" s="1347"/>
      <c r="G10" s="1348"/>
      <c r="H10" s="396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</row>
    <row r="11" spans="1:25" ht="18.75" customHeight="1" thickBot="1">
      <c r="A11" s="790" t="s">
        <v>1467</v>
      </c>
      <c r="B11" s="807" t="s">
        <v>1469</v>
      </c>
      <c r="C11" s="808"/>
      <c r="D11" s="809">
        <v>2.8</v>
      </c>
      <c r="E11" s="809">
        <v>3</v>
      </c>
      <c r="F11" s="810">
        <v>320</v>
      </c>
      <c r="G11" s="811">
        <v>8299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</row>
    <row r="12" spans="1:25" ht="12.75" customHeight="1" thickBot="1">
      <c r="A12" s="1346" t="s">
        <v>1470</v>
      </c>
      <c r="B12" s="1347"/>
      <c r="C12" s="1347"/>
      <c r="D12" s="1347"/>
      <c r="E12" s="1347"/>
      <c r="F12" s="1347"/>
      <c r="G12" s="1348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</row>
    <row r="13" spans="1:25" ht="12.75" customHeight="1" thickBot="1">
      <c r="A13" s="791" t="s">
        <v>1471</v>
      </c>
      <c r="B13" s="807"/>
      <c r="C13" s="808"/>
      <c r="D13" s="809">
        <v>2.2000000000000002</v>
      </c>
      <c r="E13" s="809">
        <v>2.5</v>
      </c>
      <c r="F13" s="812">
        <v>330</v>
      </c>
      <c r="G13" s="813">
        <v>8299</v>
      </c>
      <c r="H13" s="396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</row>
    <row r="14" spans="1:25" ht="12.75" customHeight="1" thickBot="1">
      <c r="A14" s="814" t="s">
        <v>1477</v>
      </c>
      <c r="B14" s="815"/>
      <c r="C14" s="288"/>
      <c r="D14" s="816">
        <v>2.5</v>
      </c>
      <c r="E14" s="816">
        <v>3.2</v>
      </c>
      <c r="F14" s="812">
        <v>370</v>
      </c>
      <c r="G14" s="813">
        <v>9199</v>
      </c>
      <c r="H14" s="396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</row>
    <row r="15" spans="1:25" ht="12.75" customHeight="1" thickBot="1">
      <c r="A15" s="817" t="s">
        <v>1483</v>
      </c>
      <c r="B15" s="815"/>
      <c r="C15" s="288"/>
      <c r="D15" s="816">
        <v>3.5</v>
      </c>
      <c r="E15" s="816">
        <v>4.2</v>
      </c>
      <c r="F15" s="812">
        <v>420</v>
      </c>
      <c r="G15" s="813">
        <v>10699</v>
      </c>
      <c r="H15" s="396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</row>
    <row r="16" spans="1:25" ht="12.75" customHeight="1" thickBot="1">
      <c r="A16" s="817" t="s">
        <v>1484</v>
      </c>
      <c r="B16" s="815" t="s">
        <v>1485</v>
      </c>
      <c r="C16" s="288"/>
      <c r="D16" s="816">
        <v>3.5</v>
      </c>
      <c r="E16" s="816">
        <v>4.2</v>
      </c>
      <c r="F16" s="812">
        <v>440</v>
      </c>
      <c r="G16" s="813">
        <v>10699</v>
      </c>
      <c r="H16" s="396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</row>
    <row r="17" spans="1:25" ht="12.75" customHeight="1" thickBot="1">
      <c r="A17" s="817" t="s">
        <v>1486</v>
      </c>
      <c r="B17" s="815" t="s">
        <v>1485</v>
      </c>
      <c r="C17" s="288"/>
      <c r="D17" s="816">
        <v>5</v>
      </c>
      <c r="E17" s="816">
        <v>5.8</v>
      </c>
      <c r="F17" s="812">
        <v>710</v>
      </c>
      <c r="G17" s="813">
        <v>17599</v>
      </c>
      <c r="H17" s="396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</row>
    <row r="18" spans="1:25" ht="12.75" customHeight="1" thickBot="1">
      <c r="A18" s="817" t="s">
        <v>1487</v>
      </c>
      <c r="B18" s="815" t="s">
        <v>1485</v>
      </c>
      <c r="C18" s="288"/>
      <c r="D18" s="816">
        <v>6</v>
      </c>
      <c r="E18" s="816">
        <v>7</v>
      </c>
      <c r="F18" s="812">
        <v>960</v>
      </c>
      <c r="G18" s="813">
        <v>23799</v>
      </c>
      <c r="H18" s="396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</row>
    <row r="19" spans="1:25" ht="12.75" customHeight="1" thickBot="1">
      <c r="A19" s="1346" t="s">
        <v>1489</v>
      </c>
      <c r="B19" s="1347"/>
      <c r="C19" s="1347"/>
      <c r="D19" s="1347"/>
      <c r="E19" s="1347"/>
      <c r="F19" s="1347"/>
      <c r="G19" s="1348"/>
      <c r="H19" s="396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</row>
    <row r="20" spans="1:25" ht="12.75" customHeight="1" thickBot="1">
      <c r="A20" s="818"/>
      <c r="B20" s="807"/>
      <c r="C20" s="808"/>
      <c r="D20" s="809"/>
      <c r="E20" s="809"/>
      <c r="F20" s="819"/>
      <c r="G20" s="820"/>
      <c r="H20" s="396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</row>
    <row r="21" spans="1:25" ht="12.75" customHeight="1">
      <c r="A21" s="821" t="s">
        <v>1493</v>
      </c>
      <c r="B21" s="822" t="s">
        <v>2002</v>
      </c>
      <c r="C21" s="288"/>
      <c r="D21" s="816">
        <v>2.7</v>
      </c>
      <c r="E21" s="816">
        <v>3</v>
      </c>
      <c r="F21" s="810">
        <v>600</v>
      </c>
      <c r="G21" s="811">
        <v>12200</v>
      </c>
      <c r="H21" s="396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</row>
    <row r="22" spans="1:25" ht="12.75" customHeight="1" thickBot="1">
      <c r="A22" s="823"/>
      <c r="B22" s="824"/>
      <c r="C22" s="291"/>
      <c r="D22" s="825"/>
      <c r="E22" s="825"/>
      <c r="F22" s="826"/>
      <c r="G22" s="806"/>
      <c r="H22" s="396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</row>
    <row r="23" spans="1:25" ht="12.75" customHeight="1" thickBot="1">
      <c r="A23" s="1346" t="s">
        <v>1500</v>
      </c>
      <c r="B23" s="1347"/>
      <c r="C23" s="1347"/>
      <c r="D23" s="1347"/>
      <c r="E23" s="1347"/>
      <c r="F23" s="1347"/>
      <c r="G23" s="1348"/>
      <c r="H23" s="396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</row>
    <row r="24" spans="1:25" ht="12.75" customHeight="1" thickBot="1">
      <c r="A24" s="792" t="s">
        <v>1501</v>
      </c>
      <c r="B24" s="827"/>
      <c r="C24" s="828"/>
      <c r="D24" s="829" t="s">
        <v>43</v>
      </c>
      <c r="E24" s="829" t="s">
        <v>1505</v>
      </c>
      <c r="F24" s="810">
        <v>600</v>
      </c>
      <c r="G24" s="811">
        <v>15599</v>
      </c>
      <c r="H24" s="396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</row>
    <row r="25" spans="1:25" ht="12.75" customHeight="1" thickBot="1">
      <c r="A25" s="793" t="s">
        <v>1506</v>
      </c>
      <c r="B25" s="815"/>
      <c r="C25" s="830"/>
      <c r="D25" s="831" t="s">
        <v>102</v>
      </c>
      <c r="E25" s="831" t="s">
        <v>1512</v>
      </c>
      <c r="F25" s="810">
        <v>650</v>
      </c>
      <c r="G25" s="811">
        <v>16999</v>
      </c>
      <c r="H25" s="396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</row>
    <row r="26" spans="1:25" ht="12.75" customHeight="1" thickBot="1">
      <c r="A26" s="794" t="s">
        <v>1513</v>
      </c>
      <c r="B26" s="815"/>
      <c r="C26" s="830"/>
      <c r="D26" s="831" t="s">
        <v>79</v>
      </c>
      <c r="E26" s="831" t="s">
        <v>1514</v>
      </c>
      <c r="F26" s="810">
        <v>970</v>
      </c>
      <c r="G26" s="811">
        <v>25199</v>
      </c>
      <c r="H26" s="396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</row>
    <row r="27" spans="1:25" ht="12.75" customHeight="1" thickBot="1">
      <c r="A27" s="1346" t="s">
        <v>1515</v>
      </c>
      <c r="B27" s="1347"/>
      <c r="C27" s="1347"/>
      <c r="D27" s="1347"/>
      <c r="E27" s="1347"/>
      <c r="F27" s="1347"/>
      <c r="G27" s="1348"/>
      <c r="H27" s="396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</row>
    <row r="28" spans="1:25" ht="12.75" customHeight="1" thickBot="1">
      <c r="A28" s="818"/>
      <c r="B28" s="807"/>
      <c r="C28" s="808"/>
      <c r="D28" s="809"/>
      <c r="E28" s="809"/>
      <c r="F28" s="819"/>
      <c r="G28" s="832"/>
      <c r="H28" s="396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</row>
    <row r="29" spans="1:25" ht="12.75" customHeight="1" thickBot="1">
      <c r="A29" s="833" t="s">
        <v>1520</v>
      </c>
      <c r="B29" s="822" t="s">
        <v>2003</v>
      </c>
      <c r="C29" s="288"/>
      <c r="D29" s="816">
        <v>2.5</v>
      </c>
      <c r="E29" s="816">
        <v>3.2</v>
      </c>
      <c r="F29" s="810">
        <v>680</v>
      </c>
      <c r="G29" s="811">
        <v>16899</v>
      </c>
      <c r="H29" s="396"/>
      <c r="I29" s="135"/>
      <c r="J29" s="135"/>
      <c r="K29" s="135"/>
      <c r="L29" s="182"/>
      <c r="M29" s="14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</row>
    <row r="30" spans="1:25" ht="12.75" customHeight="1" thickBot="1">
      <c r="A30" s="833" t="s">
        <v>1531</v>
      </c>
      <c r="B30" s="822" t="s">
        <v>2003</v>
      </c>
      <c r="C30" s="288"/>
      <c r="D30" s="816">
        <v>3.5</v>
      </c>
      <c r="E30" s="816">
        <v>4.2</v>
      </c>
      <c r="F30" s="810">
        <v>740</v>
      </c>
      <c r="G30" s="811">
        <v>18399</v>
      </c>
      <c r="H30" s="396"/>
      <c r="I30" s="135"/>
      <c r="J30" s="135"/>
      <c r="K30" s="135"/>
      <c r="L30" s="182"/>
      <c r="M30" s="14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</row>
    <row r="31" spans="1:25" ht="12.75" customHeight="1" thickBot="1">
      <c r="A31" s="833" t="s">
        <v>1532</v>
      </c>
      <c r="B31" s="822" t="s">
        <v>2003</v>
      </c>
      <c r="C31" s="288"/>
      <c r="D31" s="816">
        <v>5</v>
      </c>
      <c r="E31" s="816">
        <v>5.8</v>
      </c>
      <c r="F31" s="810">
        <v>1160</v>
      </c>
      <c r="G31" s="811">
        <v>28999</v>
      </c>
      <c r="H31" s="396"/>
      <c r="I31" s="135"/>
      <c r="J31" s="135"/>
      <c r="K31" s="135"/>
      <c r="L31" s="182"/>
      <c r="M31" s="14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</row>
    <row r="32" spans="1:25" ht="12.75" customHeight="1">
      <c r="A32" s="833" t="s">
        <v>1534</v>
      </c>
      <c r="B32" s="822" t="s">
        <v>2004</v>
      </c>
      <c r="C32" s="288"/>
      <c r="D32" s="816">
        <v>6</v>
      </c>
      <c r="E32" s="816">
        <v>7</v>
      </c>
      <c r="F32" s="810">
        <v>1370</v>
      </c>
      <c r="G32" s="811">
        <v>33999</v>
      </c>
      <c r="H32" s="396"/>
      <c r="I32" s="135"/>
      <c r="J32" s="135"/>
      <c r="K32" s="135"/>
      <c r="L32" s="182"/>
      <c r="M32" s="14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</row>
    <row r="33" spans="1:25" ht="12.75" customHeight="1" thickBot="1">
      <c r="A33" s="834"/>
      <c r="B33" s="835"/>
      <c r="C33" s="836"/>
      <c r="D33" s="837"/>
      <c r="E33" s="837"/>
      <c r="F33" s="838"/>
      <c r="G33" s="820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</row>
    <row r="34" spans="1:25" ht="12.75" customHeight="1" thickBot="1">
      <c r="A34" s="1346" t="s">
        <v>2005</v>
      </c>
      <c r="B34" s="1347"/>
      <c r="C34" s="1347"/>
      <c r="D34" s="1347"/>
      <c r="E34" s="1347"/>
      <c r="F34" s="1347"/>
      <c r="G34" s="1348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</row>
    <row r="35" spans="1:25" ht="12.75" customHeight="1" thickBot="1">
      <c r="A35" s="839"/>
      <c r="B35" s="807"/>
      <c r="C35" s="808"/>
      <c r="D35" s="808"/>
      <c r="E35" s="808"/>
      <c r="F35" s="819"/>
      <c r="G35" s="83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</row>
    <row r="36" spans="1:25" ht="12.75" customHeight="1" thickBot="1">
      <c r="A36" s="840" t="s">
        <v>1539</v>
      </c>
      <c r="B36" s="822" t="s">
        <v>2006</v>
      </c>
      <c r="C36" s="288">
        <v>450</v>
      </c>
      <c r="D36" s="1349" t="s">
        <v>1540</v>
      </c>
      <c r="E36" s="1350"/>
      <c r="F36" s="810">
        <v>180</v>
      </c>
      <c r="G36" s="811"/>
      <c r="H36" s="396"/>
      <c r="I36" s="135"/>
      <c r="J36" s="182"/>
      <c r="K36" s="203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</row>
    <row r="37" spans="1:25" ht="12.75" customHeight="1" thickBot="1">
      <c r="A37" s="841" t="s">
        <v>1541</v>
      </c>
      <c r="B37" s="822" t="s">
        <v>2006</v>
      </c>
      <c r="C37" s="288">
        <v>570</v>
      </c>
      <c r="D37" s="1349" t="s">
        <v>1542</v>
      </c>
      <c r="E37" s="1350"/>
      <c r="F37" s="810">
        <v>210</v>
      </c>
      <c r="G37" s="811"/>
      <c r="H37" s="396"/>
      <c r="I37" s="135"/>
      <c r="J37" s="182"/>
      <c r="K37" s="203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</row>
    <row r="38" spans="1:25" ht="12.75" customHeight="1" thickBot="1">
      <c r="A38" s="823" t="s">
        <v>1543</v>
      </c>
      <c r="B38" s="822" t="s">
        <v>2006</v>
      </c>
      <c r="C38" s="842">
        <v>880</v>
      </c>
      <c r="D38" s="1349" t="s">
        <v>1544</v>
      </c>
      <c r="E38" s="1350"/>
      <c r="F38" s="810">
        <v>250</v>
      </c>
      <c r="G38" s="811"/>
      <c r="H38" s="396"/>
      <c r="I38" s="135"/>
      <c r="J38" s="182"/>
      <c r="K38" s="203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</row>
    <row r="39" spans="1:25" ht="12.75" customHeight="1" thickBot="1">
      <c r="A39" s="1346" t="s">
        <v>2007</v>
      </c>
      <c r="B39" s="1347"/>
      <c r="C39" s="1347"/>
      <c r="D39" s="1347"/>
      <c r="E39" s="1347"/>
      <c r="F39" s="1347"/>
      <c r="G39" s="1348"/>
      <c r="H39" s="182"/>
      <c r="I39" s="182"/>
      <c r="J39" s="182"/>
      <c r="K39" s="203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</row>
    <row r="40" spans="1:25" ht="12.75" customHeight="1" thickBot="1">
      <c r="A40" s="843"/>
      <c r="B40" s="844"/>
      <c r="C40" s="845"/>
      <c r="D40" s="845"/>
      <c r="E40" s="845"/>
      <c r="F40" s="846"/>
      <c r="G40" s="832"/>
      <c r="H40" s="182"/>
      <c r="I40" s="182"/>
      <c r="J40" s="182"/>
      <c r="K40" s="203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</row>
    <row r="41" spans="1:25" ht="12.75" customHeight="1" thickBot="1">
      <c r="A41" s="840" t="s">
        <v>1546</v>
      </c>
      <c r="B41" s="822" t="s">
        <v>2008</v>
      </c>
      <c r="C41" s="288">
        <v>2362</v>
      </c>
      <c r="D41" s="1349" t="s">
        <v>1547</v>
      </c>
      <c r="E41" s="1350"/>
      <c r="F41" s="810">
        <v>990</v>
      </c>
      <c r="G41" s="811"/>
      <c r="H41" s="396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</row>
    <row r="42" spans="1:25" ht="12.75" customHeight="1" thickBot="1">
      <c r="A42" s="840" t="s">
        <v>1548</v>
      </c>
      <c r="B42" s="822" t="s">
        <v>2009</v>
      </c>
      <c r="C42" s="288">
        <v>2480</v>
      </c>
      <c r="D42" s="1349" t="s">
        <v>1550</v>
      </c>
      <c r="E42" s="1350"/>
      <c r="F42" s="810">
        <v>1400</v>
      </c>
      <c r="G42" s="811"/>
      <c r="H42" s="396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</row>
    <row r="43" spans="1:25" ht="12.75" customHeight="1" thickBot="1">
      <c r="A43" s="847" t="s">
        <v>1551</v>
      </c>
      <c r="B43" s="848" t="s">
        <v>2010</v>
      </c>
      <c r="C43" s="849">
        <v>2480</v>
      </c>
      <c r="D43" s="1352" t="s">
        <v>1552</v>
      </c>
      <c r="E43" s="1353"/>
      <c r="F43" s="810">
        <v>2200</v>
      </c>
      <c r="G43" s="811"/>
      <c r="H43" s="396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</row>
    <row r="44" spans="1:25" ht="12.75" hidden="1" customHeight="1">
      <c r="A44" s="841"/>
      <c r="B44" s="850"/>
      <c r="C44" s="851"/>
      <c r="D44" s="851"/>
      <c r="E44" s="851"/>
      <c r="F44" s="852"/>
      <c r="G44" s="853"/>
      <c r="H44" s="396" t="s">
        <v>1556</v>
      </c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</row>
    <row r="45" spans="1:25" ht="12.75" hidden="1" customHeight="1">
      <c r="A45" s="854"/>
      <c r="B45" s="850"/>
      <c r="C45" s="851"/>
      <c r="D45" s="851"/>
      <c r="E45" s="851"/>
      <c r="F45" s="855"/>
      <c r="G45" s="856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</row>
    <row r="46" spans="1:25" ht="12.75" customHeight="1">
      <c r="A46" s="290"/>
      <c r="B46" s="290"/>
      <c r="C46" s="291"/>
      <c r="D46" s="291"/>
      <c r="E46" s="291"/>
      <c r="F46" s="797"/>
      <c r="G46" s="290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</row>
    <row r="47" spans="1:25" ht="12.75" customHeight="1">
      <c r="A47" s="290"/>
      <c r="B47" s="290"/>
      <c r="C47" s="291"/>
      <c r="D47" s="291"/>
      <c r="E47" s="291"/>
      <c r="F47" s="797"/>
      <c r="G47" s="290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</row>
    <row r="48" spans="1:25" ht="12.75" customHeight="1">
      <c r="A48" s="290"/>
      <c r="B48" s="290"/>
      <c r="C48" s="291"/>
      <c r="D48" s="291"/>
      <c r="E48" s="291"/>
      <c r="F48" s="797"/>
      <c r="G48" s="290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</row>
    <row r="49" spans="1:25" ht="12.75" customHeight="1">
      <c r="A49" s="290"/>
      <c r="B49" s="290"/>
      <c r="C49" s="291"/>
      <c r="D49" s="291"/>
      <c r="E49" s="291"/>
      <c r="F49" s="797"/>
      <c r="G49" s="290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</row>
    <row r="50" spans="1:25" ht="12.75" customHeight="1">
      <c r="A50" s="290"/>
      <c r="B50" s="290"/>
      <c r="C50" s="1351"/>
      <c r="D50" s="1186"/>
      <c r="E50" s="1186"/>
      <c r="F50" s="1186"/>
      <c r="G50" s="1186"/>
      <c r="H50" s="1186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</row>
    <row r="51" spans="1:25" ht="12.75" customHeight="1">
      <c r="A51" s="290"/>
      <c r="B51" s="290"/>
      <c r="C51" s="291"/>
      <c r="D51" s="291"/>
      <c r="E51" s="291"/>
      <c r="F51" s="797"/>
      <c r="G51" s="290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</row>
    <row r="52" spans="1:25" ht="12.75" customHeight="1">
      <c r="A52" s="290"/>
      <c r="B52" s="290"/>
      <c r="C52" s="291"/>
      <c r="D52" s="291"/>
      <c r="E52" s="291"/>
      <c r="F52" s="797"/>
      <c r="G52" s="290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</row>
    <row r="53" spans="1:25" ht="12.75" customHeight="1">
      <c r="A53" s="290"/>
      <c r="B53" s="290"/>
      <c r="C53" s="291"/>
      <c r="D53" s="291"/>
      <c r="E53" s="291"/>
      <c r="F53" s="797"/>
      <c r="G53" s="290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</row>
    <row r="54" spans="1:25" ht="12.75" customHeight="1">
      <c r="A54" s="290"/>
      <c r="B54" s="290"/>
      <c r="C54" s="291"/>
      <c r="D54" s="291"/>
      <c r="E54" s="291"/>
      <c r="F54" s="797"/>
      <c r="G54" s="290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</row>
    <row r="55" spans="1:25" ht="12.75" customHeight="1">
      <c r="A55" s="290"/>
      <c r="B55" s="290"/>
      <c r="C55" s="291"/>
      <c r="D55" s="291"/>
      <c r="E55" s="291"/>
      <c r="F55" s="797"/>
      <c r="G55" s="290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</row>
    <row r="56" spans="1:25" ht="12.75" customHeight="1">
      <c r="A56" s="290"/>
      <c r="B56" s="290"/>
      <c r="C56" s="291"/>
      <c r="D56" s="291"/>
      <c r="E56" s="291"/>
      <c r="F56" s="797"/>
      <c r="G56" s="290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</row>
    <row r="57" spans="1:25" ht="12.75" customHeight="1">
      <c r="A57" s="290"/>
      <c r="B57" s="290"/>
      <c r="C57" s="291"/>
      <c r="D57" s="291"/>
      <c r="E57" s="291"/>
      <c r="F57" s="797"/>
      <c r="G57" s="290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</row>
    <row r="58" spans="1:25" ht="12.75" customHeight="1">
      <c r="A58" s="290"/>
      <c r="B58" s="290"/>
      <c r="C58" s="291"/>
      <c r="D58" s="291"/>
      <c r="E58" s="291"/>
      <c r="F58" s="797"/>
      <c r="G58" s="290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</row>
    <row r="59" spans="1:25" ht="12.75" customHeight="1">
      <c r="A59" s="290"/>
      <c r="B59" s="290"/>
      <c r="C59" s="291"/>
      <c r="D59" s="291"/>
      <c r="E59" s="291"/>
      <c r="F59" s="797"/>
      <c r="G59" s="290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</row>
    <row r="60" spans="1:25" ht="12.75" customHeight="1">
      <c r="A60" s="290"/>
      <c r="B60" s="290"/>
      <c r="C60" s="291"/>
      <c r="D60" s="291"/>
      <c r="E60" s="291"/>
      <c r="F60" s="797"/>
      <c r="G60" s="290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</row>
    <row r="61" spans="1:25" ht="12.75" customHeight="1">
      <c r="A61" s="290"/>
      <c r="B61" s="290"/>
      <c r="C61" s="291"/>
      <c r="D61" s="291"/>
      <c r="E61" s="291"/>
      <c r="F61" s="797"/>
      <c r="G61" s="290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</row>
    <row r="62" spans="1:25" ht="12.75" customHeight="1">
      <c r="A62" s="290"/>
      <c r="B62" s="290"/>
      <c r="C62" s="291"/>
      <c r="D62" s="291"/>
      <c r="E62" s="291"/>
      <c r="F62" s="797"/>
      <c r="G62" s="290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</row>
    <row r="63" spans="1:25" ht="12.75" customHeight="1">
      <c r="A63" s="290"/>
      <c r="B63" s="290"/>
      <c r="C63" s="291"/>
      <c r="D63" s="291"/>
      <c r="E63" s="291"/>
      <c r="F63" s="797"/>
      <c r="G63" s="290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</row>
    <row r="64" spans="1:25" ht="12.75" customHeight="1">
      <c r="A64" s="290"/>
      <c r="B64" s="290"/>
      <c r="C64" s="291"/>
      <c r="D64" s="291"/>
      <c r="E64" s="291"/>
      <c r="F64" s="797"/>
      <c r="G64" s="290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</row>
    <row r="65" spans="1:25" ht="12.75" customHeight="1">
      <c r="A65" s="290"/>
      <c r="B65" s="290"/>
      <c r="C65" s="291"/>
      <c r="D65" s="291"/>
      <c r="E65" s="291"/>
      <c r="F65" s="797"/>
      <c r="G65" s="290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</row>
    <row r="66" spans="1:25" ht="12.75" customHeight="1">
      <c r="A66" s="290"/>
      <c r="B66" s="290"/>
      <c r="C66" s="291"/>
      <c r="D66" s="291"/>
      <c r="E66" s="291"/>
      <c r="F66" s="797"/>
      <c r="G66" s="290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</row>
    <row r="67" spans="1:25" ht="12.75" customHeight="1">
      <c r="A67" s="290"/>
      <c r="B67" s="290"/>
      <c r="C67" s="291"/>
      <c r="D67" s="291"/>
      <c r="E67" s="291"/>
      <c r="F67" s="797"/>
      <c r="G67" s="290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</row>
    <row r="68" spans="1:25" ht="12.75" customHeight="1">
      <c r="A68" s="290"/>
      <c r="B68" s="290"/>
      <c r="C68" s="291"/>
      <c r="D68" s="291"/>
      <c r="E68" s="291"/>
      <c r="F68" s="797"/>
      <c r="G68" s="290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</row>
    <row r="69" spans="1:25" ht="12.75" customHeight="1">
      <c r="A69" s="290"/>
      <c r="B69" s="290"/>
      <c r="C69" s="291"/>
      <c r="D69" s="291"/>
      <c r="E69" s="291"/>
      <c r="F69" s="797"/>
      <c r="G69" s="290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</row>
    <row r="70" spans="1:25" ht="12.75" customHeight="1">
      <c r="A70" s="290"/>
      <c r="B70" s="290"/>
      <c r="C70" s="291"/>
      <c r="D70" s="291"/>
      <c r="E70" s="291"/>
      <c r="F70" s="797"/>
      <c r="G70" s="290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</row>
    <row r="71" spans="1:25" ht="12.75" customHeight="1">
      <c r="A71" s="290"/>
      <c r="B71" s="290"/>
      <c r="C71" s="291"/>
      <c r="D71" s="291"/>
      <c r="E71" s="291"/>
      <c r="F71" s="797"/>
      <c r="G71" s="290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</row>
    <row r="72" spans="1:25" ht="12.75" customHeight="1">
      <c r="A72" s="290"/>
      <c r="B72" s="290"/>
      <c r="C72" s="291"/>
      <c r="D72" s="291"/>
      <c r="E72" s="291"/>
      <c r="F72" s="797"/>
      <c r="G72" s="290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</row>
    <row r="73" spans="1:25" ht="12.75" customHeight="1">
      <c r="A73" s="290"/>
      <c r="B73" s="290"/>
      <c r="C73" s="291"/>
      <c r="D73" s="291"/>
      <c r="E73" s="291"/>
      <c r="F73" s="797"/>
      <c r="G73" s="290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</row>
    <row r="74" spans="1:25" ht="12.75" customHeight="1">
      <c r="A74" s="290"/>
      <c r="B74" s="290"/>
      <c r="C74" s="291"/>
      <c r="D74" s="291"/>
      <c r="E74" s="291"/>
      <c r="F74" s="797"/>
      <c r="G74" s="290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</row>
    <row r="75" spans="1:25" ht="12.75" customHeight="1">
      <c r="A75" s="290"/>
      <c r="B75" s="290"/>
      <c r="C75" s="291"/>
      <c r="D75" s="291"/>
      <c r="E75" s="291"/>
      <c r="F75" s="797"/>
      <c r="G75" s="290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</row>
    <row r="76" spans="1:25" ht="12.75" customHeight="1">
      <c r="A76" s="290"/>
      <c r="B76" s="290"/>
      <c r="C76" s="291"/>
      <c r="D76" s="291"/>
      <c r="E76" s="291"/>
      <c r="F76" s="797"/>
      <c r="G76" s="290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</row>
    <row r="77" spans="1:25" ht="12.75" customHeight="1">
      <c r="A77" s="290"/>
      <c r="B77" s="290"/>
      <c r="C77" s="291"/>
      <c r="D77" s="291"/>
      <c r="E77" s="291"/>
      <c r="F77" s="797"/>
      <c r="G77" s="290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</row>
    <row r="78" spans="1:25" ht="12.75" customHeight="1">
      <c r="A78" s="290"/>
      <c r="B78" s="290"/>
      <c r="C78" s="291"/>
      <c r="D78" s="291"/>
      <c r="E78" s="291"/>
      <c r="F78" s="797"/>
      <c r="G78" s="290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</row>
    <row r="79" spans="1:25" ht="12.75" customHeight="1">
      <c r="A79" s="290"/>
      <c r="B79" s="290"/>
      <c r="C79" s="291"/>
      <c r="D79" s="291"/>
      <c r="E79" s="291"/>
      <c r="F79" s="797"/>
      <c r="G79" s="290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</row>
    <row r="80" spans="1:25" ht="12.75" customHeight="1">
      <c r="A80" s="290"/>
      <c r="B80" s="290"/>
      <c r="C80" s="291"/>
      <c r="D80" s="291"/>
      <c r="E80" s="291"/>
      <c r="F80" s="797"/>
      <c r="G80" s="290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</row>
    <row r="81" spans="1:25" ht="12.75" customHeight="1">
      <c r="A81" s="290"/>
      <c r="B81" s="290"/>
      <c r="C81" s="291"/>
      <c r="D81" s="291"/>
      <c r="E81" s="291"/>
      <c r="F81" s="797"/>
      <c r="G81" s="290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</row>
    <row r="82" spans="1:25" ht="12.75" customHeight="1">
      <c r="A82" s="290"/>
      <c r="B82" s="290"/>
      <c r="C82" s="291"/>
      <c r="D82" s="291"/>
      <c r="E82" s="291"/>
      <c r="F82" s="797"/>
      <c r="G82" s="290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</row>
    <row r="83" spans="1:25" ht="12.75" customHeight="1">
      <c r="A83" s="290"/>
      <c r="B83" s="290"/>
      <c r="C83" s="291"/>
      <c r="D83" s="291"/>
      <c r="E83" s="291"/>
      <c r="F83" s="797"/>
      <c r="G83" s="290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</row>
    <row r="84" spans="1:25" ht="12.75" customHeight="1">
      <c r="A84" s="290"/>
      <c r="B84" s="290"/>
      <c r="C84" s="291"/>
      <c r="D84" s="291"/>
      <c r="E84" s="291"/>
      <c r="F84" s="797"/>
      <c r="G84" s="290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</row>
    <row r="85" spans="1:25" ht="12.75" customHeight="1">
      <c r="A85" s="290"/>
      <c r="B85" s="290"/>
      <c r="C85" s="291"/>
      <c r="D85" s="291"/>
      <c r="E85" s="291"/>
      <c r="F85" s="797"/>
      <c r="G85" s="290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</row>
    <row r="86" spans="1:25" ht="12.75" customHeight="1">
      <c r="A86" s="290"/>
      <c r="B86" s="290"/>
      <c r="C86" s="291"/>
      <c r="D86" s="291"/>
      <c r="E86" s="291"/>
      <c r="F86" s="797"/>
      <c r="G86" s="290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</row>
    <row r="87" spans="1:25" ht="12.75" customHeight="1">
      <c r="A87" s="290"/>
      <c r="B87" s="290"/>
      <c r="C87" s="291"/>
      <c r="D87" s="291"/>
      <c r="E87" s="291"/>
      <c r="F87" s="797"/>
      <c r="G87" s="290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</row>
    <row r="88" spans="1:25" ht="12.75" customHeight="1">
      <c r="A88" s="290"/>
      <c r="B88" s="290"/>
      <c r="C88" s="291"/>
      <c r="D88" s="291"/>
      <c r="E88" s="291"/>
      <c r="F88" s="797"/>
      <c r="G88" s="290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</row>
    <row r="89" spans="1:25" ht="12.75" customHeight="1">
      <c r="A89" s="290"/>
      <c r="B89" s="290"/>
      <c r="C89" s="291"/>
      <c r="D89" s="291"/>
      <c r="E89" s="291"/>
      <c r="F89" s="797"/>
      <c r="G89" s="290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</row>
    <row r="90" spans="1:25" ht="12.75" customHeight="1">
      <c r="A90" s="290"/>
      <c r="B90" s="290"/>
      <c r="C90" s="291"/>
      <c r="D90" s="291"/>
      <c r="E90" s="291"/>
      <c r="F90" s="797"/>
      <c r="G90" s="290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</row>
    <row r="91" spans="1:25" ht="12.75" customHeight="1">
      <c r="A91" s="290"/>
      <c r="B91" s="290"/>
      <c r="C91" s="291"/>
      <c r="D91" s="291"/>
      <c r="E91" s="291"/>
      <c r="F91" s="797"/>
      <c r="G91" s="290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</row>
    <row r="92" spans="1:25" ht="12.75" customHeight="1">
      <c r="A92" s="290"/>
      <c r="B92" s="290"/>
      <c r="C92" s="291"/>
      <c r="D92" s="291"/>
      <c r="E92" s="291"/>
      <c r="F92" s="797"/>
      <c r="G92" s="290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</row>
    <row r="93" spans="1:25" ht="12.75" customHeight="1">
      <c r="A93" s="290"/>
      <c r="B93" s="290"/>
      <c r="C93" s="291"/>
      <c r="D93" s="291"/>
      <c r="E93" s="291"/>
      <c r="F93" s="797"/>
      <c r="G93" s="290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</row>
    <row r="94" spans="1:25" ht="12.75" customHeight="1">
      <c r="A94" s="290"/>
      <c r="B94" s="290"/>
      <c r="C94" s="291"/>
      <c r="D94" s="291"/>
      <c r="E94" s="291"/>
      <c r="F94" s="797"/>
      <c r="G94" s="290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</row>
    <row r="95" spans="1:25" ht="12.75" customHeight="1">
      <c r="A95" s="290"/>
      <c r="B95" s="290"/>
      <c r="C95" s="291"/>
      <c r="D95" s="291"/>
      <c r="E95" s="291"/>
      <c r="F95" s="797"/>
      <c r="G95" s="290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</row>
    <row r="96" spans="1:25" ht="12.75" customHeight="1">
      <c r="A96" s="290"/>
      <c r="B96" s="290"/>
      <c r="C96" s="291"/>
      <c r="D96" s="291"/>
      <c r="E96" s="291"/>
      <c r="F96" s="797"/>
      <c r="G96" s="290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</row>
    <row r="97" spans="1:25" ht="12.75" customHeight="1">
      <c r="A97" s="290"/>
      <c r="B97" s="290"/>
      <c r="C97" s="291"/>
      <c r="D97" s="291"/>
      <c r="E97" s="291"/>
      <c r="F97" s="797"/>
      <c r="G97" s="290"/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</row>
    <row r="98" spans="1:25" ht="12.75" customHeight="1">
      <c r="A98" s="290"/>
      <c r="B98" s="290"/>
      <c r="C98" s="291"/>
      <c r="D98" s="291"/>
      <c r="E98" s="291"/>
      <c r="F98" s="797"/>
      <c r="G98" s="290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</row>
    <row r="99" spans="1:25" ht="12.75" customHeight="1">
      <c r="A99" s="290"/>
      <c r="B99" s="290"/>
      <c r="C99" s="291"/>
      <c r="D99" s="291"/>
      <c r="E99" s="291"/>
      <c r="F99" s="797"/>
      <c r="G99" s="290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</row>
    <row r="100" spans="1:25" ht="12.75" customHeight="1">
      <c r="A100" s="290"/>
      <c r="B100" s="290"/>
      <c r="C100" s="291"/>
      <c r="D100" s="291"/>
      <c r="E100" s="291"/>
      <c r="F100" s="797"/>
      <c r="G100" s="290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</row>
    <row r="101" spans="1:25" ht="12.75" customHeight="1">
      <c r="A101" s="290"/>
      <c r="B101" s="290"/>
      <c r="C101" s="291"/>
      <c r="D101" s="291"/>
      <c r="E101" s="291"/>
      <c r="F101" s="797"/>
      <c r="G101" s="290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</row>
    <row r="102" spans="1:25" ht="12.75" customHeight="1">
      <c r="A102" s="290"/>
      <c r="B102" s="290"/>
      <c r="C102" s="291"/>
      <c r="D102" s="291"/>
      <c r="E102" s="291"/>
      <c r="F102" s="797"/>
      <c r="G102" s="290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</row>
    <row r="103" spans="1:25" ht="12.75" customHeight="1">
      <c r="A103" s="290"/>
      <c r="B103" s="290"/>
      <c r="C103" s="291"/>
      <c r="D103" s="291"/>
      <c r="E103" s="291"/>
      <c r="F103" s="797"/>
      <c r="G103" s="290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</row>
    <row r="104" spans="1:25" ht="12.75" customHeight="1">
      <c r="A104" s="290"/>
      <c r="B104" s="290"/>
      <c r="C104" s="291"/>
      <c r="D104" s="291"/>
      <c r="E104" s="291"/>
      <c r="F104" s="797"/>
      <c r="G104" s="290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</row>
    <row r="105" spans="1:25" ht="12.75" customHeight="1">
      <c r="A105" s="290"/>
      <c r="B105" s="290"/>
      <c r="C105" s="291"/>
      <c r="D105" s="291"/>
      <c r="E105" s="291"/>
      <c r="F105" s="797"/>
      <c r="G105" s="290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</row>
    <row r="106" spans="1:25" ht="12.75" customHeight="1">
      <c r="A106" s="290"/>
      <c r="B106" s="290"/>
      <c r="C106" s="291"/>
      <c r="D106" s="291"/>
      <c r="E106" s="291"/>
      <c r="F106" s="797"/>
      <c r="G106" s="290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</row>
    <row r="107" spans="1:25" ht="12.75" customHeight="1">
      <c r="A107" s="290"/>
      <c r="B107" s="290"/>
      <c r="C107" s="291"/>
      <c r="D107" s="291"/>
      <c r="E107" s="291"/>
      <c r="F107" s="797"/>
      <c r="G107" s="290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</row>
    <row r="108" spans="1:25" ht="12.75" customHeight="1">
      <c r="A108" s="290"/>
      <c r="B108" s="290"/>
      <c r="C108" s="291"/>
      <c r="D108" s="291"/>
      <c r="E108" s="291"/>
      <c r="F108" s="797"/>
      <c r="G108" s="290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</row>
    <row r="109" spans="1:25" ht="12.75" customHeight="1">
      <c r="A109" s="290"/>
      <c r="B109" s="290"/>
      <c r="C109" s="291"/>
      <c r="D109" s="291"/>
      <c r="E109" s="291"/>
      <c r="F109" s="797"/>
      <c r="G109" s="290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</row>
    <row r="110" spans="1:25" ht="12.75" customHeight="1">
      <c r="A110" s="290"/>
      <c r="B110" s="290"/>
      <c r="C110" s="291"/>
      <c r="D110" s="291"/>
      <c r="E110" s="291"/>
      <c r="F110" s="797"/>
      <c r="G110" s="290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</row>
    <row r="111" spans="1:25" ht="12.75" customHeight="1">
      <c r="A111" s="290"/>
      <c r="B111" s="290"/>
      <c r="C111" s="291"/>
      <c r="D111" s="291"/>
      <c r="E111" s="291"/>
      <c r="F111" s="797"/>
      <c r="G111" s="290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</row>
    <row r="112" spans="1:25" ht="12.75" customHeight="1">
      <c r="A112" s="290"/>
      <c r="B112" s="290"/>
      <c r="C112" s="291"/>
      <c r="D112" s="291"/>
      <c r="E112" s="291"/>
      <c r="F112" s="797"/>
      <c r="G112" s="290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</row>
    <row r="113" spans="1:25" ht="12.75" customHeight="1">
      <c r="A113" s="290"/>
      <c r="B113" s="290"/>
      <c r="C113" s="291"/>
      <c r="D113" s="291"/>
      <c r="E113" s="291"/>
      <c r="F113" s="797"/>
      <c r="G113" s="290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</row>
    <row r="114" spans="1:25" ht="12.75" customHeight="1">
      <c r="A114" s="290"/>
      <c r="B114" s="290"/>
      <c r="C114" s="291"/>
      <c r="D114" s="291"/>
      <c r="E114" s="291"/>
      <c r="F114" s="797"/>
      <c r="G114" s="290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</row>
    <row r="115" spans="1:25" ht="12.75" customHeight="1">
      <c r="A115" s="290"/>
      <c r="B115" s="290"/>
      <c r="C115" s="291"/>
      <c r="D115" s="291"/>
      <c r="E115" s="291"/>
      <c r="F115" s="797"/>
      <c r="G115" s="290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</row>
    <row r="116" spans="1:25" ht="12.75" customHeight="1">
      <c r="A116" s="290"/>
      <c r="B116" s="290"/>
      <c r="C116" s="291"/>
      <c r="D116" s="291"/>
      <c r="E116" s="291"/>
      <c r="F116" s="797"/>
      <c r="G116" s="290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</row>
    <row r="117" spans="1:25" ht="12.75" customHeight="1">
      <c r="A117" s="290"/>
      <c r="B117" s="290"/>
      <c r="C117" s="291"/>
      <c r="D117" s="291"/>
      <c r="E117" s="291"/>
      <c r="F117" s="797"/>
      <c r="G117" s="290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</row>
    <row r="118" spans="1:25" ht="12.75" customHeight="1">
      <c r="A118" s="290"/>
      <c r="B118" s="290"/>
      <c r="C118" s="291"/>
      <c r="D118" s="291"/>
      <c r="E118" s="291"/>
      <c r="F118" s="797"/>
      <c r="G118" s="290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</row>
    <row r="119" spans="1:25" ht="12.75" customHeight="1">
      <c r="A119" s="290"/>
      <c r="B119" s="290"/>
      <c r="C119" s="291"/>
      <c r="D119" s="291"/>
      <c r="E119" s="291"/>
      <c r="F119" s="797"/>
      <c r="G119" s="290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</row>
    <row r="120" spans="1:25" ht="12.75" customHeight="1">
      <c r="A120" s="290"/>
      <c r="B120" s="290"/>
      <c r="C120" s="291"/>
      <c r="D120" s="291"/>
      <c r="E120" s="291"/>
      <c r="F120" s="797"/>
      <c r="G120" s="290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</row>
    <row r="121" spans="1:25" ht="12.75" customHeight="1">
      <c r="A121" s="290"/>
      <c r="B121" s="290"/>
      <c r="C121" s="291"/>
      <c r="D121" s="291"/>
      <c r="E121" s="291"/>
      <c r="F121" s="797"/>
      <c r="G121" s="290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</row>
    <row r="122" spans="1:25" ht="12.75" customHeight="1">
      <c r="A122" s="290"/>
      <c r="B122" s="290"/>
      <c r="C122" s="291"/>
      <c r="D122" s="291"/>
      <c r="E122" s="291"/>
      <c r="F122" s="797"/>
      <c r="G122" s="290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</row>
    <row r="123" spans="1:25" ht="12.75" customHeight="1">
      <c r="A123" s="290"/>
      <c r="B123" s="290"/>
      <c r="C123" s="291"/>
      <c r="D123" s="291"/>
      <c r="E123" s="291"/>
      <c r="F123" s="797"/>
      <c r="G123" s="290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</row>
    <row r="124" spans="1:25" ht="12.75" customHeight="1">
      <c r="A124" s="290"/>
      <c r="B124" s="290"/>
      <c r="C124" s="291"/>
      <c r="D124" s="291"/>
      <c r="E124" s="291"/>
      <c r="F124" s="797"/>
      <c r="G124" s="290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</row>
    <row r="125" spans="1:25" ht="12.75" customHeight="1">
      <c r="A125" s="290"/>
      <c r="B125" s="290"/>
      <c r="C125" s="291"/>
      <c r="D125" s="291"/>
      <c r="E125" s="291"/>
      <c r="F125" s="797"/>
      <c r="G125" s="290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</row>
    <row r="126" spans="1:25" ht="12.75" customHeight="1">
      <c r="A126" s="290"/>
      <c r="B126" s="290"/>
      <c r="C126" s="291"/>
      <c r="D126" s="291"/>
      <c r="E126" s="291"/>
      <c r="F126" s="797"/>
      <c r="G126" s="290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</row>
    <row r="127" spans="1:25" ht="12.75" customHeight="1">
      <c r="A127" s="290"/>
      <c r="B127" s="290"/>
      <c r="C127" s="291"/>
      <c r="D127" s="291"/>
      <c r="E127" s="291"/>
      <c r="F127" s="797"/>
      <c r="G127" s="290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</row>
    <row r="128" spans="1:25" ht="12.75" customHeight="1">
      <c r="A128" s="290"/>
      <c r="B128" s="290"/>
      <c r="C128" s="291"/>
      <c r="D128" s="291"/>
      <c r="E128" s="291"/>
      <c r="F128" s="797"/>
      <c r="G128" s="290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</row>
    <row r="129" spans="1:25" ht="12.75" customHeight="1">
      <c r="A129" s="290"/>
      <c r="B129" s="290"/>
      <c r="C129" s="291"/>
      <c r="D129" s="291"/>
      <c r="E129" s="291"/>
      <c r="F129" s="797"/>
      <c r="G129" s="290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</row>
    <row r="130" spans="1:25" ht="12.75" customHeight="1">
      <c r="A130" s="290"/>
      <c r="B130" s="290"/>
      <c r="C130" s="291"/>
      <c r="D130" s="291"/>
      <c r="E130" s="291"/>
      <c r="F130" s="797"/>
      <c r="G130" s="290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</row>
    <row r="131" spans="1:25" ht="12.75" customHeight="1">
      <c r="A131" s="290"/>
      <c r="B131" s="290"/>
      <c r="C131" s="291"/>
      <c r="D131" s="291"/>
      <c r="E131" s="291"/>
      <c r="F131" s="797"/>
      <c r="G131" s="290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</row>
    <row r="132" spans="1:25" ht="12.75" customHeight="1">
      <c r="A132" s="290"/>
      <c r="B132" s="290"/>
      <c r="C132" s="291"/>
      <c r="D132" s="291"/>
      <c r="E132" s="291"/>
      <c r="F132" s="797"/>
      <c r="G132" s="290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</row>
    <row r="133" spans="1:25" ht="12.75" customHeight="1">
      <c r="A133" s="290"/>
      <c r="B133" s="290"/>
      <c r="C133" s="291"/>
      <c r="D133" s="291"/>
      <c r="E133" s="291"/>
      <c r="F133" s="797"/>
      <c r="G133" s="290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25" ht="12.75" customHeight="1">
      <c r="A134" s="290"/>
      <c r="B134" s="290"/>
      <c r="C134" s="291"/>
      <c r="D134" s="291"/>
      <c r="E134" s="291"/>
      <c r="F134" s="797"/>
      <c r="G134" s="290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</row>
    <row r="135" spans="1:25" ht="12.75" customHeight="1">
      <c r="A135" s="290"/>
      <c r="B135" s="290"/>
      <c r="C135" s="291"/>
      <c r="D135" s="291"/>
      <c r="E135" s="291"/>
      <c r="F135" s="797"/>
      <c r="G135" s="290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</row>
    <row r="136" spans="1:25" ht="12.75" customHeight="1">
      <c r="A136" s="290"/>
      <c r="B136" s="290"/>
      <c r="C136" s="291"/>
      <c r="D136" s="291"/>
      <c r="E136" s="291"/>
      <c r="F136" s="797"/>
      <c r="G136" s="290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</row>
    <row r="137" spans="1:25" ht="12.75" customHeight="1">
      <c r="A137" s="290"/>
      <c r="B137" s="290"/>
      <c r="C137" s="291"/>
      <c r="D137" s="291"/>
      <c r="E137" s="291"/>
      <c r="F137" s="797"/>
      <c r="G137" s="290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</row>
    <row r="138" spans="1:25" ht="12.75" customHeight="1">
      <c r="A138" s="290"/>
      <c r="B138" s="290"/>
      <c r="C138" s="291"/>
      <c r="D138" s="291"/>
      <c r="E138" s="291"/>
      <c r="F138" s="797"/>
      <c r="G138" s="290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</row>
    <row r="139" spans="1:25" ht="12.75" customHeight="1">
      <c r="A139" s="290"/>
      <c r="B139" s="290"/>
      <c r="C139" s="291"/>
      <c r="D139" s="291"/>
      <c r="E139" s="291"/>
      <c r="F139" s="797"/>
      <c r="G139" s="290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</row>
    <row r="140" spans="1:25" ht="12.75" customHeight="1">
      <c r="A140" s="290"/>
      <c r="B140" s="290"/>
      <c r="C140" s="291"/>
      <c r="D140" s="291"/>
      <c r="E140" s="291"/>
      <c r="F140" s="797"/>
      <c r="G140" s="290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</row>
    <row r="141" spans="1:25" ht="12.75" customHeight="1">
      <c r="A141" s="290"/>
      <c r="B141" s="290"/>
      <c r="C141" s="291"/>
      <c r="D141" s="291"/>
      <c r="E141" s="291"/>
      <c r="F141" s="797"/>
      <c r="G141" s="290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</row>
    <row r="142" spans="1:25" ht="12.75" customHeight="1">
      <c r="A142" s="290"/>
      <c r="B142" s="290"/>
      <c r="C142" s="291"/>
      <c r="D142" s="291"/>
      <c r="E142" s="291"/>
      <c r="F142" s="797"/>
      <c r="G142" s="290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</row>
    <row r="143" spans="1:25" ht="12.75" customHeight="1">
      <c r="A143" s="290"/>
      <c r="B143" s="290"/>
      <c r="C143" s="291"/>
      <c r="D143" s="291"/>
      <c r="E143" s="291"/>
      <c r="F143" s="797"/>
      <c r="G143" s="290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</row>
    <row r="144" spans="1:25" ht="12.75" customHeight="1">
      <c r="A144" s="290"/>
      <c r="B144" s="290"/>
      <c r="C144" s="291"/>
      <c r="D144" s="291"/>
      <c r="E144" s="291"/>
      <c r="F144" s="797"/>
      <c r="G144" s="290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</row>
    <row r="145" spans="1:25" ht="12.75" customHeight="1">
      <c r="A145" s="290"/>
      <c r="B145" s="290"/>
      <c r="C145" s="291"/>
      <c r="D145" s="291"/>
      <c r="E145" s="291"/>
      <c r="F145" s="797"/>
      <c r="G145" s="290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</row>
    <row r="146" spans="1:25" ht="12.75" customHeight="1">
      <c r="A146" s="290"/>
      <c r="B146" s="290"/>
      <c r="C146" s="291"/>
      <c r="D146" s="291"/>
      <c r="E146" s="291"/>
      <c r="F146" s="797"/>
      <c r="G146" s="290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</row>
    <row r="147" spans="1:25" ht="12.75" customHeight="1">
      <c r="A147" s="290"/>
      <c r="B147" s="290"/>
      <c r="C147" s="291"/>
      <c r="D147" s="291"/>
      <c r="E147" s="291"/>
      <c r="F147" s="797"/>
      <c r="G147" s="290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</row>
    <row r="148" spans="1:25" ht="12.75" customHeight="1">
      <c r="A148" s="290"/>
      <c r="B148" s="290"/>
      <c r="C148" s="291"/>
      <c r="D148" s="291"/>
      <c r="E148" s="291"/>
      <c r="F148" s="797"/>
      <c r="G148" s="290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</row>
    <row r="149" spans="1:25" ht="12.75" customHeight="1">
      <c r="A149" s="290"/>
      <c r="B149" s="290"/>
      <c r="C149" s="291"/>
      <c r="D149" s="291"/>
      <c r="E149" s="291"/>
      <c r="F149" s="797"/>
      <c r="G149" s="290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</row>
    <row r="150" spans="1:25" ht="12.75" customHeight="1">
      <c r="A150" s="290"/>
      <c r="B150" s="290"/>
      <c r="C150" s="291"/>
      <c r="D150" s="291"/>
      <c r="E150" s="291"/>
      <c r="F150" s="797"/>
      <c r="G150" s="290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</row>
    <row r="151" spans="1:25" ht="12.75" customHeight="1">
      <c r="A151" s="290"/>
      <c r="B151" s="290"/>
      <c r="C151" s="291"/>
      <c r="D151" s="291"/>
      <c r="E151" s="291"/>
      <c r="F151" s="797"/>
      <c r="G151" s="290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</row>
    <row r="152" spans="1:25" ht="12.75" customHeight="1">
      <c r="A152" s="290"/>
      <c r="B152" s="290"/>
      <c r="C152" s="291"/>
      <c r="D152" s="291"/>
      <c r="E152" s="291"/>
      <c r="F152" s="797"/>
      <c r="G152" s="290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</row>
    <row r="153" spans="1:25" ht="12.75" customHeight="1">
      <c r="A153" s="290"/>
      <c r="B153" s="290"/>
      <c r="C153" s="291"/>
      <c r="D153" s="291"/>
      <c r="E153" s="291"/>
      <c r="F153" s="797"/>
      <c r="G153" s="290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</row>
    <row r="154" spans="1:25" ht="12.75" customHeight="1">
      <c r="A154" s="290"/>
      <c r="B154" s="290"/>
      <c r="C154" s="291"/>
      <c r="D154" s="291"/>
      <c r="E154" s="291"/>
      <c r="F154" s="797"/>
      <c r="G154" s="290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</row>
    <row r="155" spans="1:25" ht="12.75" customHeight="1">
      <c r="A155" s="290"/>
      <c r="B155" s="290"/>
      <c r="C155" s="291"/>
      <c r="D155" s="291"/>
      <c r="E155" s="291"/>
      <c r="F155" s="797"/>
      <c r="G155" s="290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</row>
    <row r="156" spans="1:25" ht="12.75" customHeight="1">
      <c r="A156" s="290"/>
      <c r="B156" s="290"/>
      <c r="C156" s="291"/>
      <c r="D156" s="291"/>
      <c r="E156" s="291"/>
      <c r="F156" s="797"/>
      <c r="G156" s="290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</row>
    <row r="157" spans="1:25" ht="12.75" customHeight="1">
      <c r="A157" s="290"/>
      <c r="B157" s="290"/>
      <c r="C157" s="291"/>
      <c r="D157" s="291"/>
      <c r="E157" s="291"/>
      <c r="F157" s="797"/>
      <c r="G157" s="290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</row>
    <row r="158" spans="1:25" ht="12.75" customHeight="1">
      <c r="A158" s="290"/>
      <c r="B158" s="290"/>
      <c r="C158" s="291"/>
      <c r="D158" s="291"/>
      <c r="E158" s="291"/>
      <c r="F158" s="797"/>
      <c r="G158" s="290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</row>
    <row r="159" spans="1:25" ht="12.75" customHeight="1">
      <c r="A159" s="290"/>
      <c r="B159" s="290"/>
      <c r="C159" s="291"/>
      <c r="D159" s="291"/>
      <c r="E159" s="291"/>
      <c r="F159" s="797"/>
      <c r="G159" s="290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</row>
    <row r="160" spans="1:25" ht="12.75" customHeight="1">
      <c r="A160" s="290"/>
      <c r="B160" s="290"/>
      <c r="C160" s="291"/>
      <c r="D160" s="291"/>
      <c r="E160" s="291"/>
      <c r="F160" s="797"/>
      <c r="G160" s="290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</row>
    <row r="161" spans="1:25" ht="12.75" customHeight="1">
      <c r="A161" s="290"/>
      <c r="B161" s="290"/>
      <c r="C161" s="291"/>
      <c r="D161" s="291"/>
      <c r="E161" s="291"/>
      <c r="F161" s="797"/>
      <c r="G161" s="290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</row>
    <row r="162" spans="1:25" ht="12.75" customHeight="1">
      <c r="A162" s="290"/>
      <c r="B162" s="290"/>
      <c r="C162" s="291"/>
      <c r="D162" s="291"/>
      <c r="E162" s="291"/>
      <c r="F162" s="797"/>
      <c r="G162" s="290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</row>
    <row r="163" spans="1:25" ht="12.75" customHeight="1">
      <c r="A163" s="290"/>
      <c r="B163" s="290"/>
      <c r="C163" s="291"/>
      <c r="D163" s="291"/>
      <c r="E163" s="291"/>
      <c r="F163" s="797"/>
      <c r="G163" s="290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</row>
    <row r="164" spans="1:25" ht="12.75" customHeight="1">
      <c r="A164" s="290"/>
      <c r="B164" s="290"/>
      <c r="C164" s="291"/>
      <c r="D164" s="291"/>
      <c r="E164" s="291"/>
      <c r="F164" s="797"/>
      <c r="G164" s="290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</row>
    <row r="165" spans="1:25" ht="12.75" customHeight="1">
      <c r="A165" s="290"/>
      <c r="B165" s="290"/>
      <c r="C165" s="291"/>
      <c r="D165" s="291"/>
      <c r="E165" s="291"/>
      <c r="F165" s="797"/>
      <c r="G165" s="290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</row>
    <row r="166" spans="1:25" ht="12.75" customHeight="1">
      <c r="A166" s="290"/>
      <c r="B166" s="290"/>
      <c r="C166" s="291"/>
      <c r="D166" s="291"/>
      <c r="E166" s="291"/>
      <c r="F166" s="797"/>
      <c r="G166" s="290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</row>
    <row r="167" spans="1:25" ht="12.75" customHeight="1">
      <c r="A167" s="290"/>
      <c r="B167" s="290"/>
      <c r="C167" s="291"/>
      <c r="D167" s="291"/>
      <c r="E167" s="291"/>
      <c r="F167" s="797"/>
      <c r="G167" s="290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</row>
    <row r="168" spans="1:25" ht="12.75" customHeight="1">
      <c r="A168" s="290"/>
      <c r="B168" s="290"/>
      <c r="C168" s="291"/>
      <c r="D168" s="291"/>
      <c r="E168" s="291"/>
      <c r="F168" s="797"/>
      <c r="G168" s="290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</row>
    <row r="169" spans="1:25" ht="12.75" customHeight="1">
      <c r="A169" s="290"/>
      <c r="B169" s="290"/>
      <c r="C169" s="291"/>
      <c r="D169" s="291"/>
      <c r="E169" s="291"/>
      <c r="F169" s="797"/>
      <c r="G169" s="290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</row>
    <row r="170" spans="1:25" ht="12.75" customHeight="1">
      <c r="A170" s="290"/>
      <c r="B170" s="290"/>
      <c r="C170" s="291"/>
      <c r="D170" s="291"/>
      <c r="E170" s="291"/>
      <c r="F170" s="797"/>
      <c r="G170" s="290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</row>
    <row r="171" spans="1:25" ht="12.75" customHeight="1">
      <c r="A171" s="290"/>
      <c r="B171" s="290"/>
      <c r="C171" s="291"/>
      <c r="D171" s="291"/>
      <c r="E171" s="291"/>
      <c r="F171" s="797"/>
      <c r="G171" s="290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</row>
    <row r="172" spans="1:25" ht="12.75" customHeight="1">
      <c r="A172" s="290"/>
      <c r="B172" s="290"/>
      <c r="C172" s="291"/>
      <c r="D172" s="291"/>
      <c r="E172" s="291"/>
      <c r="F172" s="797"/>
      <c r="G172" s="290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</row>
    <row r="173" spans="1:25" ht="12.75" customHeight="1">
      <c r="A173" s="290"/>
      <c r="B173" s="290"/>
      <c r="C173" s="291"/>
      <c r="D173" s="291"/>
      <c r="E173" s="291"/>
      <c r="F173" s="797"/>
      <c r="G173" s="290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</row>
    <row r="174" spans="1:25" ht="12.75" customHeight="1">
      <c r="A174" s="290"/>
      <c r="B174" s="290"/>
      <c r="C174" s="291"/>
      <c r="D174" s="291"/>
      <c r="E174" s="291"/>
      <c r="F174" s="797"/>
      <c r="G174" s="290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</row>
    <row r="175" spans="1:25" ht="12.75" customHeight="1">
      <c r="A175" s="290"/>
      <c r="B175" s="290"/>
      <c r="C175" s="291"/>
      <c r="D175" s="291"/>
      <c r="E175" s="291"/>
      <c r="F175" s="797"/>
      <c r="G175" s="290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</row>
    <row r="176" spans="1:25" ht="12.75" customHeight="1">
      <c r="A176" s="290"/>
      <c r="B176" s="290"/>
      <c r="C176" s="291"/>
      <c r="D176" s="291"/>
      <c r="E176" s="291"/>
      <c r="F176" s="797"/>
      <c r="G176" s="290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</row>
    <row r="177" spans="1:25" ht="12.75" customHeight="1">
      <c r="A177" s="290"/>
      <c r="B177" s="290"/>
      <c r="C177" s="291"/>
      <c r="D177" s="291"/>
      <c r="E177" s="291"/>
      <c r="F177" s="797"/>
      <c r="G177" s="290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</row>
    <row r="178" spans="1:25" ht="12.75" customHeight="1">
      <c r="A178" s="290"/>
      <c r="B178" s="290"/>
      <c r="C178" s="291"/>
      <c r="D178" s="291"/>
      <c r="E178" s="291"/>
      <c r="F178" s="797"/>
      <c r="G178" s="290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</row>
    <row r="179" spans="1:25" ht="12.75" customHeight="1">
      <c r="A179" s="290"/>
      <c r="B179" s="290"/>
      <c r="C179" s="291"/>
      <c r="D179" s="291"/>
      <c r="E179" s="291"/>
      <c r="F179" s="797"/>
      <c r="G179" s="290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</row>
    <row r="180" spans="1:25" ht="12.75" customHeight="1">
      <c r="A180" s="290"/>
      <c r="B180" s="290"/>
      <c r="C180" s="291"/>
      <c r="D180" s="291"/>
      <c r="E180" s="291"/>
      <c r="F180" s="797"/>
      <c r="G180" s="290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</row>
    <row r="181" spans="1:25" ht="12.75" customHeight="1">
      <c r="A181" s="290"/>
      <c r="B181" s="290"/>
      <c r="C181" s="291"/>
      <c r="D181" s="291"/>
      <c r="E181" s="291"/>
      <c r="F181" s="797"/>
      <c r="G181" s="290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</row>
    <row r="182" spans="1:25" ht="12.75" customHeight="1">
      <c r="A182" s="290"/>
      <c r="B182" s="290"/>
      <c r="C182" s="291"/>
      <c r="D182" s="291"/>
      <c r="E182" s="291"/>
      <c r="F182" s="797"/>
      <c r="G182" s="290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</row>
    <row r="183" spans="1:25" ht="12.75" customHeight="1">
      <c r="A183" s="290"/>
      <c r="B183" s="290"/>
      <c r="C183" s="291"/>
      <c r="D183" s="291"/>
      <c r="E183" s="291"/>
      <c r="F183" s="797"/>
      <c r="G183" s="290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</row>
    <row r="184" spans="1:25" ht="12.75" customHeight="1">
      <c r="A184" s="290"/>
      <c r="B184" s="290"/>
      <c r="C184" s="291"/>
      <c r="D184" s="291"/>
      <c r="E184" s="291"/>
      <c r="F184" s="797"/>
      <c r="G184" s="290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</row>
    <row r="185" spans="1:25" ht="12.75" customHeight="1">
      <c r="A185" s="290"/>
      <c r="B185" s="290"/>
      <c r="C185" s="291"/>
      <c r="D185" s="291"/>
      <c r="E185" s="291"/>
      <c r="F185" s="797"/>
      <c r="G185" s="290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</row>
    <row r="186" spans="1:25" ht="12.75" customHeight="1">
      <c r="A186" s="290"/>
      <c r="B186" s="290"/>
      <c r="C186" s="291"/>
      <c r="D186" s="291"/>
      <c r="E186" s="291"/>
      <c r="F186" s="797"/>
      <c r="G186" s="290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</row>
    <row r="187" spans="1:25" ht="12.75" customHeight="1">
      <c r="A187" s="290"/>
      <c r="B187" s="290"/>
      <c r="C187" s="291"/>
      <c r="D187" s="291"/>
      <c r="E187" s="291"/>
      <c r="F187" s="797"/>
      <c r="G187" s="290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</row>
    <row r="188" spans="1:25" ht="12.75" customHeight="1">
      <c r="A188" s="290"/>
      <c r="B188" s="290"/>
      <c r="C188" s="291"/>
      <c r="D188" s="291"/>
      <c r="E188" s="291"/>
      <c r="F188" s="797"/>
      <c r="G188" s="290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</row>
    <row r="189" spans="1:25" ht="12.75" customHeight="1">
      <c r="A189" s="290"/>
      <c r="B189" s="290"/>
      <c r="C189" s="291"/>
      <c r="D189" s="291"/>
      <c r="E189" s="291"/>
      <c r="F189" s="797"/>
      <c r="G189" s="290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</row>
    <row r="190" spans="1:25" ht="12.75" customHeight="1">
      <c r="A190" s="290"/>
      <c r="B190" s="290"/>
      <c r="C190" s="291"/>
      <c r="D190" s="291"/>
      <c r="E190" s="291"/>
      <c r="F190" s="797"/>
      <c r="G190" s="290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</row>
    <row r="191" spans="1:25" ht="12.75" customHeight="1">
      <c r="A191" s="290"/>
      <c r="B191" s="290"/>
      <c r="C191" s="291"/>
      <c r="D191" s="291"/>
      <c r="E191" s="291"/>
      <c r="F191" s="797"/>
      <c r="G191" s="290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</row>
    <row r="192" spans="1:25" ht="12.75" customHeight="1">
      <c r="A192" s="290"/>
      <c r="B192" s="290"/>
      <c r="C192" s="291"/>
      <c r="D192" s="291"/>
      <c r="E192" s="291"/>
      <c r="F192" s="797"/>
      <c r="G192" s="290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</row>
    <row r="193" spans="1:25" ht="12.75" customHeight="1">
      <c r="A193" s="290"/>
      <c r="B193" s="290"/>
      <c r="C193" s="291"/>
      <c r="D193" s="291"/>
      <c r="E193" s="291"/>
      <c r="F193" s="797"/>
      <c r="G193" s="290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</row>
    <row r="194" spans="1:25" ht="12.75" customHeight="1">
      <c r="A194" s="290"/>
      <c r="B194" s="290"/>
      <c r="C194" s="291"/>
      <c r="D194" s="291"/>
      <c r="E194" s="291"/>
      <c r="F194" s="797"/>
      <c r="G194" s="290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</row>
    <row r="195" spans="1:25" ht="12.75" customHeight="1">
      <c r="A195" s="290"/>
      <c r="B195" s="290"/>
      <c r="C195" s="291"/>
      <c r="D195" s="291"/>
      <c r="E195" s="291"/>
      <c r="F195" s="797"/>
      <c r="G195" s="290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</row>
    <row r="196" spans="1:25" ht="12.75" customHeight="1">
      <c r="A196" s="290"/>
      <c r="B196" s="290"/>
      <c r="C196" s="291"/>
      <c r="D196" s="291"/>
      <c r="E196" s="291"/>
      <c r="F196" s="797"/>
      <c r="G196" s="290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</row>
    <row r="197" spans="1:25" ht="12.75" customHeight="1">
      <c r="A197" s="290"/>
      <c r="B197" s="290"/>
      <c r="C197" s="291"/>
      <c r="D197" s="291"/>
      <c r="E197" s="291"/>
      <c r="F197" s="797"/>
      <c r="G197" s="290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</row>
    <row r="198" spans="1:25" ht="12.75" customHeight="1">
      <c r="A198" s="290"/>
      <c r="B198" s="290"/>
      <c r="C198" s="291"/>
      <c r="D198" s="291"/>
      <c r="E198" s="291"/>
      <c r="F198" s="797"/>
      <c r="G198" s="290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</row>
    <row r="199" spans="1:25" ht="12.75" customHeight="1">
      <c r="A199" s="290"/>
      <c r="B199" s="290"/>
      <c r="C199" s="291"/>
      <c r="D199" s="291"/>
      <c r="E199" s="291"/>
      <c r="F199" s="797"/>
      <c r="G199" s="290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</row>
    <row r="200" spans="1:25" ht="12.75" customHeight="1">
      <c r="A200" s="290"/>
      <c r="B200" s="290"/>
      <c r="C200" s="291"/>
      <c r="D200" s="291"/>
      <c r="E200" s="291"/>
      <c r="F200" s="797"/>
      <c r="G200" s="290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</row>
    <row r="201" spans="1:25" ht="12.75" customHeight="1">
      <c r="A201" s="290"/>
      <c r="B201" s="290"/>
      <c r="C201" s="291"/>
      <c r="D201" s="291"/>
      <c r="E201" s="291"/>
      <c r="F201" s="797"/>
      <c r="G201" s="290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</row>
    <row r="202" spans="1:25" ht="12.75" customHeight="1">
      <c r="A202" s="290"/>
      <c r="B202" s="290"/>
      <c r="C202" s="291"/>
      <c r="D202" s="291"/>
      <c r="E202" s="291"/>
      <c r="F202" s="797"/>
      <c r="G202" s="290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</row>
    <row r="203" spans="1:25" ht="12.75" customHeight="1">
      <c r="A203" s="290"/>
      <c r="B203" s="290"/>
      <c r="C203" s="291"/>
      <c r="D203" s="291"/>
      <c r="E203" s="291"/>
      <c r="F203" s="797"/>
      <c r="G203" s="290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</row>
    <row r="204" spans="1:25" ht="12.75" customHeight="1">
      <c r="A204" s="290"/>
      <c r="B204" s="290"/>
      <c r="C204" s="291"/>
      <c r="D204" s="291"/>
      <c r="E204" s="291"/>
      <c r="F204" s="797"/>
      <c r="G204" s="290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</row>
    <row r="205" spans="1:25" ht="12.75" customHeight="1">
      <c r="A205" s="290"/>
      <c r="B205" s="290"/>
      <c r="C205" s="291"/>
      <c r="D205" s="291"/>
      <c r="E205" s="291"/>
      <c r="F205" s="797"/>
      <c r="G205" s="290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</row>
    <row r="206" spans="1:25" ht="12.75" customHeight="1">
      <c r="A206" s="290"/>
      <c r="B206" s="290"/>
      <c r="C206" s="291"/>
      <c r="D206" s="291"/>
      <c r="E206" s="291"/>
      <c r="F206" s="797"/>
      <c r="G206" s="290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</row>
    <row r="207" spans="1:25" ht="12.75" customHeight="1">
      <c r="A207" s="290"/>
      <c r="B207" s="290"/>
      <c r="C207" s="291"/>
      <c r="D207" s="291"/>
      <c r="E207" s="291"/>
      <c r="F207" s="797"/>
      <c r="G207" s="290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</row>
    <row r="208" spans="1:25" ht="12.75" customHeight="1">
      <c r="A208" s="290"/>
      <c r="B208" s="290"/>
      <c r="C208" s="291"/>
      <c r="D208" s="291"/>
      <c r="E208" s="291"/>
      <c r="F208" s="797"/>
      <c r="G208" s="290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</row>
    <row r="209" spans="1:25" ht="12.75" customHeight="1">
      <c r="A209" s="290"/>
      <c r="B209" s="290"/>
      <c r="C209" s="291"/>
      <c r="D209" s="291"/>
      <c r="E209" s="291"/>
      <c r="F209" s="797"/>
      <c r="G209" s="290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</row>
    <row r="210" spans="1:25" ht="12.75" customHeight="1">
      <c r="A210" s="290"/>
      <c r="B210" s="290"/>
      <c r="C210" s="291"/>
      <c r="D210" s="291"/>
      <c r="E210" s="291"/>
      <c r="F210" s="797"/>
      <c r="G210" s="290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</row>
    <row r="211" spans="1:25" ht="12.75" customHeight="1">
      <c r="A211" s="290"/>
      <c r="B211" s="290"/>
      <c r="C211" s="291"/>
      <c r="D211" s="291"/>
      <c r="E211" s="291"/>
      <c r="F211" s="797"/>
      <c r="G211" s="290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</row>
    <row r="212" spans="1:25" ht="12.75" customHeight="1">
      <c r="A212" s="290"/>
      <c r="B212" s="290"/>
      <c r="C212" s="291"/>
      <c r="D212" s="291"/>
      <c r="E212" s="291"/>
      <c r="F212" s="797"/>
      <c r="G212" s="290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</row>
    <row r="213" spans="1:25" ht="12.75" customHeight="1">
      <c r="A213" s="290"/>
      <c r="B213" s="290"/>
      <c r="C213" s="291"/>
      <c r="D213" s="291"/>
      <c r="E213" s="291"/>
      <c r="F213" s="797"/>
      <c r="G213" s="290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</row>
    <row r="214" spans="1:25" ht="12.75" customHeight="1">
      <c r="A214" s="290"/>
      <c r="B214" s="290"/>
      <c r="C214" s="291"/>
      <c r="D214" s="291"/>
      <c r="E214" s="291"/>
      <c r="F214" s="797"/>
      <c r="G214" s="290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</row>
    <row r="215" spans="1:25" ht="12.75" customHeight="1">
      <c r="A215" s="290"/>
      <c r="B215" s="290"/>
      <c r="C215" s="291"/>
      <c r="D215" s="291"/>
      <c r="E215" s="291"/>
      <c r="F215" s="797"/>
      <c r="G215" s="290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</row>
    <row r="216" spans="1:25" ht="12.75" customHeight="1">
      <c r="A216" s="290"/>
      <c r="B216" s="290"/>
      <c r="C216" s="291"/>
      <c r="D216" s="291"/>
      <c r="E216" s="291"/>
      <c r="F216" s="797"/>
      <c r="G216" s="290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</row>
    <row r="217" spans="1:25" ht="12.75" customHeight="1">
      <c r="A217" s="290"/>
      <c r="B217" s="290"/>
      <c r="C217" s="291"/>
      <c r="D217" s="291"/>
      <c r="E217" s="291"/>
      <c r="F217" s="797"/>
      <c r="G217" s="290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</row>
    <row r="218" spans="1:25" ht="12.75" customHeight="1">
      <c r="A218" s="290"/>
      <c r="B218" s="290"/>
      <c r="C218" s="291"/>
      <c r="D218" s="291"/>
      <c r="E218" s="291"/>
      <c r="F218" s="797"/>
      <c r="G218" s="290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</row>
    <row r="219" spans="1:25" ht="12.75" customHeight="1">
      <c r="A219" s="290"/>
      <c r="B219" s="290"/>
      <c r="C219" s="291"/>
      <c r="D219" s="291"/>
      <c r="E219" s="291"/>
      <c r="F219" s="797"/>
      <c r="G219" s="290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</row>
    <row r="220" spans="1:25" ht="12.75" customHeight="1">
      <c r="A220" s="290"/>
      <c r="B220" s="290"/>
      <c r="C220" s="291"/>
      <c r="D220" s="291"/>
      <c r="E220" s="291"/>
      <c r="F220" s="797"/>
      <c r="G220" s="290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</row>
    <row r="221" spans="1:25" ht="12.75" customHeight="1">
      <c r="A221" s="290"/>
      <c r="B221" s="290"/>
      <c r="C221" s="291"/>
      <c r="D221" s="291"/>
      <c r="E221" s="291"/>
      <c r="F221" s="797"/>
      <c r="G221" s="290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</row>
    <row r="222" spans="1:25" ht="12.75" customHeight="1">
      <c r="A222" s="290"/>
      <c r="B222" s="290"/>
      <c r="C222" s="291"/>
      <c r="D222" s="291"/>
      <c r="E222" s="291"/>
      <c r="F222" s="797"/>
      <c r="G222" s="290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</row>
    <row r="223" spans="1:25" ht="12.75" customHeight="1">
      <c r="A223" s="290"/>
      <c r="B223" s="290"/>
      <c r="C223" s="291"/>
      <c r="D223" s="291"/>
      <c r="E223" s="291"/>
      <c r="F223" s="797"/>
      <c r="G223" s="290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</row>
    <row r="224" spans="1:25" ht="12.75" customHeight="1">
      <c r="A224" s="290"/>
      <c r="B224" s="290"/>
      <c r="C224" s="291"/>
      <c r="D224" s="291"/>
      <c r="E224" s="291"/>
      <c r="F224" s="797"/>
      <c r="G224" s="290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</row>
    <row r="225" spans="1:25" ht="12.75" customHeight="1">
      <c r="A225" s="290"/>
      <c r="B225" s="290"/>
      <c r="C225" s="291"/>
      <c r="D225" s="291"/>
      <c r="E225" s="291"/>
      <c r="F225" s="797"/>
      <c r="G225" s="290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</row>
    <row r="226" spans="1:25" ht="12.75" customHeight="1">
      <c r="A226" s="290"/>
      <c r="B226" s="290"/>
      <c r="C226" s="291"/>
      <c r="D226" s="291"/>
      <c r="E226" s="291"/>
      <c r="F226" s="797"/>
      <c r="G226" s="290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</row>
    <row r="227" spans="1:25" ht="12.75" customHeight="1">
      <c r="A227" s="290"/>
      <c r="B227" s="290"/>
      <c r="C227" s="291"/>
      <c r="D227" s="291"/>
      <c r="E227" s="291"/>
      <c r="F227" s="797"/>
      <c r="G227" s="290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</row>
    <row r="228" spans="1:25" ht="12.75" customHeight="1">
      <c r="A228" s="290"/>
      <c r="B228" s="290"/>
      <c r="C228" s="291"/>
      <c r="D228" s="291"/>
      <c r="E228" s="291"/>
      <c r="F228" s="797"/>
      <c r="G228" s="290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</row>
    <row r="229" spans="1:25" ht="12.75" customHeight="1">
      <c r="A229" s="290"/>
      <c r="B229" s="290"/>
      <c r="C229" s="291"/>
      <c r="D229" s="291"/>
      <c r="E229" s="291"/>
      <c r="F229" s="797"/>
      <c r="G229" s="290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</row>
    <row r="230" spans="1:25" ht="12.75" customHeight="1">
      <c r="A230" s="290"/>
      <c r="B230" s="290"/>
      <c r="C230" s="291"/>
      <c r="D230" s="291"/>
      <c r="E230" s="291"/>
      <c r="F230" s="797"/>
      <c r="G230" s="290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</row>
    <row r="231" spans="1:25" ht="12.75" customHeight="1">
      <c r="A231" s="290"/>
      <c r="B231" s="290"/>
      <c r="C231" s="291"/>
      <c r="D231" s="291"/>
      <c r="E231" s="291"/>
      <c r="F231" s="797"/>
      <c r="G231" s="290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</row>
    <row r="232" spans="1:25" ht="12.75" customHeight="1">
      <c r="A232" s="290"/>
      <c r="B232" s="290"/>
      <c r="C232" s="291"/>
      <c r="D232" s="291"/>
      <c r="E232" s="291"/>
      <c r="F232" s="797"/>
      <c r="G232" s="290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</row>
    <row r="233" spans="1:25" ht="12.75" customHeight="1">
      <c r="A233" s="290"/>
      <c r="B233" s="290"/>
      <c r="C233" s="291"/>
      <c r="D233" s="291"/>
      <c r="E233" s="291"/>
      <c r="F233" s="797"/>
      <c r="G233" s="290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</row>
    <row r="234" spans="1:25" ht="12.75" customHeight="1">
      <c r="A234" s="290"/>
      <c r="B234" s="290"/>
      <c r="C234" s="291"/>
      <c r="D234" s="291"/>
      <c r="E234" s="291"/>
      <c r="F234" s="797"/>
      <c r="G234" s="290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</row>
    <row r="235" spans="1:25" ht="12.75" customHeight="1">
      <c r="A235" s="290"/>
      <c r="B235" s="290"/>
      <c r="C235" s="291"/>
      <c r="D235" s="291"/>
      <c r="E235" s="291"/>
      <c r="F235" s="797"/>
      <c r="G235" s="290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</row>
    <row r="236" spans="1:25" ht="12.75" customHeight="1">
      <c r="A236" s="290"/>
      <c r="B236" s="290"/>
      <c r="C236" s="291"/>
      <c r="D236" s="291"/>
      <c r="E236" s="291"/>
      <c r="F236" s="797"/>
      <c r="G236" s="290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</row>
    <row r="237" spans="1:25" ht="12.75" customHeight="1">
      <c r="A237" s="290"/>
      <c r="B237" s="290"/>
      <c r="C237" s="291"/>
      <c r="D237" s="291"/>
      <c r="E237" s="291"/>
      <c r="F237" s="797"/>
      <c r="G237" s="290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</row>
    <row r="238" spans="1:25" ht="12.75" customHeight="1">
      <c r="A238" s="290"/>
      <c r="B238" s="290"/>
      <c r="C238" s="291"/>
      <c r="D238" s="291"/>
      <c r="E238" s="291"/>
      <c r="F238" s="797"/>
      <c r="G238" s="290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</row>
    <row r="239" spans="1:25" ht="12.75" customHeight="1">
      <c r="A239" s="290"/>
      <c r="B239" s="290"/>
      <c r="C239" s="291"/>
      <c r="D239" s="291"/>
      <c r="E239" s="291"/>
      <c r="F239" s="797"/>
      <c r="G239" s="290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</row>
    <row r="240" spans="1:25" ht="12.75" customHeight="1">
      <c r="A240" s="290"/>
      <c r="B240" s="290"/>
      <c r="C240" s="291"/>
      <c r="D240" s="291"/>
      <c r="E240" s="291"/>
      <c r="F240" s="797"/>
      <c r="G240" s="290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</row>
    <row r="241" spans="1:25" ht="12.75" customHeight="1">
      <c r="A241" s="290"/>
      <c r="B241" s="290"/>
      <c r="C241" s="291"/>
      <c r="D241" s="291"/>
      <c r="E241" s="291"/>
      <c r="F241" s="797"/>
      <c r="G241" s="290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</row>
    <row r="242" spans="1:25" ht="12.75" customHeight="1">
      <c r="A242" s="290"/>
      <c r="B242" s="290"/>
      <c r="C242" s="291"/>
      <c r="D242" s="291"/>
      <c r="E242" s="291"/>
      <c r="F242" s="797"/>
      <c r="G242" s="290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</row>
    <row r="243" spans="1:25" ht="12.75" customHeight="1">
      <c r="A243" s="290"/>
      <c r="B243" s="290"/>
      <c r="C243" s="291"/>
      <c r="D243" s="291"/>
      <c r="E243" s="291"/>
      <c r="F243" s="797"/>
      <c r="G243" s="290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</row>
    <row r="244" spans="1:25" ht="12.75" customHeight="1">
      <c r="A244" s="290"/>
      <c r="B244" s="290"/>
      <c r="C244" s="291"/>
      <c r="D244" s="291"/>
      <c r="E244" s="291"/>
      <c r="F244" s="797"/>
      <c r="G244" s="290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</row>
    <row r="245" spans="1:25" ht="12.75" customHeight="1">
      <c r="A245" s="290"/>
      <c r="B245" s="290"/>
      <c r="C245" s="291"/>
      <c r="D245" s="291"/>
      <c r="E245" s="291"/>
      <c r="F245" s="797"/>
      <c r="G245" s="290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</row>
    <row r="246" spans="1:25" ht="12.75" customHeight="1">
      <c r="A246" s="290"/>
      <c r="B246" s="290"/>
      <c r="C246" s="291"/>
      <c r="D246" s="291"/>
      <c r="E246" s="291"/>
      <c r="F246" s="797"/>
      <c r="G246" s="290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</row>
    <row r="247" spans="1:25" ht="12.75" customHeight="1">
      <c r="A247" s="290"/>
      <c r="B247" s="290"/>
      <c r="C247" s="291"/>
      <c r="D247" s="291"/>
      <c r="E247" s="291"/>
      <c r="F247" s="797"/>
      <c r="G247" s="290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</row>
    <row r="248" spans="1:25" ht="12.75" customHeight="1">
      <c r="A248" s="290"/>
      <c r="B248" s="290"/>
      <c r="C248" s="291"/>
      <c r="D248" s="291"/>
      <c r="E248" s="291"/>
      <c r="F248" s="797"/>
      <c r="G248" s="290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</row>
    <row r="249" spans="1:25" ht="12.75" customHeight="1">
      <c r="A249" s="290"/>
      <c r="B249" s="290"/>
      <c r="C249" s="291"/>
      <c r="D249" s="291"/>
      <c r="E249" s="291"/>
      <c r="F249" s="797"/>
      <c r="G249" s="290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</row>
    <row r="250" spans="1:25" ht="12.75" customHeight="1">
      <c r="A250" s="290"/>
      <c r="B250" s="290"/>
      <c r="C250" s="291"/>
      <c r="D250" s="291"/>
      <c r="E250" s="291"/>
      <c r="F250" s="797"/>
      <c r="G250" s="290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</row>
    <row r="251" spans="1:25" ht="12.75" customHeight="1">
      <c r="A251" s="290"/>
      <c r="B251" s="290"/>
      <c r="C251" s="291"/>
      <c r="D251" s="291"/>
      <c r="E251" s="291"/>
      <c r="F251" s="797"/>
      <c r="G251" s="290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</row>
    <row r="252" spans="1:25" ht="12.75" customHeight="1">
      <c r="A252" s="290"/>
      <c r="B252" s="290"/>
      <c r="C252" s="291"/>
      <c r="D252" s="291"/>
      <c r="E252" s="291"/>
      <c r="F252" s="797"/>
      <c r="G252" s="290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</row>
    <row r="253" spans="1:25" ht="12.75" customHeight="1">
      <c r="A253" s="290"/>
      <c r="B253" s="290"/>
      <c r="C253" s="291"/>
      <c r="D253" s="291"/>
      <c r="E253" s="291"/>
      <c r="F253" s="797"/>
      <c r="G253" s="290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</row>
    <row r="254" spans="1:25" ht="12.75" customHeight="1">
      <c r="A254" s="290"/>
      <c r="B254" s="290"/>
      <c r="C254" s="291"/>
      <c r="D254" s="291"/>
      <c r="E254" s="291"/>
      <c r="F254" s="797"/>
      <c r="G254" s="290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</row>
    <row r="255" spans="1:25" ht="12.75" customHeight="1">
      <c r="A255" s="290"/>
      <c r="B255" s="290"/>
      <c r="C255" s="291"/>
      <c r="D255" s="291"/>
      <c r="E255" s="291"/>
      <c r="F255" s="797"/>
      <c r="G255" s="290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</row>
    <row r="256" spans="1:25" ht="12.75" customHeight="1">
      <c r="A256" s="290"/>
      <c r="B256" s="290"/>
      <c r="C256" s="291"/>
      <c r="D256" s="291"/>
      <c r="E256" s="291"/>
      <c r="F256" s="797"/>
      <c r="G256" s="290"/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</row>
    <row r="257" spans="1:25" ht="12.75" customHeight="1">
      <c r="A257" s="290"/>
      <c r="B257" s="290"/>
      <c r="C257" s="291"/>
      <c r="D257" s="291"/>
      <c r="E257" s="291"/>
      <c r="F257" s="797"/>
      <c r="G257" s="290"/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</row>
    <row r="258" spans="1:25" ht="12.75" customHeight="1">
      <c r="A258" s="290"/>
      <c r="B258" s="290"/>
      <c r="C258" s="291"/>
      <c r="D258" s="291"/>
      <c r="E258" s="291"/>
      <c r="F258" s="797"/>
      <c r="G258" s="290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</row>
    <row r="259" spans="1:25" ht="12.75" customHeight="1">
      <c r="A259" s="290"/>
      <c r="B259" s="290"/>
      <c r="C259" s="291"/>
      <c r="D259" s="291"/>
      <c r="E259" s="291"/>
      <c r="F259" s="797"/>
      <c r="G259" s="290"/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</row>
    <row r="260" spans="1:25" ht="12.75" customHeight="1">
      <c r="A260" s="290"/>
      <c r="B260" s="290"/>
      <c r="C260" s="291"/>
      <c r="D260" s="291"/>
      <c r="E260" s="291"/>
      <c r="F260" s="797"/>
      <c r="G260" s="290"/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</row>
    <row r="261" spans="1:25" ht="12.75" customHeight="1">
      <c r="A261" s="290"/>
      <c r="B261" s="290"/>
      <c r="C261" s="291"/>
      <c r="D261" s="291"/>
      <c r="E261" s="291"/>
      <c r="F261" s="797"/>
      <c r="G261" s="290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</row>
    <row r="262" spans="1:25" ht="12.75" customHeight="1">
      <c r="A262" s="290"/>
      <c r="B262" s="290"/>
      <c r="C262" s="291"/>
      <c r="D262" s="291"/>
      <c r="E262" s="291"/>
      <c r="F262" s="797"/>
      <c r="G262" s="290"/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</row>
    <row r="263" spans="1:25" ht="12.75" customHeight="1">
      <c r="A263" s="290"/>
      <c r="B263" s="290"/>
      <c r="C263" s="291"/>
      <c r="D263" s="291"/>
      <c r="E263" s="291"/>
      <c r="F263" s="797"/>
      <c r="G263" s="290"/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</row>
    <row r="264" spans="1:25" ht="12.75" customHeight="1">
      <c r="A264" s="290"/>
      <c r="B264" s="290"/>
      <c r="C264" s="291"/>
      <c r="D264" s="291"/>
      <c r="E264" s="291"/>
      <c r="F264" s="797"/>
      <c r="G264" s="290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</row>
    <row r="265" spans="1:25" ht="12.75" customHeight="1">
      <c r="A265" s="290"/>
      <c r="B265" s="290"/>
      <c r="C265" s="291"/>
      <c r="D265" s="291"/>
      <c r="E265" s="291"/>
      <c r="F265" s="797"/>
      <c r="G265" s="290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</row>
    <row r="266" spans="1:25" ht="12.75" customHeight="1">
      <c r="A266" s="290"/>
      <c r="B266" s="290"/>
      <c r="C266" s="291"/>
      <c r="D266" s="291"/>
      <c r="E266" s="291"/>
      <c r="F266" s="797"/>
      <c r="G266" s="290"/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</row>
    <row r="267" spans="1:25" ht="12.75" customHeight="1">
      <c r="A267" s="290"/>
      <c r="B267" s="290"/>
      <c r="C267" s="291"/>
      <c r="D267" s="291"/>
      <c r="E267" s="291"/>
      <c r="F267" s="797"/>
      <c r="G267" s="290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</row>
    <row r="268" spans="1:25" ht="12.75" customHeight="1">
      <c r="A268" s="290"/>
      <c r="B268" s="290"/>
      <c r="C268" s="291"/>
      <c r="D268" s="291"/>
      <c r="E268" s="291"/>
      <c r="F268" s="797"/>
      <c r="G268" s="290"/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</row>
    <row r="269" spans="1:25" ht="12.75" customHeight="1">
      <c r="A269" s="290"/>
      <c r="B269" s="290"/>
      <c r="C269" s="291"/>
      <c r="D269" s="291"/>
      <c r="E269" s="291"/>
      <c r="F269" s="797"/>
      <c r="G269" s="290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</row>
    <row r="270" spans="1:25" ht="12.75" customHeight="1">
      <c r="A270" s="290"/>
      <c r="B270" s="290"/>
      <c r="C270" s="291"/>
      <c r="D270" s="291"/>
      <c r="E270" s="291"/>
      <c r="F270" s="797"/>
      <c r="G270" s="290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</row>
    <row r="271" spans="1:25" ht="12.75" customHeight="1">
      <c r="A271" s="290"/>
      <c r="B271" s="290"/>
      <c r="C271" s="291"/>
      <c r="D271" s="291"/>
      <c r="E271" s="291"/>
      <c r="F271" s="797"/>
      <c r="G271" s="290"/>
      <c r="H271" s="182"/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</row>
    <row r="272" spans="1:25" ht="12.75" customHeight="1">
      <c r="A272" s="290"/>
      <c r="B272" s="290"/>
      <c r="C272" s="291"/>
      <c r="D272" s="291"/>
      <c r="E272" s="291"/>
      <c r="F272" s="797"/>
      <c r="G272" s="290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</row>
    <row r="273" spans="1:25" ht="12.75" customHeight="1">
      <c r="A273" s="290"/>
      <c r="B273" s="290"/>
      <c r="C273" s="291"/>
      <c r="D273" s="291"/>
      <c r="E273" s="291"/>
      <c r="F273" s="797"/>
      <c r="G273" s="290"/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</row>
    <row r="274" spans="1:25" ht="12.75" customHeight="1">
      <c r="A274" s="290"/>
      <c r="B274" s="290"/>
      <c r="C274" s="291"/>
      <c r="D274" s="291"/>
      <c r="E274" s="291"/>
      <c r="F274" s="797"/>
      <c r="G274" s="290"/>
      <c r="H274" s="182"/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</row>
    <row r="275" spans="1:25" ht="12.75" customHeight="1">
      <c r="A275" s="290"/>
      <c r="B275" s="290"/>
      <c r="C275" s="291"/>
      <c r="D275" s="291"/>
      <c r="E275" s="291"/>
      <c r="F275" s="797"/>
      <c r="G275" s="290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</row>
    <row r="276" spans="1:25" ht="12.75" customHeight="1">
      <c r="A276" s="290"/>
      <c r="B276" s="290"/>
      <c r="C276" s="291"/>
      <c r="D276" s="291"/>
      <c r="E276" s="291"/>
      <c r="F276" s="797"/>
      <c r="G276" s="290"/>
      <c r="H276" s="182"/>
      <c r="I276" s="182"/>
      <c r="J276" s="182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</row>
    <row r="277" spans="1:25" ht="12.75" customHeight="1">
      <c r="A277" s="290"/>
      <c r="B277" s="290"/>
      <c r="C277" s="291"/>
      <c r="D277" s="291"/>
      <c r="E277" s="291"/>
      <c r="F277" s="797"/>
      <c r="G277" s="290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</row>
    <row r="278" spans="1:25" ht="12.75" customHeight="1">
      <c r="A278" s="290"/>
      <c r="B278" s="290"/>
      <c r="C278" s="291"/>
      <c r="D278" s="291"/>
      <c r="E278" s="291"/>
      <c r="F278" s="797"/>
      <c r="G278" s="290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</row>
    <row r="279" spans="1:25" ht="12.75" customHeight="1">
      <c r="A279" s="290"/>
      <c r="B279" s="290"/>
      <c r="C279" s="291"/>
      <c r="D279" s="291"/>
      <c r="E279" s="291"/>
      <c r="F279" s="797"/>
      <c r="G279" s="290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</row>
    <row r="280" spans="1:25" ht="12.75" customHeight="1">
      <c r="A280" s="290"/>
      <c r="B280" s="290"/>
      <c r="C280" s="291"/>
      <c r="D280" s="291"/>
      <c r="E280" s="291"/>
      <c r="F280" s="797"/>
      <c r="G280" s="290"/>
      <c r="H280" s="182"/>
      <c r="I280" s="182"/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</row>
    <row r="281" spans="1:25" ht="12.75" customHeight="1">
      <c r="A281" s="290"/>
      <c r="B281" s="290"/>
      <c r="C281" s="291"/>
      <c r="D281" s="291"/>
      <c r="E281" s="291"/>
      <c r="F281" s="797"/>
      <c r="G281" s="290"/>
      <c r="H281" s="182"/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</row>
    <row r="282" spans="1:25" ht="12.75" customHeight="1">
      <c r="A282" s="290"/>
      <c r="B282" s="290"/>
      <c r="C282" s="291"/>
      <c r="D282" s="291"/>
      <c r="E282" s="291"/>
      <c r="F282" s="797"/>
      <c r="G282" s="290"/>
      <c r="H282" s="182"/>
      <c r="I282" s="182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</row>
    <row r="283" spans="1:25" ht="12.75" customHeight="1">
      <c r="A283" s="290"/>
      <c r="B283" s="290"/>
      <c r="C283" s="291"/>
      <c r="D283" s="291"/>
      <c r="E283" s="291"/>
      <c r="F283" s="797"/>
      <c r="G283" s="290"/>
      <c r="H283" s="182"/>
      <c r="I283" s="182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</row>
    <row r="284" spans="1:25" ht="12.75" customHeight="1">
      <c r="A284" s="290"/>
      <c r="B284" s="290"/>
      <c r="C284" s="291"/>
      <c r="D284" s="291"/>
      <c r="E284" s="291"/>
      <c r="F284" s="797"/>
      <c r="G284" s="290"/>
      <c r="H284" s="182"/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</row>
    <row r="285" spans="1:25" ht="12.75" customHeight="1">
      <c r="A285" s="290"/>
      <c r="B285" s="290"/>
      <c r="C285" s="291"/>
      <c r="D285" s="291"/>
      <c r="E285" s="291"/>
      <c r="F285" s="797"/>
      <c r="G285" s="290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</row>
    <row r="286" spans="1:25" ht="12.75" customHeight="1">
      <c r="A286" s="290"/>
      <c r="B286" s="290"/>
      <c r="C286" s="291"/>
      <c r="D286" s="291"/>
      <c r="E286" s="291"/>
      <c r="F286" s="797"/>
      <c r="G286" s="290"/>
      <c r="H286" s="182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</row>
    <row r="287" spans="1:25" ht="12.75" customHeight="1">
      <c r="A287" s="290"/>
      <c r="B287" s="290"/>
      <c r="C287" s="291"/>
      <c r="D287" s="291"/>
      <c r="E287" s="291"/>
      <c r="F287" s="797"/>
      <c r="G287" s="290"/>
      <c r="H287" s="182"/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</row>
    <row r="288" spans="1:25" ht="12.75" customHeight="1">
      <c r="A288" s="290"/>
      <c r="B288" s="290"/>
      <c r="C288" s="291"/>
      <c r="D288" s="291"/>
      <c r="E288" s="291"/>
      <c r="F288" s="797"/>
      <c r="G288" s="290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</row>
    <row r="289" spans="1:25" ht="12.75" customHeight="1">
      <c r="A289" s="290"/>
      <c r="B289" s="290"/>
      <c r="C289" s="291"/>
      <c r="D289" s="291"/>
      <c r="E289" s="291"/>
      <c r="F289" s="797"/>
      <c r="G289" s="290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</row>
    <row r="290" spans="1:25" ht="12.75" customHeight="1">
      <c r="A290" s="290"/>
      <c r="B290" s="290"/>
      <c r="C290" s="291"/>
      <c r="D290" s="291"/>
      <c r="E290" s="291"/>
      <c r="F290" s="797"/>
      <c r="G290" s="290"/>
      <c r="H290" s="182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</row>
    <row r="291" spans="1:25" ht="12.75" customHeight="1">
      <c r="A291" s="290"/>
      <c r="B291" s="290"/>
      <c r="C291" s="291"/>
      <c r="D291" s="291"/>
      <c r="E291" s="291"/>
      <c r="F291" s="797"/>
      <c r="G291" s="290"/>
      <c r="H291" s="182"/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</row>
    <row r="292" spans="1:25" ht="12.75" customHeight="1">
      <c r="A292" s="290"/>
      <c r="B292" s="290"/>
      <c r="C292" s="291"/>
      <c r="D292" s="291"/>
      <c r="E292" s="291"/>
      <c r="F292" s="797"/>
      <c r="G292" s="290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</row>
    <row r="293" spans="1:25" ht="12.75" customHeight="1">
      <c r="A293" s="290"/>
      <c r="B293" s="290"/>
      <c r="C293" s="291"/>
      <c r="D293" s="291"/>
      <c r="E293" s="291"/>
      <c r="F293" s="797"/>
      <c r="G293" s="290"/>
      <c r="H293" s="182"/>
      <c r="I293" s="182"/>
      <c r="J293" s="182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</row>
    <row r="294" spans="1:25" ht="12.75" customHeight="1">
      <c r="A294" s="290"/>
      <c r="B294" s="290"/>
      <c r="C294" s="291"/>
      <c r="D294" s="291"/>
      <c r="E294" s="291"/>
      <c r="F294" s="797"/>
      <c r="G294" s="290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</row>
    <row r="295" spans="1:25" ht="12.75" customHeight="1">
      <c r="A295" s="290"/>
      <c r="B295" s="290"/>
      <c r="C295" s="291"/>
      <c r="D295" s="291"/>
      <c r="E295" s="291"/>
      <c r="F295" s="797"/>
      <c r="G295" s="290"/>
      <c r="H295" s="182"/>
      <c r="I295" s="182"/>
      <c r="J295" s="182"/>
      <c r="K295" s="182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</row>
    <row r="296" spans="1:25" ht="12.75" customHeight="1">
      <c r="A296" s="290"/>
      <c r="B296" s="290"/>
      <c r="C296" s="291"/>
      <c r="D296" s="291"/>
      <c r="E296" s="291"/>
      <c r="F296" s="797"/>
      <c r="G296" s="290"/>
      <c r="H296" s="182"/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</row>
    <row r="297" spans="1:25" ht="12.75" customHeight="1">
      <c r="A297" s="290"/>
      <c r="B297" s="290"/>
      <c r="C297" s="291"/>
      <c r="D297" s="291"/>
      <c r="E297" s="291"/>
      <c r="F297" s="797"/>
      <c r="G297" s="290"/>
      <c r="H297" s="182"/>
      <c r="I297" s="182"/>
      <c r="J297" s="182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</row>
    <row r="298" spans="1:25" ht="12.75" customHeight="1">
      <c r="A298" s="290"/>
      <c r="B298" s="290"/>
      <c r="C298" s="291"/>
      <c r="D298" s="291"/>
      <c r="E298" s="291"/>
      <c r="F298" s="797"/>
      <c r="G298" s="290"/>
      <c r="H298" s="182"/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</row>
    <row r="299" spans="1:25" ht="12.75" customHeight="1">
      <c r="A299" s="290"/>
      <c r="B299" s="290"/>
      <c r="C299" s="291"/>
      <c r="D299" s="291"/>
      <c r="E299" s="291"/>
      <c r="F299" s="797"/>
      <c r="G299" s="290"/>
      <c r="H299" s="182"/>
      <c r="I299" s="182"/>
      <c r="J299" s="182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</row>
    <row r="300" spans="1:25" ht="12.75" customHeight="1">
      <c r="A300" s="290"/>
      <c r="B300" s="290"/>
      <c r="C300" s="291"/>
      <c r="D300" s="291"/>
      <c r="E300" s="291"/>
      <c r="F300" s="797"/>
      <c r="G300" s="290"/>
      <c r="H300" s="182"/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</row>
    <row r="301" spans="1:25" ht="12.75" customHeight="1">
      <c r="A301" s="290"/>
      <c r="B301" s="290"/>
      <c r="C301" s="291"/>
      <c r="D301" s="291"/>
      <c r="E301" s="291"/>
      <c r="F301" s="797"/>
      <c r="G301" s="290"/>
      <c r="H301" s="182"/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</row>
    <row r="302" spans="1:25" ht="12.75" customHeight="1">
      <c r="A302" s="290"/>
      <c r="B302" s="290"/>
      <c r="C302" s="291"/>
      <c r="D302" s="291"/>
      <c r="E302" s="291"/>
      <c r="F302" s="797"/>
      <c r="G302" s="290"/>
      <c r="H302" s="182"/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</row>
    <row r="303" spans="1:25" ht="12.75" customHeight="1">
      <c r="A303" s="290"/>
      <c r="B303" s="290"/>
      <c r="C303" s="291"/>
      <c r="D303" s="291"/>
      <c r="E303" s="291"/>
      <c r="F303" s="797"/>
      <c r="G303" s="290"/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</row>
    <row r="304" spans="1:25" ht="12.75" customHeight="1">
      <c r="A304" s="290"/>
      <c r="B304" s="290"/>
      <c r="C304" s="291"/>
      <c r="D304" s="291"/>
      <c r="E304" s="291"/>
      <c r="F304" s="797"/>
      <c r="G304" s="290"/>
      <c r="H304" s="182"/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</row>
    <row r="305" spans="1:25" ht="12.75" customHeight="1">
      <c r="A305" s="290"/>
      <c r="B305" s="290"/>
      <c r="C305" s="291"/>
      <c r="D305" s="291"/>
      <c r="E305" s="291"/>
      <c r="F305" s="797"/>
      <c r="G305" s="290"/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</row>
    <row r="306" spans="1:25" ht="12.75" customHeight="1">
      <c r="A306" s="290"/>
      <c r="B306" s="290"/>
      <c r="C306" s="291"/>
      <c r="D306" s="291"/>
      <c r="E306" s="291"/>
      <c r="F306" s="797"/>
      <c r="G306" s="290"/>
      <c r="H306" s="182"/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</row>
    <row r="307" spans="1:25" ht="12.75" customHeight="1">
      <c r="A307" s="290"/>
      <c r="B307" s="290"/>
      <c r="C307" s="291"/>
      <c r="D307" s="291"/>
      <c r="E307" s="291"/>
      <c r="F307" s="797"/>
      <c r="G307" s="290"/>
      <c r="H307" s="182"/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</row>
    <row r="308" spans="1:25" ht="12.75" customHeight="1">
      <c r="A308" s="290"/>
      <c r="B308" s="290"/>
      <c r="C308" s="291"/>
      <c r="D308" s="291"/>
      <c r="E308" s="291"/>
      <c r="F308" s="797"/>
      <c r="G308" s="290"/>
      <c r="H308" s="182"/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</row>
    <row r="309" spans="1:25" ht="12.75" customHeight="1">
      <c r="A309" s="290"/>
      <c r="B309" s="290"/>
      <c r="C309" s="291"/>
      <c r="D309" s="291"/>
      <c r="E309" s="291"/>
      <c r="F309" s="797"/>
      <c r="G309" s="290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</row>
    <row r="310" spans="1:25" ht="12.75" customHeight="1">
      <c r="A310" s="290"/>
      <c r="B310" s="290"/>
      <c r="C310" s="291"/>
      <c r="D310" s="291"/>
      <c r="E310" s="291"/>
      <c r="F310" s="797"/>
      <c r="G310" s="290"/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</row>
    <row r="311" spans="1:25" ht="12.75" customHeight="1">
      <c r="A311" s="290"/>
      <c r="B311" s="290"/>
      <c r="C311" s="291"/>
      <c r="D311" s="291"/>
      <c r="E311" s="291"/>
      <c r="F311" s="797"/>
      <c r="G311" s="290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</row>
    <row r="312" spans="1:25" ht="12.75" customHeight="1">
      <c r="A312" s="290"/>
      <c r="B312" s="290"/>
      <c r="C312" s="291"/>
      <c r="D312" s="291"/>
      <c r="E312" s="291"/>
      <c r="F312" s="797"/>
      <c r="G312" s="290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</row>
    <row r="313" spans="1:25" ht="12.75" customHeight="1">
      <c r="A313" s="290"/>
      <c r="B313" s="290"/>
      <c r="C313" s="291"/>
      <c r="D313" s="291"/>
      <c r="E313" s="291"/>
      <c r="F313" s="797"/>
      <c r="G313" s="290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</row>
    <row r="314" spans="1:25" ht="12.75" customHeight="1">
      <c r="A314" s="290"/>
      <c r="B314" s="290"/>
      <c r="C314" s="291"/>
      <c r="D314" s="291"/>
      <c r="E314" s="291"/>
      <c r="F314" s="797"/>
      <c r="G314" s="290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</row>
    <row r="315" spans="1:25" ht="12.75" customHeight="1">
      <c r="A315" s="290"/>
      <c r="B315" s="290"/>
      <c r="C315" s="291"/>
      <c r="D315" s="291"/>
      <c r="E315" s="291"/>
      <c r="F315" s="797"/>
      <c r="G315" s="290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</row>
    <row r="316" spans="1:25" ht="12.75" customHeight="1">
      <c r="A316" s="290"/>
      <c r="B316" s="290"/>
      <c r="C316" s="291"/>
      <c r="D316" s="291"/>
      <c r="E316" s="291"/>
      <c r="F316" s="797"/>
      <c r="G316" s="290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</row>
    <row r="317" spans="1:25" ht="12.75" customHeight="1">
      <c r="A317" s="290"/>
      <c r="B317" s="290"/>
      <c r="C317" s="291"/>
      <c r="D317" s="291"/>
      <c r="E317" s="291"/>
      <c r="F317" s="797"/>
      <c r="G317" s="290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</row>
    <row r="318" spans="1:25" ht="12.75" customHeight="1">
      <c r="A318" s="290"/>
      <c r="B318" s="290"/>
      <c r="C318" s="291"/>
      <c r="D318" s="291"/>
      <c r="E318" s="291"/>
      <c r="F318" s="797"/>
      <c r="G318" s="290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</row>
    <row r="319" spans="1:25" ht="12.75" customHeight="1">
      <c r="A319" s="290"/>
      <c r="B319" s="290"/>
      <c r="C319" s="291"/>
      <c r="D319" s="291"/>
      <c r="E319" s="291"/>
      <c r="F319" s="797"/>
      <c r="G319" s="290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</row>
    <row r="320" spans="1:25" ht="12.75" customHeight="1">
      <c r="A320" s="290"/>
      <c r="B320" s="290"/>
      <c r="C320" s="291"/>
      <c r="D320" s="291"/>
      <c r="E320" s="291"/>
      <c r="F320" s="797"/>
      <c r="G320" s="290"/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</row>
    <row r="321" spans="1:25" ht="12.75" customHeight="1">
      <c r="A321" s="290"/>
      <c r="B321" s="290"/>
      <c r="C321" s="291"/>
      <c r="D321" s="291"/>
      <c r="E321" s="291"/>
      <c r="F321" s="797"/>
      <c r="G321" s="290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</row>
    <row r="322" spans="1:25" ht="12.75" customHeight="1">
      <c r="A322" s="290"/>
      <c r="B322" s="290"/>
      <c r="C322" s="291"/>
      <c r="D322" s="291"/>
      <c r="E322" s="291"/>
      <c r="F322" s="797"/>
      <c r="G322" s="290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</row>
    <row r="323" spans="1:25" ht="12.75" customHeight="1">
      <c r="A323" s="290"/>
      <c r="B323" s="290"/>
      <c r="C323" s="291"/>
      <c r="D323" s="291"/>
      <c r="E323" s="291"/>
      <c r="F323" s="797"/>
      <c r="G323" s="290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</row>
    <row r="324" spans="1:25" ht="12.75" customHeight="1">
      <c r="A324" s="290"/>
      <c r="B324" s="290"/>
      <c r="C324" s="291"/>
      <c r="D324" s="291"/>
      <c r="E324" s="291"/>
      <c r="F324" s="797"/>
      <c r="G324" s="290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</row>
    <row r="325" spans="1:25" ht="12.75" customHeight="1">
      <c r="A325" s="290"/>
      <c r="B325" s="290"/>
      <c r="C325" s="291"/>
      <c r="D325" s="291"/>
      <c r="E325" s="291"/>
      <c r="F325" s="797"/>
      <c r="G325" s="290"/>
      <c r="H325" s="182"/>
      <c r="I325" s="182"/>
      <c r="J325" s="182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</row>
    <row r="326" spans="1:25" ht="12.75" customHeight="1">
      <c r="A326" s="290"/>
      <c r="B326" s="290"/>
      <c r="C326" s="291"/>
      <c r="D326" s="291"/>
      <c r="E326" s="291"/>
      <c r="F326" s="797"/>
      <c r="G326" s="290"/>
      <c r="H326" s="182"/>
      <c r="I326" s="182"/>
      <c r="J326" s="182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</row>
    <row r="327" spans="1:25" ht="12.75" customHeight="1">
      <c r="A327" s="290"/>
      <c r="B327" s="290"/>
      <c r="C327" s="291"/>
      <c r="D327" s="291"/>
      <c r="E327" s="291"/>
      <c r="F327" s="797"/>
      <c r="G327" s="290"/>
      <c r="H327" s="182"/>
      <c r="I327" s="182"/>
      <c r="J327" s="182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</row>
    <row r="328" spans="1:25" ht="12.75" customHeight="1">
      <c r="A328" s="290"/>
      <c r="B328" s="290"/>
      <c r="C328" s="291"/>
      <c r="D328" s="291"/>
      <c r="E328" s="291"/>
      <c r="F328" s="797"/>
      <c r="G328" s="290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</row>
    <row r="329" spans="1:25" ht="12.75" customHeight="1">
      <c r="A329" s="290"/>
      <c r="B329" s="290"/>
      <c r="C329" s="291"/>
      <c r="D329" s="291"/>
      <c r="E329" s="291"/>
      <c r="F329" s="797"/>
      <c r="G329" s="290"/>
      <c r="H329" s="182"/>
      <c r="I329" s="182"/>
      <c r="J329" s="182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</row>
    <row r="330" spans="1:25" ht="12.75" customHeight="1">
      <c r="A330" s="290"/>
      <c r="B330" s="290"/>
      <c r="C330" s="291"/>
      <c r="D330" s="291"/>
      <c r="E330" s="291"/>
      <c r="F330" s="797"/>
      <c r="G330" s="290"/>
      <c r="H330" s="182"/>
      <c r="I330" s="182"/>
      <c r="J330" s="182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</row>
    <row r="331" spans="1:25" ht="12.75" customHeight="1">
      <c r="A331" s="290"/>
      <c r="B331" s="290"/>
      <c r="C331" s="291"/>
      <c r="D331" s="291"/>
      <c r="E331" s="291"/>
      <c r="F331" s="797"/>
      <c r="G331" s="290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</row>
    <row r="332" spans="1:25" ht="12.75" customHeight="1">
      <c r="A332" s="290"/>
      <c r="B332" s="290"/>
      <c r="C332" s="291"/>
      <c r="D332" s="291"/>
      <c r="E332" s="291"/>
      <c r="F332" s="797"/>
      <c r="G332" s="290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</row>
    <row r="333" spans="1:25" ht="12.75" customHeight="1">
      <c r="A333" s="290"/>
      <c r="B333" s="290"/>
      <c r="C333" s="291"/>
      <c r="D333" s="291"/>
      <c r="E333" s="291"/>
      <c r="F333" s="797"/>
      <c r="G333" s="290"/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</row>
    <row r="334" spans="1:25" ht="12.75" customHeight="1">
      <c r="A334" s="290"/>
      <c r="B334" s="290"/>
      <c r="C334" s="291"/>
      <c r="D334" s="291"/>
      <c r="E334" s="291"/>
      <c r="F334" s="797"/>
      <c r="G334" s="290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</row>
    <row r="335" spans="1:25" ht="12.75" customHeight="1">
      <c r="A335" s="290"/>
      <c r="B335" s="290"/>
      <c r="C335" s="291"/>
      <c r="D335" s="291"/>
      <c r="E335" s="291"/>
      <c r="F335" s="797"/>
      <c r="G335" s="290"/>
      <c r="H335" s="182"/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</row>
    <row r="336" spans="1:25" ht="12.75" customHeight="1">
      <c r="A336" s="290"/>
      <c r="B336" s="290"/>
      <c r="C336" s="291"/>
      <c r="D336" s="291"/>
      <c r="E336" s="291"/>
      <c r="F336" s="797"/>
      <c r="G336" s="290"/>
      <c r="H336" s="182"/>
      <c r="I336" s="182"/>
      <c r="J336" s="182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</row>
    <row r="337" spans="1:25" ht="12.75" customHeight="1">
      <c r="A337" s="290"/>
      <c r="B337" s="290"/>
      <c r="C337" s="291"/>
      <c r="D337" s="291"/>
      <c r="E337" s="291"/>
      <c r="F337" s="797"/>
      <c r="G337" s="290"/>
      <c r="H337" s="182"/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</row>
    <row r="338" spans="1:25" ht="12.75" customHeight="1">
      <c r="A338" s="290"/>
      <c r="B338" s="290"/>
      <c r="C338" s="291"/>
      <c r="D338" s="291"/>
      <c r="E338" s="291"/>
      <c r="F338" s="797"/>
      <c r="G338" s="290"/>
      <c r="H338" s="182"/>
      <c r="I338" s="182"/>
      <c r="J338" s="182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</row>
    <row r="339" spans="1:25" ht="12.75" customHeight="1">
      <c r="A339" s="290"/>
      <c r="B339" s="290"/>
      <c r="C339" s="291"/>
      <c r="D339" s="291"/>
      <c r="E339" s="291"/>
      <c r="F339" s="797"/>
      <c r="G339" s="290"/>
      <c r="H339" s="182"/>
      <c r="I339" s="182"/>
      <c r="J339" s="182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</row>
    <row r="340" spans="1:25" ht="12.75" customHeight="1">
      <c r="A340" s="290"/>
      <c r="B340" s="290"/>
      <c r="C340" s="291"/>
      <c r="D340" s="291"/>
      <c r="E340" s="291"/>
      <c r="F340" s="797"/>
      <c r="G340" s="290"/>
      <c r="H340" s="182"/>
      <c r="I340" s="182"/>
      <c r="J340" s="182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</row>
    <row r="341" spans="1:25" ht="12.75" customHeight="1">
      <c r="A341" s="290"/>
      <c r="B341" s="290"/>
      <c r="C341" s="291"/>
      <c r="D341" s="291"/>
      <c r="E341" s="291"/>
      <c r="F341" s="797"/>
      <c r="G341" s="290"/>
      <c r="H341" s="182"/>
      <c r="I341" s="182"/>
      <c r="J341" s="182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</row>
    <row r="342" spans="1:25" ht="12.75" customHeight="1">
      <c r="A342" s="290"/>
      <c r="B342" s="290"/>
      <c r="C342" s="291"/>
      <c r="D342" s="291"/>
      <c r="E342" s="291"/>
      <c r="F342" s="797"/>
      <c r="G342" s="290"/>
      <c r="H342" s="182"/>
      <c r="I342" s="182"/>
      <c r="J342" s="182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</row>
    <row r="343" spans="1:25" ht="12.75" customHeight="1">
      <c r="A343" s="290"/>
      <c r="B343" s="290"/>
      <c r="C343" s="291"/>
      <c r="D343" s="291"/>
      <c r="E343" s="291"/>
      <c r="F343" s="797"/>
      <c r="G343" s="290"/>
      <c r="H343" s="182"/>
      <c r="I343" s="182"/>
      <c r="J343" s="182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</row>
    <row r="344" spans="1:25" ht="12.75" customHeight="1">
      <c r="A344" s="290"/>
      <c r="B344" s="290"/>
      <c r="C344" s="291"/>
      <c r="D344" s="291"/>
      <c r="E344" s="291"/>
      <c r="F344" s="797"/>
      <c r="G344" s="290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</row>
    <row r="345" spans="1:25" ht="12.75" customHeight="1">
      <c r="A345" s="290"/>
      <c r="B345" s="290"/>
      <c r="C345" s="291"/>
      <c r="D345" s="291"/>
      <c r="E345" s="291"/>
      <c r="F345" s="797"/>
      <c r="G345" s="290"/>
      <c r="H345" s="182"/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</row>
    <row r="346" spans="1:25" ht="12.75" customHeight="1">
      <c r="A346" s="290"/>
      <c r="B346" s="290"/>
      <c r="C346" s="291"/>
      <c r="D346" s="291"/>
      <c r="E346" s="291"/>
      <c r="F346" s="797"/>
      <c r="G346" s="290"/>
      <c r="H346" s="182"/>
      <c r="I346" s="182"/>
      <c r="J346" s="182"/>
      <c r="K346" s="182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</row>
    <row r="347" spans="1:25" ht="12.75" customHeight="1">
      <c r="A347" s="290"/>
      <c r="B347" s="290"/>
      <c r="C347" s="291"/>
      <c r="D347" s="291"/>
      <c r="E347" s="291"/>
      <c r="F347" s="797"/>
      <c r="G347" s="290"/>
      <c r="H347" s="182"/>
      <c r="I347" s="182"/>
      <c r="J347" s="182"/>
      <c r="K347" s="182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</row>
    <row r="348" spans="1:25" ht="12.75" customHeight="1">
      <c r="A348" s="290"/>
      <c r="B348" s="290"/>
      <c r="C348" s="291"/>
      <c r="D348" s="291"/>
      <c r="E348" s="291"/>
      <c r="F348" s="797"/>
      <c r="G348" s="290"/>
      <c r="H348" s="182"/>
      <c r="I348" s="182"/>
      <c r="J348" s="182"/>
      <c r="K348" s="182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</row>
    <row r="349" spans="1:25" ht="12.75" customHeight="1">
      <c r="A349" s="290"/>
      <c r="B349" s="290"/>
      <c r="C349" s="291"/>
      <c r="D349" s="291"/>
      <c r="E349" s="291"/>
      <c r="F349" s="797"/>
      <c r="G349" s="290"/>
      <c r="H349" s="182"/>
      <c r="I349" s="182"/>
      <c r="J349" s="182"/>
      <c r="K349" s="182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</row>
    <row r="350" spans="1:25" ht="12.75" customHeight="1">
      <c r="A350" s="290"/>
      <c r="B350" s="290"/>
      <c r="C350" s="291"/>
      <c r="D350" s="291"/>
      <c r="E350" s="291"/>
      <c r="F350" s="797"/>
      <c r="G350" s="290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</row>
    <row r="351" spans="1:25" ht="12.75" customHeight="1">
      <c r="A351" s="290"/>
      <c r="B351" s="290"/>
      <c r="C351" s="291"/>
      <c r="D351" s="291"/>
      <c r="E351" s="291"/>
      <c r="F351" s="797"/>
      <c r="G351" s="290"/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</row>
    <row r="352" spans="1:25" ht="12.75" customHeight="1">
      <c r="A352" s="290"/>
      <c r="B352" s="290"/>
      <c r="C352" s="291"/>
      <c r="D352" s="291"/>
      <c r="E352" s="291"/>
      <c r="F352" s="797"/>
      <c r="G352" s="290"/>
      <c r="H352" s="182"/>
      <c r="I352" s="182"/>
      <c r="J352" s="182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</row>
    <row r="353" spans="1:25" ht="12.75" customHeight="1">
      <c r="A353" s="290"/>
      <c r="B353" s="290"/>
      <c r="C353" s="291"/>
      <c r="D353" s="291"/>
      <c r="E353" s="291"/>
      <c r="F353" s="797"/>
      <c r="G353" s="290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</row>
    <row r="354" spans="1:25" ht="12.75" customHeight="1">
      <c r="A354" s="290"/>
      <c r="B354" s="290"/>
      <c r="C354" s="291"/>
      <c r="D354" s="291"/>
      <c r="E354" s="291"/>
      <c r="F354" s="797"/>
      <c r="G354" s="290"/>
      <c r="H354" s="182"/>
      <c r="I354" s="182"/>
      <c r="J354" s="182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</row>
    <row r="355" spans="1:25" ht="12.75" customHeight="1">
      <c r="A355" s="290"/>
      <c r="B355" s="290"/>
      <c r="C355" s="291"/>
      <c r="D355" s="291"/>
      <c r="E355" s="291"/>
      <c r="F355" s="797"/>
      <c r="G355" s="290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</row>
    <row r="356" spans="1:25" ht="12.75" customHeight="1">
      <c r="A356" s="290"/>
      <c r="B356" s="290"/>
      <c r="C356" s="291"/>
      <c r="D356" s="291"/>
      <c r="E356" s="291"/>
      <c r="F356" s="797"/>
      <c r="G356" s="290"/>
      <c r="H356" s="182"/>
      <c r="I356" s="182"/>
      <c r="J356" s="182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</row>
    <row r="357" spans="1:25" ht="12.75" customHeight="1">
      <c r="A357" s="290"/>
      <c r="B357" s="290"/>
      <c r="C357" s="291"/>
      <c r="D357" s="291"/>
      <c r="E357" s="291"/>
      <c r="F357" s="797"/>
      <c r="G357" s="290"/>
      <c r="H357" s="182"/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</row>
    <row r="358" spans="1:25" ht="12.75" customHeight="1">
      <c r="A358" s="290"/>
      <c r="B358" s="290"/>
      <c r="C358" s="291"/>
      <c r="D358" s="291"/>
      <c r="E358" s="291"/>
      <c r="F358" s="797"/>
      <c r="G358" s="290"/>
      <c r="H358" s="182"/>
      <c r="I358" s="182"/>
      <c r="J358" s="182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</row>
    <row r="359" spans="1:25" ht="12.75" customHeight="1">
      <c r="A359" s="290"/>
      <c r="B359" s="290"/>
      <c r="C359" s="291"/>
      <c r="D359" s="291"/>
      <c r="E359" s="291"/>
      <c r="F359" s="797"/>
      <c r="G359" s="290"/>
      <c r="H359" s="182"/>
      <c r="I359" s="182"/>
      <c r="J359" s="182"/>
      <c r="K359" s="182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</row>
    <row r="360" spans="1:25" ht="12.75" customHeight="1">
      <c r="A360" s="290"/>
      <c r="B360" s="290"/>
      <c r="C360" s="291"/>
      <c r="D360" s="291"/>
      <c r="E360" s="291"/>
      <c r="F360" s="797"/>
      <c r="G360" s="290"/>
      <c r="H360" s="182"/>
      <c r="I360" s="182"/>
      <c r="J360" s="182"/>
      <c r="K360" s="182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</row>
    <row r="361" spans="1:25" ht="12.75" customHeight="1">
      <c r="A361" s="290"/>
      <c r="B361" s="290"/>
      <c r="C361" s="291"/>
      <c r="D361" s="291"/>
      <c r="E361" s="291"/>
      <c r="F361" s="797"/>
      <c r="G361" s="290"/>
      <c r="H361" s="182"/>
      <c r="I361" s="182"/>
      <c r="J361" s="182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</row>
    <row r="362" spans="1:25" ht="12.75" customHeight="1">
      <c r="A362" s="290"/>
      <c r="B362" s="290"/>
      <c r="C362" s="291"/>
      <c r="D362" s="291"/>
      <c r="E362" s="291"/>
      <c r="F362" s="797"/>
      <c r="G362" s="290"/>
      <c r="H362" s="182"/>
      <c r="I362" s="182"/>
      <c r="J362" s="182"/>
      <c r="K362" s="182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</row>
    <row r="363" spans="1:25" ht="12.75" customHeight="1">
      <c r="A363" s="290"/>
      <c r="B363" s="290"/>
      <c r="C363" s="291"/>
      <c r="D363" s="291"/>
      <c r="E363" s="291"/>
      <c r="F363" s="797"/>
      <c r="G363" s="290"/>
      <c r="H363" s="182"/>
      <c r="I363" s="182"/>
      <c r="J363" s="182"/>
      <c r="K363" s="182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</row>
    <row r="364" spans="1:25" ht="12.75" customHeight="1">
      <c r="A364" s="290"/>
      <c r="B364" s="290"/>
      <c r="C364" s="291"/>
      <c r="D364" s="291"/>
      <c r="E364" s="291"/>
      <c r="F364" s="797"/>
      <c r="G364" s="290"/>
      <c r="H364" s="182"/>
      <c r="I364" s="182"/>
      <c r="J364" s="182"/>
      <c r="K364" s="182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</row>
    <row r="365" spans="1:25" ht="12.75" customHeight="1">
      <c r="A365" s="290"/>
      <c r="B365" s="290"/>
      <c r="C365" s="291"/>
      <c r="D365" s="291"/>
      <c r="E365" s="291"/>
      <c r="F365" s="797"/>
      <c r="G365" s="290"/>
      <c r="H365" s="182"/>
      <c r="I365" s="182"/>
      <c r="J365" s="182"/>
      <c r="K365" s="182"/>
      <c r="L365" s="182"/>
      <c r="M365" s="182"/>
      <c r="N365" s="182"/>
      <c r="O365" s="182"/>
      <c r="P365" s="182"/>
      <c r="Q365" s="182"/>
      <c r="R365" s="182"/>
      <c r="S365" s="182"/>
      <c r="T365" s="182"/>
      <c r="U365" s="182"/>
      <c r="V365" s="182"/>
      <c r="W365" s="182"/>
      <c r="X365" s="182"/>
      <c r="Y365" s="182"/>
    </row>
    <row r="366" spans="1:25" ht="12.75" customHeight="1">
      <c r="A366" s="290"/>
      <c r="B366" s="290"/>
      <c r="C366" s="291"/>
      <c r="D366" s="291"/>
      <c r="E366" s="291"/>
      <c r="F366" s="797"/>
      <c r="G366" s="290"/>
      <c r="H366" s="182"/>
      <c r="I366" s="182"/>
      <c r="J366" s="182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</row>
    <row r="367" spans="1:25" ht="12.75" customHeight="1">
      <c r="A367" s="290"/>
      <c r="B367" s="290"/>
      <c r="C367" s="291"/>
      <c r="D367" s="291"/>
      <c r="E367" s="291"/>
      <c r="F367" s="797"/>
      <c r="G367" s="290"/>
      <c r="H367" s="182"/>
      <c r="I367" s="182"/>
      <c r="J367" s="182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</row>
    <row r="368" spans="1:25" ht="12.75" customHeight="1">
      <c r="A368" s="290"/>
      <c r="B368" s="290"/>
      <c r="C368" s="291"/>
      <c r="D368" s="291"/>
      <c r="E368" s="291"/>
      <c r="F368" s="797"/>
      <c r="G368" s="290"/>
      <c r="H368" s="182"/>
      <c r="I368" s="182"/>
      <c r="J368" s="182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</row>
    <row r="369" spans="1:25" ht="12.75" customHeight="1">
      <c r="A369" s="290"/>
      <c r="B369" s="290"/>
      <c r="C369" s="291"/>
      <c r="D369" s="291"/>
      <c r="E369" s="291"/>
      <c r="F369" s="797"/>
      <c r="G369" s="290"/>
      <c r="H369" s="182"/>
      <c r="I369" s="182"/>
      <c r="J369" s="182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</row>
    <row r="370" spans="1:25" ht="12.75" customHeight="1">
      <c r="A370" s="290"/>
      <c r="B370" s="290"/>
      <c r="C370" s="291"/>
      <c r="D370" s="291"/>
      <c r="E370" s="291"/>
      <c r="F370" s="797"/>
      <c r="G370" s="290"/>
      <c r="H370" s="182"/>
      <c r="I370" s="182"/>
      <c r="J370" s="182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</row>
    <row r="371" spans="1:25" ht="12.75" customHeight="1">
      <c r="A371" s="290"/>
      <c r="B371" s="290"/>
      <c r="C371" s="291"/>
      <c r="D371" s="291"/>
      <c r="E371" s="291"/>
      <c r="F371" s="797"/>
      <c r="G371" s="290"/>
      <c r="H371" s="182"/>
      <c r="I371" s="182"/>
      <c r="J371" s="182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</row>
    <row r="372" spans="1:25" ht="12.75" customHeight="1">
      <c r="A372" s="290"/>
      <c r="B372" s="290"/>
      <c r="C372" s="291"/>
      <c r="D372" s="291"/>
      <c r="E372" s="291"/>
      <c r="F372" s="797"/>
      <c r="G372" s="290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</row>
    <row r="373" spans="1:25" ht="12.75" customHeight="1">
      <c r="A373" s="290"/>
      <c r="B373" s="290"/>
      <c r="C373" s="291"/>
      <c r="D373" s="291"/>
      <c r="E373" s="291"/>
      <c r="F373" s="797"/>
      <c r="G373" s="290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</row>
    <row r="374" spans="1:25" ht="12.75" customHeight="1">
      <c r="A374" s="290"/>
      <c r="B374" s="290"/>
      <c r="C374" s="291"/>
      <c r="D374" s="291"/>
      <c r="E374" s="291"/>
      <c r="F374" s="797"/>
      <c r="G374" s="290"/>
      <c r="H374" s="182"/>
      <c r="I374" s="182"/>
      <c r="J374" s="182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</row>
    <row r="375" spans="1:25" ht="12.75" customHeight="1">
      <c r="A375" s="290"/>
      <c r="B375" s="290"/>
      <c r="C375" s="291"/>
      <c r="D375" s="291"/>
      <c r="E375" s="291"/>
      <c r="F375" s="797"/>
      <c r="G375" s="290"/>
      <c r="H375" s="182"/>
      <c r="I375" s="182"/>
      <c r="J375" s="182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</row>
    <row r="376" spans="1:25" ht="12.75" customHeight="1">
      <c r="A376" s="290"/>
      <c r="B376" s="290"/>
      <c r="C376" s="291"/>
      <c r="D376" s="291"/>
      <c r="E376" s="291"/>
      <c r="F376" s="797"/>
      <c r="G376" s="290"/>
      <c r="H376" s="182"/>
      <c r="I376" s="182"/>
      <c r="J376" s="182"/>
      <c r="K376" s="182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</row>
    <row r="377" spans="1:25" ht="12.75" customHeight="1">
      <c r="A377" s="290"/>
      <c r="B377" s="290"/>
      <c r="C377" s="291"/>
      <c r="D377" s="291"/>
      <c r="E377" s="291"/>
      <c r="F377" s="797"/>
      <c r="G377" s="290"/>
      <c r="H377" s="182"/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</row>
    <row r="378" spans="1:25" ht="12.75" customHeight="1">
      <c r="A378" s="290"/>
      <c r="B378" s="290"/>
      <c r="C378" s="291"/>
      <c r="D378" s="291"/>
      <c r="E378" s="291"/>
      <c r="F378" s="797"/>
      <c r="G378" s="290"/>
      <c r="H378" s="182"/>
      <c r="I378" s="182"/>
      <c r="J378" s="182"/>
      <c r="K378" s="182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</row>
    <row r="379" spans="1:25" ht="12.75" customHeight="1">
      <c r="A379" s="290"/>
      <c r="B379" s="290"/>
      <c r="C379" s="291"/>
      <c r="D379" s="291"/>
      <c r="E379" s="291"/>
      <c r="F379" s="797"/>
      <c r="G379" s="290"/>
      <c r="H379" s="182"/>
      <c r="I379" s="182"/>
      <c r="J379" s="182"/>
      <c r="K379" s="182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</row>
    <row r="380" spans="1:25" ht="12.75" customHeight="1">
      <c r="A380" s="290"/>
      <c r="B380" s="290"/>
      <c r="C380" s="291"/>
      <c r="D380" s="291"/>
      <c r="E380" s="291"/>
      <c r="F380" s="797"/>
      <c r="G380" s="290"/>
      <c r="H380" s="182"/>
      <c r="I380" s="182"/>
      <c r="J380" s="182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</row>
    <row r="381" spans="1:25" ht="12.75" customHeight="1">
      <c r="A381" s="290"/>
      <c r="B381" s="290"/>
      <c r="C381" s="291"/>
      <c r="D381" s="291"/>
      <c r="E381" s="291"/>
      <c r="F381" s="797"/>
      <c r="G381" s="290"/>
      <c r="H381" s="182"/>
      <c r="I381" s="182"/>
      <c r="J381" s="182"/>
      <c r="K381" s="182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</row>
    <row r="382" spans="1:25" ht="12.75" customHeight="1">
      <c r="A382" s="290"/>
      <c r="B382" s="290"/>
      <c r="C382" s="291"/>
      <c r="D382" s="291"/>
      <c r="E382" s="291"/>
      <c r="F382" s="797"/>
      <c r="G382" s="290"/>
      <c r="H382" s="182"/>
      <c r="I382" s="182"/>
      <c r="J382" s="182"/>
      <c r="K382" s="182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</row>
    <row r="383" spans="1:25" ht="12.75" customHeight="1">
      <c r="A383" s="290"/>
      <c r="B383" s="290"/>
      <c r="C383" s="291"/>
      <c r="D383" s="291"/>
      <c r="E383" s="291"/>
      <c r="F383" s="797"/>
      <c r="G383" s="290"/>
      <c r="H383" s="182"/>
      <c r="I383" s="182"/>
      <c r="J383" s="182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</row>
    <row r="384" spans="1:25" ht="12.75" customHeight="1">
      <c r="A384" s="290"/>
      <c r="B384" s="290"/>
      <c r="C384" s="291"/>
      <c r="D384" s="291"/>
      <c r="E384" s="291"/>
      <c r="F384" s="797"/>
      <c r="G384" s="290"/>
      <c r="H384" s="182"/>
      <c r="I384" s="182"/>
      <c r="J384" s="182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</row>
    <row r="385" spans="1:25" ht="12.75" customHeight="1">
      <c r="A385" s="290"/>
      <c r="B385" s="290"/>
      <c r="C385" s="291"/>
      <c r="D385" s="291"/>
      <c r="E385" s="291"/>
      <c r="F385" s="797"/>
      <c r="G385" s="290"/>
      <c r="H385" s="182"/>
      <c r="I385" s="182"/>
      <c r="J385" s="182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</row>
    <row r="386" spans="1:25" ht="12.75" customHeight="1">
      <c r="A386" s="290"/>
      <c r="B386" s="290"/>
      <c r="C386" s="291"/>
      <c r="D386" s="291"/>
      <c r="E386" s="291"/>
      <c r="F386" s="797"/>
      <c r="G386" s="290"/>
      <c r="H386" s="182"/>
      <c r="I386" s="182"/>
      <c r="J386" s="182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</row>
    <row r="387" spans="1:25" ht="12.75" customHeight="1">
      <c r="A387" s="290"/>
      <c r="B387" s="290"/>
      <c r="C387" s="291"/>
      <c r="D387" s="291"/>
      <c r="E387" s="291"/>
      <c r="F387" s="797"/>
      <c r="G387" s="290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</row>
    <row r="388" spans="1:25" ht="12.75" customHeight="1">
      <c r="A388" s="290"/>
      <c r="B388" s="290"/>
      <c r="C388" s="291"/>
      <c r="D388" s="291"/>
      <c r="E388" s="291"/>
      <c r="F388" s="797"/>
      <c r="G388" s="290"/>
      <c r="H388" s="182"/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</row>
    <row r="389" spans="1:25" ht="12.75" customHeight="1">
      <c r="A389" s="290"/>
      <c r="B389" s="290"/>
      <c r="C389" s="291"/>
      <c r="D389" s="291"/>
      <c r="E389" s="291"/>
      <c r="F389" s="797"/>
      <c r="G389" s="290"/>
      <c r="H389" s="182"/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</row>
    <row r="390" spans="1:25" ht="12.75" customHeight="1">
      <c r="A390" s="290"/>
      <c r="B390" s="290"/>
      <c r="C390" s="291"/>
      <c r="D390" s="291"/>
      <c r="E390" s="291"/>
      <c r="F390" s="797"/>
      <c r="G390" s="290"/>
      <c r="H390" s="182"/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</row>
    <row r="391" spans="1:25" ht="12.75" customHeight="1">
      <c r="A391" s="290"/>
      <c r="B391" s="290"/>
      <c r="C391" s="291"/>
      <c r="D391" s="291"/>
      <c r="E391" s="291"/>
      <c r="F391" s="797"/>
      <c r="G391" s="290"/>
      <c r="H391" s="182"/>
      <c r="I391" s="182"/>
      <c r="J391" s="182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</row>
    <row r="392" spans="1:25" ht="12.75" customHeight="1">
      <c r="A392" s="290"/>
      <c r="B392" s="290"/>
      <c r="C392" s="291"/>
      <c r="D392" s="291"/>
      <c r="E392" s="291"/>
      <c r="F392" s="797"/>
      <c r="G392" s="290"/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</row>
    <row r="393" spans="1:25" ht="12.75" customHeight="1">
      <c r="A393" s="290"/>
      <c r="B393" s="290"/>
      <c r="C393" s="291"/>
      <c r="D393" s="291"/>
      <c r="E393" s="291"/>
      <c r="F393" s="797"/>
      <c r="G393" s="290"/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</row>
    <row r="394" spans="1:25" ht="12.75" customHeight="1">
      <c r="A394" s="290"/>
      <c r="B394" s="290"/>
      <c r="C394" s="291"/>
      <c r="D394" s="291"/>
      <c r="E394" s="291"/>
      <c r="F394" s="797"/>
      <c r="G394" s="290"/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</row>
    <row r="395" spans="1:25" ht="12.75" customHeight="1">
      <c r="A395" s="290"/>
      <c r="B395" s="290"/>
      <c r="C395" s="291"/>
      <c r="D395" s="291"/>
      <c r="E395" s="291"/>
      <c r="F395" s="797"/>
      <c r="G395" s="290"/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</row>
    <row r="396" spans="1:25" ht="12.75" customHeight="1">
      <c r="A396" s="290"/>
      <c r="B396" s="290"/>
      <c r="C396" s="291"/>
      <c r="D396" s="291"/>
      <c r="E396" s="291"/>
      <c r="F396" s="797"/>
      <c r="G396" s="290"/>
      <c r="H396" s="182"/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</row>
    <row r="397" spans="1:25" ht="12.75" customHeight="1">
      <c r="A397" s="290"/>
      <c r="B397" s="290"/>
      <c r="C397" s="291"/>
      <c r="D397" s="291"/>
      <c r="E397" s="291"/>
      <c r="F397" s="797"/>
      <c r="G397" s="290"/>
      <c r="H397" s="182"/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</row>
    <row r="398" spans="1:25" ht="12.75" customHeight="1">
      <c r="A398" s="290"/>
      <c r="B398" s="290"/>
      <c r="C398" s="291"/>
      <c r="D398" s="291"/>
      <c r="E398" s="291"/>
      <c r="F398" s="797"/>
      <c r="G398" s="290"/>
      <c r="H398" s="182"/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</row>
    <row r="399" spans="1:25" ht="12.75" customHeight="1">
      <c r="A399" s="290"/>
      <c r="B399" s="290"/>
      <c r="C399" s="291"/>
      <c r="D399" s="291"/>
      <c r="E399" s="291"/>
      <c r="F399" s="797"/>
      <c r="G399" s="290"/>
      <c r="H399" s="182"/>
      <c r="I399" s="182"/>
      <c r="J399" s="182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</row>
    <row r="400" spans="1:25" ht="12.75" customHeight="1">
      <c r="A400" s="290"/>
      <c r="B400" s="290"/>
      <c r="C400" s="291"/>
      <c r="D400" s="291"/>
      <c r="E400" s="291"/>
      <c r="F400" s="797"/>
      <c r="G400" s="290"/>
      <c r="H400" s="182"/>
      <c r="I400" s="182"/>
      <c r="J400" s="182"/>
      <c r="K400" s="182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</row>
    <row r="401" spans="1:25" ht="12.75" customHeight="1">
      <c r="A401" s="290"/>
      <c r="B401" s="290"/>
      <c r="C401" s="291"/>
      <c r="D401" s="291"/>
      <c r="E401" s="291"/>
      <c r="F401" s="797"/>
      <c r="G401" s="290"/>
      <c r="H401" s="182"/>
      <c r="I401" s="182"/>
      <c r="J401" s="182"/>
      <c r="K401" s="182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</row>
    <row r="402" spans="1:25" ht="12.75" customHeight="1">
      <c r="A402" s="290"/>
      <c r="B402" s="290"/>
      <c r="C402" s="291"/>
      <c r="D402" s="291"/>
      <c r="E402" s="291"/>
      <c r="F402" s="797"/>
      <c r="G402" s="290"/>
      <c r="H402" s="182"/>
      <c r="I402" s="182"/>
      <c r="J402" s="182"/>
      <c r="K402" s="182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</row>
    <row r="403" spans="1:25" ht="12.75" customHeight="1">
      <c r="A403" s="290"/>
      <c r="B403" s="290"/>
      <c r="C403" s="291"/>
      <c r="D403" s="291"/>
      <c r="E403" s="291"/>
      <c r="F403" s="797"/>
      <c r="G403" s="290"/>
      <c r="H403" s="182"/>
      <c r="I403" s="182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</row>
    <row r="404" spans="1:25" ht="12.75" customHeight="1">
      <c r="A404" s="290"/>
      <c r="B404" s="290"/>
      <c r="C404" s="291"/>
      <c r="D404" s="291"/>
      <c r="E404" s="291"/>
      <c r="F404" s="797"/>
      <c r="G404" s="290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</row>
    <row r="405" spans="1:25" ht="12.75" customHeight="1">
      <c r="A405" s="290"/>
      <c r="B405" s="290"/>
      <c r="C405" s="291"/>
      <c r="D405" s="291"/>
      <c r="E405" s="291"/>
      <c r="F405" s="797"/>
      <c r="G405" s="290"/>
      <c r="H405" s="182"/>
      <c r="I405" s="182"/>
      <c r="J405" s="182"/>
      <c r="K405" s="182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</row>
    <row r="406" spans="1:25" ht="12.75" customHeight="1">
      <c r="A406" s="290"/>
      <c r="B406" s="290"/>
      <c r="C406" s="291"/>
      <c r="D406" s="291"/>
      <c r="E406" s="291"/>
      <c r="F406" s="797"/>
      <c r="G406" s="290"/>
      <c r="H406" s="182"/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</row>
    <row r="407" spans="1:25" ht="12.75" customHeight="1">
      <c r="A407" s="290"/>
      <c r="B407" s="290"/>
      <c r="C407" s="291"/>
      <c r="D407" s="291"/>
      <c r="E407" s="291"/>
      <c r="F407" s="797"/>
      <c r="G407" s="290"/>
      <c r="H407" s="182"/>
      <c r="I407" s="182"/>
      <c r="J407" s="182"/>
      <c r="K407" s="182"/>
      <c r="L407" s="182"/>
      <c r="M407" s="182"/>
      <c r="N407" s="182"/>
      <c r="O407" s="182"/>
      <c r="P407" s="182"/>
      <c r="Q407" s="182"/>
      <c r="R407" s="182"/>
      <c r="S407" s="182"/>
      <c r="T407" s="182"/>
      <c r="U407" s="182"/>
      <c r="V407" s="182"/>
      <c r="W407" s="182"/>
      <c r="X407" s="182"/>
      <c r="Y407" s="182"/>
    </row>
    <row r="408" spans="1:25" ht="12.75" customHeight="1">
      <c r="A408" s="290"/>
      <c r="B408" s="290"/>
      <c r="C408" s="291"/>
      <c r="D408" s="291"/>
      <c r="E408" s="291"/>
      <c r="F408" s="797"/>
      <c r="G408" s="290"/>
      <c r="H408" s="182"/>
      <c r="I408" s="182"/>
      <c r="J408" s="182"/>
      <c r="K408" s="182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</row>
    <row r="409" spans="1:25" ht="12.75" customHeight="1">
      <c r="A409" s="290"/>
      <c r="B409" s="290"/>
      <c r="C409" s="291"/>
      <c r="D409" s="291"/>
      <c r="E409" s="291"/>
      <c r="F409" s="797"/>
      <c r="G409" s="290"/>
      <c r="H409" s="182"/>
      <c r="I409" s="182"/>
      <c r="J409" s="182"/>
      <c r="K409" s="182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</row>
    <row r="410" spans="1:25" ht="12.75" customHeight="1">
      <c r="A410" s="290"/>
      <c r="B410" s="290"/>
      <c r="C410" s="291"/>
      <c r="D410" s="291"/>
      <c r="E410" s="291"/>
      <c r="F410" s="797"/>
      <c r="G410" s="290"/>
      <c r="H410" s="182"/>
      <c r="I410" s="182"/>
      <c r="J410" s="182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</row>
    <row r="411" spans="1:25" ht="12.75" customHeight="1">
      <c r="A411" s="290"/>
      <c r="B411" s="290"/>
      <c r="C411" s="291"/>
      <c r="D411" s="291"/>
      <c r="E411" s="291"/>
      <c r="F411" s="797"/>
      <c r="G411" s="290"/>
      <c r="H411" s="182"/>
      <c r="I411" s="182"/>
      <c r="J411" s="182"/>
      <c r="K411" s="182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</row>
    <row r="412" spans="1:25" ht="12.75" customHeight="1">
      <c r="A412" s="290"/>
      <c r="B412" s="290"/>
      <c r="C412" s="291"/>
      <c r="D412" s="291"/>
      <c r="E412" s="291"/>
      <c r="F412" s="797"/>
      <c r="G412" s="290"/>
      <c r="H412" s="182"/>
      <c r="I412" s="182"/>
      <c r="J412" s="182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</row>
    <row r="413" spans="1:25" ht="12.75" customHeight="1">
      <c r="A413" s="290"/>
      <c r="B413" s="290"/>
      <c r="C413" s="291"/>
      <c r="D413" s="291"/>
      <c r="E413" s="291"/>
      <c r="F413" s="797"/>
      <c r="G413" s="290"/>
      <c r="H413" s="182"/>
      <c r="I413" s="182"/>
      <c r="J413" s="182"/>
      <c r="K413" s="182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</row>
    <row r="414" spans="1:25" ht="12.75" customHeight="1">
      <c r="A414" s="290"/>
      <c r="B414" s="290"/>
      <c r="C414" s="291"/>
      <c r="D414" s="291"/>
      <c r="E414" s="291"/>
      <c r="F414" s="797"/>
      <c r="G414" s="290"/>
      <c r="H414" s="182"/>
      <c r="I414" s="182"/>
      <c r="J414" s="182"/>
      <c r="K414" s="182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</row>
    <row r="415" spans="1:25" ht="12.75" customHeight="1">
      <c r="A415" s="290"/>
      <c r="B415" s="290"/>
      <c r="C415" s="291"/>
      <c r="D415" s="291"/>
      <c r="E415" s="291"/>
      <c r="F415" s="797"/>
      <c r="G415" s="290"/>
      <c r="H415" s="182"/>
      <c r="I415" s="182"/>
      <c r="J415" s="182"/>
      <c r="K415" s="182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</row>
    <row r="416" spans="1:25" ht="12.75" customHeight="1">
      <c r="A416" s="290"/>
      <c r="B416" s="290"/>
      <c r="C416" s="291"/>
      <c r="D416" s="291"/>
      <c r="E416" s="291"/>
      <c r="F416" s="797"/>
      <c r="G416" s="290"/>
      <c r="H416" s="182"/>
      <c r="I416" s="182"/>
      <c r="J416" s="182"/>
      <c r="K416" s="182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</row>
    <row r="417" spans="1:25" ht="12.75" customHeight="1">
      <c r="A417" s="290"/>
      <c r="B417" s="290"/>
      <c r="C417" s="291"/>
      <c r="D417" s="291"/>
      <c r="E417" s="291"/>
      <c r="F417" s="797"/>
      <c r="G417" s="290"/>
      <c r="H417" s="182"/>
      <c r="I417" s="182"/>
      <c r="J417" s="182"/>
      <c r="K417" s="182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</row>
    <row r="418" spans="1:25" ht="12.75" customHeight="1">
      <c r="A418" s="290"/>
      <c r="B418" s="290"/>
      <c r="C418" s="291"/>
      <c r="D418" s="291"/>
      <c r="E418" s="291"/>
      <c r="F418" s="797"/>
      <c r="G418" s="290"/>
      <c r="H418" s="182"/>
      <c r="I418" s="182"/>
      <c r="J418" s="182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</row>
    <row r="419" spans="1:25" ht="12.75" customHeight="1">
      <c r="A419" s="290"/>
      <c r="B419" s="290"/>
      <c r="C419" s="291"/>
      <c r="D419" s="291"/>
      <c r="E419" s="291"/>
      <c r="F419" s="797"/>
      <c r="G419" s="290"/>
      <c r="H419" s="182"/>
      <c r="I419" s="182"/>
      <c r="J419" s="182"/>
      <c r="K419" s="182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</row>
    <row r="420" spans="1:25" ht="12.75" customHeight="1">
      <c r="A420" s="290"/>
      <c r="B420" s="290"/>
      <c r="C420" s="291"/>
      <c r="D420" s="291"/>
      <c r="E420" s="291"/>
      <c r="F420" s="797"/>
      <c r="G420" s="290"/>
      <c r="H420" s="182"/>
      <c r="I420" s="182"/>
      <c r="J420" s="182"/>
      <c r="K420" s="182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</row>
    <row r="421" spans="1:25" ht="12.75" customHeight="1">
      <c r="A421" s="290"/>
      <c r="B421" s="290"/>
      <c r="C421" s="291"/>
      <c r="D421" s="291"/>
      <c r="E421" s="291"/>
      <c r="F421" s="797"/>
      <c r="G421" s="290"/>
      <c r="H421" s="182"/>
      <c r="I421" s="182"/>
      <c r="J421" s="182"/>
      <c r="K421" s="182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</row>
    <row r="422" spans="1:25" ht="12.75" customHeight="1">
      <c r="A422" s="290"/>
      <c r="B422" s="290"/>
      <c r="C422" s="291"/>
      <c r="D422" s="291"/>
      <c r="E422" s="291"/>
      <c r="F422" s="797"/>
      <c r="G422" s="290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</row>
    <row r="423" spans="1:25" ht="12.75" customHeight="1">
      <c r="A423" s="290"/>
      <c r="B423" s="290"/>
      <c r="C423" s="291"/>
      <c r="D423" s="291"/>
      <c r="E423" s="291"/>
      <c r="F423" s="797"/>
      <c r="G423" s="290"/>
      <c r="H423" s="182"/>
      <c r="I423" s="182"/>
      <c r="J423" s="182"/>
      <c r="K423" s="182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</row>
    <row r="424" spans="1:25" ht="12.75" customHeight="1">
      <c r="A424" s="290"/>
      <c r="B424" s="290"/>
      <c r="C424" s="291"/>
      <c r="D424" s="291"/>
      <c r="E424" s="291"/>
      <c r="F424" s="797"/>
      <c r="G424" s="290"/>
      <c r="H424" s="182"/>
      <c r="I424" s="182"/>
      <c r="J424" s="182"/>
      <c r="K424" s="182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</row>
    <row r="425" spans="1:25" ht="12.75" customHeight="1">
      <c r="A425" s="290"/>
      <c r="B425" s="290"/>
      <c r="C425" s="291"/>
      <c r="D425" s="291"/>
      <c r="E425" s="291"/>
      <c r="F425" s="797"/>
      <c r="G425" s="290"/>
      <c r="H425" s="182"/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</row>
    <row r="426" spans="1:25" ht="12.75" customHeight="1">
      <c r="A426" s="290"/>
      <c r="B426" s="290"/>
      <c r="C426" s="291"/>
      <c r="D426" s="291"/>
      <c r="E426" s="291"/>
      <c r="F426" s="797"/>
      <c r="G426" s="290"/>
      <c r="H426" s="182"/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</row>
    <row r="427" spans="1:25" ht="12.75" customHeight="1">
      <c r="A427" s="290"/>
      <c r="B427" s="290"/>
      <c r="C427" s="291"/>
      <c r="D427" s="291"/>
      <c r="E427" s="291"/>
      <c r="F427" s="797"/>
      <c r="G427" s="290"/>
      <c r="H427" s="182"/>
      <c r="I427" s="182"/>
      <c r="J427" s="182"/>
      <c r="K427" s="182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</row>
    <row r="428" spans="1:25" ht="12.75" customHeight="1">
      <c r="A428" s="290"/>
      <c r="B428" s="290"/>
      <c r="C428" s="291"/>
      <c r="D428" s="291"/>
      <c r="E428" s="291"/>
      <c r="F428" s="797"/>
      <c r="G428" s="290"/>
      <c r="H428" s="182"/>
      <c r="I428" s="182"/>
      <c r="J428" s="182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</row>
    <row r="429" spans="1:25" ht="12.75" customHeight="1">
      <c r="A429" s="290"/>
      <c r="B429" s="290"/>
      <c r="C429" s="291"/>
      <c r="D429" s="291"/>
      <c r="E429" s="291"/>
      <c r="F429" s="797"/>
      <c r="G429" s="290"/>
      <c r="H429" s="182"/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</row>
    <row r="430" spans="1:25" ht="12.75" customHeight="1">
      <c r="A430" s="290"/>
      <c r="B430" s="290"/>
      <c r="C430" s="291"/>
      <c r="D430" s="291"/>
      <c r="E430" s="291"/>
      <c r="F430" s="797"/>
      <c r="G430" s="290"/>
      <c r="H430" s="182"/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</row>
    <row r="431" spans="1:25" ht="12.75" customHeight="1">
      <c r="A431" s="290"/>
      <c r="B431" s="290"/>
      <c r="C431" s="291"/>
      <c r="D431" s="291"/>
      <c r="E431" s="291"/>
      <c r="F431" s="797"/>
      <c r="G431" s="290"/>
      <c r="H431" s="182"/>
      <c r="I431" s="182"/>
      <c r="J431" s="182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</row>
    <row r="432" spans="1:25" ht="12.75" customHeight="1">
      <c r="A432" s="290"/>
      <c r="B432" s="290"/>
      <c r="C432" s="291"/>
      <c r="D432" s="291"/>
      <c r="E432" s="291"/>
      <c r="F432" s="797"/>
      <c r="G432" s="290"/>
      <c r="H432" s="182"/>
      <c r="I432" s="182"/>
      <c r="J432" s="182"/>
      <c r="K432" s="182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</row>
    <row r="433" spans="1:25" ht="12.75" customHeight="1">
      <c r="A433" s="290"/>
      <c r="B433" s="290"/>
      <c r="C433" s="291"/>
      <c r="D433" s="291"/>
      <c r="E433" s="291"/>
      <c r="F433" s="797"/>
      <c r="G433" s="290"/>
      <c r="H433" s="182"/>
      <c r="I433" s="182"/>
      <c r="J433" s="182"/>
      <c r="K433" s="182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</row>
    <row r="434" spans="1:25" ht="12.75" customHeight="1">
      <c r="A434" s="290"/>
      <c r="B434" s="290"/>
      <c r="C434" s="291"/>
      <c r="D434" s="291"/>
      <c r="E434" s="291"/>
      <c r="F434" s="797"/>
      <c r="G434" s="290"/>
      <c r="H434" s="182"/>
      <c r="I434" s="182"/>
      <c r="J434" s="182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</row>
    <row r="435" spans="1:25" ht="12.75" customHeight="1">
      <c r="A435" s="290"/>
      <c r="B435" s="290"/>
      <c r="C435" s="291"/>
      <c r="D435" s="291"/>
      <c r="E435" s="291"/>
      <c r="F435" s="797"/>
      <c r="G435" s="290"/>
      <c r="H435" s="182"/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</row>
    <row r="436" spans="1:25" ht="12.75" customHeight="1">
      <c r="A436" s="290"/>
      <c r="B436" s="290"/>
      <c r="C436" s="291"/>
      <c r="D436" s="291"/>
      <c r="E436" s="291"/>
      <c r="F436" s="797"/>
      <c r="G436" s="290"/>
      <c r="H436" s="182"/>
      <c r="I436" s="182"/>
      <c r="J436" s="182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</row>
    <row r="437" spans="1:25" ht="12.75" customHeight="1">
      <c r="A437" s="290"/>
      <c r="B437" s="290"/>
      <c r="C437" s="291"/>
      <c r="D437" s="291"/>
      <c r="E437" s="291"/>
      <c r="F437" s="797"/>
      <c r="G437" s="290"/>
      <c r="H437" s="182"/>
      <c r="I437" s="182"/>
      <c r="J437" s="182"/>
      <c r="K437" s="182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</row>
    <row r="438" spans="1:25" ht="12.75" customHeight="1">
      <c r="A438" s="290"/>
      <c r="B438" s="290"/>
      <c r="C438" s="291"/>
      <c r="D438" s="291"/>
      <c r="E438" s="291"/>
      <c r="F438" s="797"/>
      <c r="G438" s="290"/>
      <c r="H438" s="182"/>
      <c r="I438" s="182"/>
      <c r="J438" s="182"/>
      <c r="K438" s="182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</row>
    <row r="439" spans="1:25" ht="12.75" customHeight="1">
      <c r="A439" s="290"/>
      <c r="B439" s="290"/>
      <c r="C439" s="291"/>
      <c r="D439" s="291"/>
      <c r="E439" s="291"/>
      <c r="F439" s="797"/>
      <c r="G439" s="290"/>
      <c r="H439" s="182"/>
      <c r="I439" s="182"/>
      <c r="J439" s="182"/>
      <c r="K439" s="182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</row>
    <row r="440" spans="1:25" ht="12.75" customHeight="1">
      <c r="A440" s="290"/>
      <c r="B440" s="290"/>
      <c r="C440" s="291"/>
      <c r="D440" s="291"/>
      <c r="E440" s="291"/>
      <c r="F440" s="797"/>
      <c r="G440" s="290"/>
      <c r="H440" s="182"/>
      <c r="I440" s="182"/>
      <c r="J440" s="182"/>
      <c r="K440" s="182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</row>
    <row r="441" spans="1:25" ht="12.75" customHeight="1">
      <c r="A441" s="290"/>
      <c r="B441" s="290"/>
      <c r="C441" s="291"/>
      <c r="D441" s="291"/>
      <c r="E441" s="291"/>
      <c r="F441" s="797"/>
      <c r="G441" s="290"/>
      <c r="H441" s="182"/>
      <c r="I441" s="182"/>
      <c r="J441" s="182"/>
      <c r="K441" s="182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</row>
    <row r="442" spans="1:25" ht="12.75" customHeight="1">
      <c r="A442" s="290"/>
      <c r="B442" s="290"/>
      <c r="C442" s="291"/>
      <c r="D442" s="291"/>
      <c r="E442" s="291"/>
      <c r="F442" s="797"/>
      <c r="G442" s="290"/>
      <c r="H442" s="182"/>
      <c r="I442" s="182"/>
      <c r="J442" s="182"/>
      <c r="K442" s="182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</row>
    <row r="443" spans="1:25" ht="12.75" customHeight="1">
      <c r="A443" s="290"/>
      <c r="B443" s="290"/>
      <c r="C443" s="291"/>
      <c r="D443" s="291"/>
      <c r="E443" s="291"/>
      <c r="F443" s="797"/>
      <c r="G443" s="290"/>
      <c r="H443" s="182"/>
      <c r="I443" s="182"/>
      <c r="J443" s="182"/>
      <c r="K443" s="182"/>
      <c r="L443" s="182"/>
      <c r="M443" s="182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2"/>
      <c r="Y443" s="182"/>
    </row>
    <row r="444" spans="1:25" ht="12.75" customHeight="1">
      <c r="A444" s="290"/>
      <c r="B444" s="290"/>
      <c r="C444" s="291"/>
      <c r="D444" s="291"/>
      <c r="E444" s="291"/>
      <c r="F444" s="797"/>
      <c r="G444" s="290"/>
      <c r="H444" s="182"/>
      <c r="I444" s="182"/>
      <c r="J444" s="182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</row>
    <row r="445" spans="1:25" ht="12.75" customHeight="1">
      <c r="A445" s="290"/>
      <c r="B445" s="290"/>
      <c r="C445" s="291"/>
      <c r="D445" s="291"/>
      <c r="E445" s="291"/>
      <c r="F445" s="797"/>
      <c r="G445" s="290"/>
      <c r="H445" s="182"/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</row>
    <row r="446" spans="1:25" ht="12.75" customHeight="1">
      <c r="A446" s="290"/>
      <c r="B446" s="290"/>
      <c r="C446" s="291"/>
      <c r="D446" s="291"/>
      <c r="E446" s="291"/>
      <c r="F446" s="797"/>
      <c r="G446" s="290"/>
      <c r="H446" s="182"/>
      <c r="I446" s="182"/>
      <c r="J446" s="182"/>
      <c r="K446" s="182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</row>
    <row r="447" spans="1:25" ht="12.75" customHeight="1">
      <c r="A447" s="290"/>
      <c r="B447" s="290"/>
      <c r="C447" s="291"/>
      <c r="D447" s="291"/>
      <c r="E447" s="291"/>
      <c r="F447" s="797"/>
      <c r="G447" s="290"/>
      <c r="H447" s="182"/>
      <c r="I447" s="182"/>
      <c r="J447" s="182"/>
      <c r="K447" s="182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</row>
    <row r="448" spans="1:25" ht="12.75" customHeight="1">
      <c r="A448" s="290"/>
      <c r="B448" s="290"/>
      <c r="C448" s="291"/>
      <c r="D448" s="291"/>
      <c r="E448" s="291"/>
      <c r="F448" s="797"/>
      <c r="G448" s="290"/>
      <c r="H448" s="182"/>
      <c r="I448" s="182"/>
      <c r="J448" s="182"/>
      <c r="K448" s="182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</row>
    <row r="449" spans="1:25" ht="12.75" customHeight="1">
      <c r="A449" s="290"/>
      <c r="B449" s="290"/>
      <c r="C449" s="291"/>
      <c r="D449" s="291"/>
      <c r="E449" s="291"/>
      <c r="F449" s="797"/>
      <c r="G449" s="290"/>
      <c r="H449" s="182"/>
      <c r="I449" s="182"/>
      <c r="J449" s="182"/>
      <c r="K449" s="182"/>
      <c r="L449" s="182"/>
      <c r="M449" s="182"/>
      <c r="N449" s="182"/>
      <c r="O449" s="182"/>
      <c r="P449" s="182"/>
      <c r="Q449" s="182"/>
      <c r="R449" s="182"/>
      <c r="S449" s="182"/>
      <c r="T449" s="182"/>
      <c r="U449" s="182"/>
      <c r="V449" s="182"/>
      <c r="W449" s="182"/>
      <c r="X449" s="182"/>
      <c r="Y449" s="182"/>
    </row>
    <row r="450" spans="1:25" ht="12.75" customHeight="1">
      <c r="A450" s="290"/>
      <c r="B450" s="290"/>
      <c r="C450" s="291"/>
      <c r="D450" s="291"/>
      <c r="E450" s="291"/>
      <c r="F450" s="797"/>
      <c r="G450" s="290"/>
      <c r="H450" s="182"/>
      <c r="I450" s="182"/>
      <c r="J450" s="182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</row>
    <row r="451" spans="1:25" ht="12.75" customHeight="1">
      <c r="A451" s="290"/>
      <c r="B451" s="290"/>
      <c r="C451" s="291"/>
      <c r="D451" s="291"/>
      <c r="E451" s="291"/>
      <c r="F451" s="797"/>
      <c r="G451" s="290"/>
      <c r="H451" s="182"/>
      <c r="I451" s="182"/>
      <c r="J451" s="182"/>
      <c r="K451" s="182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</row>
    <row r="452" spans="1:25" ht="12.75" customHeight="1">
      <c r="A452" s="290"/>
      <c r="B452" s="290"/>
      <c r="C452" s="291"/>
      <c r="D452" s="291"/>
      <c r="E452" s="291"/>
      <c r="F452" s="797"/>
      <c r="G452" s="290"/>
      <c r="H452" s="182"/>
      <c r="I452" s="182"/>
      <c r="J452" s="182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</row>
    <row r="453" spans="1:25" ht="12.75" customHeight="1">
      <c r="A453" s="290"/>
      <c r="B453" s="290"/>
      <c r="C453" s="291"/>
      <c r="D453" s="291"/>
      <c r="E453" s="291"/>
      <c r="F453" s="797"/>
      <c r="G453" s="290"/>
      <c r="H453" s="182"/>
      <c r="I453" s="182"/>
      <c r="J453" s="182"/>
      <c r="K453" s="182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</row>
    <row r="454" spans="1:25" ht="12.75" customHeight="1">
      <c r="A454" s="290"/>
      <c r="B454" s="290"/>
      <c r="C454" s="291"/>
      <c r="D454" s="291"/>
      <c r="E454" s="291"/>
      <c r="F454" s="797"/>
      <c r="G454" s="290"/>
      <c r="H454" s="182"/>
      <c r="I454" s="182"/>
      <c r="J454" s="182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</row>
    <row r="455" spans="1:25" ht="12.75" customHeight="1">
      <c r="A455" s="290"/>
      <c r="B455" s="290"/>
      <c r="C455" s="291"/>
      <c r="D455" s="291"/>
      <c r="E455" s="291"/>
      <c r="F455" s="797"/>
      <c r="G455" s="290"/>
      <c r="H455" s="182"/>
      <c r="I455" s="182"/>
      <c r="J455" s="182"/>
      <c r="K455" s="182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</row>
    <row r="456" spans="1:25" ht="12.75" customHeight="1">
      <c r="A456" s="290"/>
      <c r="B456" s="290"/>
      <c r="C456" s="291"/>
      <c r="D456" s="291"/>
      <c r="E456" s="291"/>
      <c r="F456" s="797"/>
      <c r="G456" s="290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</row>
    <row r="457" spans="1:25" ht="12.75" customHeight="1">
      <c r="A457" s="290"/>
      <c r="B457" s="290"/>
      <c r="C457" s="291"/>
      <c r="D457" s="291"/>
      <c r="E457" s="291"/>
      <c r="F457" s="797"/>
      <c r="G457" s="290"/>
      <c r="H457" s="182"/>
      <c r="I457" s="182"/>
      <c r="J457" s="182"/>
      <c r="K457" s="182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</row>
    <row r="458" spans="1:25" ht="12.75" customHeight="1">
      <c r="A458" s="290"/>
      <c r="B458" s="290"/>
      <c r="C458" s="291"/>
      <c r="D458" s="291"/>
      <c r="E458" s="291"/>
      <c r="F458" s="797"/>
      <c r="G458" s="290"/>
      <c r="H458" s="182"/>
      <c r="I458" s="182"/>
      <c r="J458" s="182"/>
      <c r="K458" s="182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</row>
    <row r="459" spans="1:25" ht="12.75" customHeight="1">
      <c r="A459" s="290"/>
      <c r="B459" s="290"/>
      <c r="C459" s="291"/>
      <c r="D459" s="291"/>
      <c r="E459" s="291"/>
      <c r="F459" s="797"/>
      <c r="G459" s="290"/>
      <c r="H459" s="182"/>
      <c r="I459" s="182"/>
      <c r="J459" s="182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</row>
    <row r="460" spans="1:25" ht="12.75" customHeight="1">
      <c r="A460" s="290"/>
      <c r="B460" s="290"/>
      <c r="C460" s="291"/>
      <c r="D460" s="291"/>
      <c r="E460" s="291"/>
      <c r="F460" s="797"/>
      <c r="G460" s="290"/>
      <c r="H460" s="182"/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</row>
    <row r="461" spans="1:25" ht="12.75" customHeight="1">
      <c r="A461" s="290"/>
      <c r="B461" s="290"/>
      <c r="C461" s="291"/>
      <c r="D461" s="291"/>
      <c r="E461" s="291"/>
      <c r="F461" s="797"/>
      <c r="G461" s="290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</row>
    <row r="462" spans="1:25" ht="12.75" customHeight="1">
      <c r="A462" s="290"/>
      <c r="B462" s="290"/>
      <c r="C462" s="291"/>
      <c r="D462" s="291"/>
      <c r="E462" s="291"/>
      <c r="F462" s="797"/>
      <c r="G462" s="290"/>
      <c r="H462" s="182"/>
      <c r="I462" s="182"/>
      <c r="J462" s="182"/>
      <c r="K462" s="182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</row>
    <row r="463" spans="1:25" ht="12.75" customHeight="1">
      <c r="A463" s="290"/>
      <c r="B463" s="290"/>
      <c r="C463" s="291"/>
      <c r="D463" s="291"/>
      <c r="E463" s="291"/>
      <c r="F463" s="797"/>
      <c r="G463" s="290"/>
      <c r="H463" s="182"/>
      <c r="I463" s="182"/>
      <c r="J463" s="182"/>
      <c r="K463" s="182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</row>
    <row r="464" spans="1:25" ht="12.75" customHeight="1">
      <c r="A464" s="290"/>
      <c r="B464" s="290"/>
      <c r="C464" s="291"/>
      <c r="D464" s="291"/>
      <c r="E464" s="291"/>
      <c r="F464" s="797"/>
      <c r="G464" s="290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</row>
    <row r="465" spans="1:25" ht="12.75" customHeight="1">
      <c r="A465" s="290"/>
      <c r="B465" s="290"/>
      <c r="C465" s="291"/>
      <c r="D465" s="291"/>
      <c r="E465" s="291"/>
      <c r="F465" s="797"/>
      <c r="G465" s="290"/>
      <c r="H465" s="182"/>
      <c r="I465" s="182"/>
      <c r="J465" s="182"/>
      <c r="K465" s="182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</row>
    <row r="466" spans="1:25" ht="12.75" customHeight="1">
      <c r="A466" s="290"/>
      <c r="B466" s="290"/>
      <c r="C466" s="291"/>
      <c r="D466" s="291"/>
      <c r="E466" s="291"/>
      <c r="F466" s="797"/>
      <c r="G466" s="290"/>
      <c r="H466" s="182"/>
      <c r="I466" s="182"/>
      <c r="J466" s="182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</row>
    <row r="467" spans="1:25" ht="12.75" customHeight="1">
      <c r="A467" s="290"/>
      <c r="B467" s="290"/>
      <c r="C467" s="291"/>
      <c r="D467" s="291"/>
      <c r="E467" s="291"/>
      <c r="F467" s="797"/>
      <c r="G467" s="290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</row>
    <row r="468" spans="1:25" ht="12.75" customHeight="1">
      <c r="A468" s="290"/>
      <c r="B468" s="290"/>
      <c r="C468" s="291"/>
      <c r="D468" s="291"/>
      <c r="E468" s="291"/>
      <c r="F468" s="797"/>
      <c r="G468" s="290"/>
      <c r="H468" s="182"/>
      <c r="I468" s="182"/>
      <c r="J468" s="182"/>
      <c r="K468" s="182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</row>
    <row r="469" spans="1:25" ht="12.75" customHeight="1">
      <c r="A469" s="290"/>
      <c r="B469" s="290"/>
      <c r="C469" s="291"/>
      <c r="D469" s="291"/>
      <c r="E469" s="291"/>
      <c r="F469" s="797"/>
      <c r="G469" s="290"/>
      <c r="H469" s="182"/>
      <c r="I469" s="182"/>
      <c r="J469" s="182"/>
      <c r="K469" s="182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</row>
    <row r="470" spans="1:25" ht="12.75" customHeight="1">
      <c r="A470" s="290"/>
      <c r="B470" s="290"/>
      <c r="C470" s="291"/>
      <c r="D470" s="291"/>
      <c r="E470" s="291"/>
      <c r="F470" s="797"/>
      <c r="G470" s="290"/>
      <c r="H470" s="182"/>
      <c r="I470" s="182"/>
      <c r="J470" s="182"/>
      <c r="K470" s="182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</row>
    <row r="471" spans="1:25" ht="12.75" customHeight="1">
      <c r="A471" s="290"/>
      <c r="B471" s="290"/>
      <c r="C471" s="291"/>
      <c r="D471" s="291"/>
      <c r="E471" s="291"/>
      <c r="F471" s="797"/>
      <c r="G471" s="290"/>
      <c r="H471" s="182"/>
      <c r="I471" s="182"/>
      <c r="J471" s="182"/>
      <c r="K471" s="182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</row>
    <row r="472" spans="1:25" ht="12.75" customHeight="1">
      <c r="A472" s="290"/>
      <c r="B472" s="290"/>
      <c r="C472" s="291"/>
      <c r="D472" s="291"/>
      <c r="E472" s="291"/>
      <c r="F472" s="797"/>
      <c r="G472" s="290"/>
      <c r="H472" s="182"/>
      <c r="I472" s="182"/>
      <c r="J472" s="182"/>
      <c r="K472" s="182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2"/>
    </row>
    <row r="473" spans="1:25" ht="12.75" customHeight="1">
      <c r="A473" s="290"/>
      <c r="B473" s="290"/>
      <c r="C473" s="291"/>
      <c r="D473" s="291"/>
      <c r="E473" s="291"/>
      <c r="F473" s="797"/>
      <c r="G473" s="290"/>
      <c r="H473" s="182"/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</row>
    <row r="474" spans="1:25" ht="12.75" customHeight="1">
      <c r="A474" s="290"/>
      <c r="B474" s="290"/>
      <c r="C474" s="291"/>
      <c r="D474" s="291"/>
      <c r="E474" s="291"/>
      <c r="F474" s="797"/>
      <c r="G474" s="290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</row>
    <row r="475" spans="1:25" ht="12.75" customHeight="1">
      <c r="A475" s="290"/>
      <c r="B475" s="290"/>
      <c r="C475" s="291"/>
      <c r="D475" s="291"/>
      <c r="E475" s="291"/>
      <c r="F475" s="797"/>
      <c r="G475" s="290"/>
      <c r="H475" s="182"/>
      <c r="I475" s="182"/>
      <c r="J475" s="182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</row>
    <row r="476" spans="1:25" ht="12.75" customHeight="1">
      <c r="A476" s="290"/>
      <c r="B476" s="290"/>
      <c r="C476" s="291"/>
      <c r="D476" s="291"/>
      <c r="E476" s="291"/>
      <c r="F476" s="797"/>
      <c r="G476" s="290"/>
      <c r="H476" s="182"/>
      <c r="I476" s="182"/>
      <c r="J476" s="182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</row>
    <row r="477" spans="1:25" ht="12.75" customHeight="1">
      <c r="A477" s="290"/>
      <c r="B477" s="290"/>
      <c r="C477" s="291"/>
      <c r="D477" s="291"/>
      <c r="E477" s="291"/>
      <c r="F477" s="797"/>
      <c r="G477" s="290"/>
      <c r="H477" s="182"/>
      <c r="I477" s="182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</row>
    <row r="478" spans="1:25" ht="12.75" customHeight="1">
      <c r="A478" s="290"/>
      <c r="B478" s="290"/>
      <c r="C478" s="291"/>
      <c r="D478" s="291"/>
      <c r="E478" s="291"/>
      <c r="F478" s="797"/>
      <c r="G478" s="290"/>
      <c r="H478" s="182"/>
      <c r="I478" s="182"/>
      <c r="J478" s="182"/>
      <c r="K478" s="182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</row>
    <row r="479" spans="1:25" ht="12.75" customHeight="1">
      <c r="A479" s="290"/>
      <c r="B479" s="290"/>
      <c r="C479" s="291"/>
      <c r="D479" s="291"/>
      <c r="E479" s="291"/>
      <c r="F479" s="797"/>
      <c r="G479" s="290"/>
      <c r="H479" s="182"/>
      <c r="I479" s="182"/>
      <c r="J479" s="182"/>
      <c r="K479" s="182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</row>
    <row r="480" spans="1:25" ht="12.75" customHeight="1">
      <c r="A480" s="290"/>
      <c r="B480" s="290"/>
      <c r="C480" s="291"/>
      <c r="D480" s="291"/>
      <c r="E480" s="291"/>
      <c r="F480" s="797"/>
      <c r="G480" s="290"/>
      <c r="H480" s="182"/>
      <c r="I480" s="182"/>
      <c r="J480" s="182"/>
      <c r="K480" s="182"/>
      <c r="L480" s="182"/>
      <c r="M480" s="182"/>
      <c r="N480" s="182"/>
      <c r="O480" s="182"/>
      <c r="P480" s="182"/>
      <c r="Q480" s="182"/>
      <c r="R480" s="182"/>
      <c r="S480" s="182"/>
      <c r="T480" s="182"/>
      <c r="U480" s="182"/>
      <c r="V480" s="182"/>
      <c r="W480" s="182"/>
      <c r="X480" s="182"/>
      <c r="Y480" s="182"/>
    </row>
    <row r="481" spans="1:25" ht="12.75" customHeight="1">
      <c r="A481" s="290"/>
      <c r="B481" s="290"/>
      <c r="C481" s="291"/>
      <c r="D481" s="291"/>
      <c r="E481" s="291"/>
      <c r="F481" s="797"/>
      <c r="G481" s="290"/>
      <c r="H481" s="182"/>
      <c r="I481" s="182"/>
      <c r="J481" s="182"/>
      <c r="K481" s="182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</row>
    <row r="482" spans="1:25" ht="12.75" customHeight="1">
      <c r="A482" s="290"/>
      <c r="B482" s="290"/>
      <c r="C482" s="291"/>
      <c r="D482" s="291"/>
      <c r="E482" s="291"/>
      <c r="F482" s="797"/>
      <c r="G482" s="290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</row>
    <row r="483" spans="1:25" ht="12.75" customHeight="1">
      <c r="A483" s="290"/>
      <c r="B483" s="290"/>
      <c r="C483" s="291"/>
      <c r="D483" s="291"/>
      <c r="E483" s="291"/>
      <c r="F483" s="797"/>
      <c r="G483" s="290"/>
      <c r="H483" s="182"/>
      <c r="I483" s="182"/>
      <c r="J483" s="182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</row>
    <row r="484" spans="1:25" ht="12.75" customHeight="1">
      <c r="A484" s="290"/>
      <c r="B484" s="290"/>
      <c r="C484" s="291"/>
      <c r="D484" s="291"/>
      <c r="E484" s="291"/>
      <c r="F484" s="797"/>
      <c r="G484" s="290"/>
      <c r="H484" s="182"/>
      <c r="I484" s="182"/>
      <c r="J484" s="182"/>
      <c r="K484" s="182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</row>
    <row r="485" spans="1:25" ht="12.75" customHeight="1">
      <c r="A485" s="290"/>
      <c r="B485" s="290"/>
      <c r="C485" s="291"/>
      <c r="D485" s="291"/>
      <c r="E485" s="291"/>
      <c r="F485" s="797"/>
      <c r="G485" s="290"/>
      <c r="H485" s="182"/>
      <c r="I485" s="182"/>
      <c r="J485" s="182"/>
      <c r="K485" s="182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</row>
    <row r="486" spans="1:25" ht="12.75" customHeight="1">
      <c r="A486" s="290"/>
      <c r="B486" s="290"/>
      <c r="C486" s="291"/>
      <c r="D486" s="291"/>
      <c r="E486" s="291"/>
      <c r="F486" s="797"/>
      <c r="G486" s="290"/>
      <c r="H486" s="182"/>
      <c r="I486" s="182"/>
      <c r="J486" s="182"/>
      <c r="K486" s="182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</row>
    <row r="487" spans="1:25" ht="12.75" customHeight="1">
      <c r="A487" s="290"/>
      <c r="B487" s="290"/>
      <c r="C487" s="291"/>
      <c r="D487" s="291"/>
      <c r="E487" s="291"/>
      <c r="F487" s="797"/>
      <c r="G487" s="290"/>
      <c r="H487" s="182"/>
      <c r="I487" s="182"/>
      <c r="J487" s="182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</row>
    <row r="488" spans="1:25" ht="12.75" customHeight="1">
      <c r="A488" s="290"/>
      <c r="B488" s="290"/>
      <c r="C488" s="291"/>
      <c r="D488" s="291"/>
      <c r="E488" s="291"/>
      <c r="F488" s="797"/>
      <c r="G488" s="290"/>
      <c r="H488" s="182"/>
      <c r="I488" s="182"/>
      <c r="J488" s="182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</row>
    <row r="489" spans="1:25" ht="12.75" customHeight="1">
      <c r="A489" s="290"/>
      <c r="B489" s="290"/>
      <c r="C489" s="291"/>
      <c r="D489" s="291"/>
      <c r="E489" s="291"/>
      <c r="F489" s="797"/>
      <c r="G489" s="290"/>
      <c r="H489" s="182"/>
      <c r="I489" s="182"/>
      <c r="J489" s="182"/>
      <c r="K489" s="182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</row>
    <row r="490" spans="1:25" ht="12.75" customHeight="1">
      <c r="A490" s="290"/>
      <c r="B490" s="290"/>
      <c r="C490" s="291"/>
      <c r="D490" s="291"/>
      <c r="E490" s="291"/>
      <c r="F490" s="797"/>
      <c r="G490" s="290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</row>
    <row r="491" spans="1:25" ht="12.75" customHeight="1">
      <c r="A491" s="290"/>
      <c r="B491" s="290"/>
      <c r="C491" s="291"/>
      <c r="D491" s="291"/>
      <c r="E491" s="291"/>
      <c r="F491" s="797"/>
      <c r="G491" s="290"/>
      <c r="H491" s="182"/>
      <c r="I491" s="182"/>
      <c r="J491" s="182"/>
      <c r="K491" s="182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</row>
    <row r="492" spans="1:25" ht="12.75" customHeight="1">
      <c r="A492" s="290"/>
      <c r="B492" s="290"/>
      <c r="C492" s="291"/>
      <c r="D492" s="291"/>
      <c r="E492" s="291"/>
      <c r="F492" s="797"/>
      <c r="G492" s="290"/>
      <c r="H492" s="182"/>
      <c r="I492" s="182"/>
      <c r="J492" s="182"/>
      <c r="K492" s="182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</row>
    <row r="493" spans="1:25" ht="12.75" customHeight="1">
      <c r="A493" s="290"/>
      <c r="B493" s="290"/>
      <c r="C493" s="291"/>
      <c r="D493" s="291"/>
      <c r="E493" s="291"/>
      <c r="F493" s="797"/>
      <c r="G493" s="290"/>
      <c r="H493" s="182"/>
      <c r="I493" s="182"/>
      <c r="J493" s="182"/>
      <c r="K493" s="182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</row>
    <row r="494" spans="1:25" ht="12.75" customHeight="1">
      <c r="A494" s="290"/>
      <c r="B494" s="290"/>
      <c r="C494" s="291"/>
      <c r="D494" s="291"/>
      <c r="E494" s="291"/>
      <c r="F494" s="797"/>
      <c r="G494" s="290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</row>
    <row r="495" spans="1:25" ht="12.75" customHeight="1">
      <c r="A495" s="290"/>
      <c r="B495" s="290"/>
      <c r="C495" s="291"/>
      <c r="D495" s="291"/>
      <c r="E495" s="291"/>
      <c r="F495" s="797"/>
      <c r="G495" s="290"/>
      <c r="H495" s="182"/>
      <c r="I495" s="182"/>
      <c r="J495" s="182"/>
      <c r="K495" s="182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</row>
    <row r="496" spans="1:25" ht="12.75" customHeight="1">
      <c r="A496" s="290"/>
      <c r="B496" s="290"/>
      <c r="C496" s="291"/>
      <c r="D496" s="291"/>
      <c r="E496" s="291"/>
      <c r="F496" s="797"/>
      <c r="G496" s="290"/>
      <c r="H496" s="182"/>
      <c r="I496" s="182"/>
      <c r="J496" s="182"/>
      <c r="K496" s="182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</row>
    <row r="497" spans="1:25" ht="12.75" customHeight="1">
      <c r="A497" s="290"/>
      <c r="B497" s="290"/>
      <c r="C497" s="291"/>
      <c r="D497" s="291"/>
      <c r="E497" s="291"/>
      <c r="F497" s="797"/>
      <c r="G497" s="290"/>
      <c r="H497" s="182"/>
      <c r="I497" s="182"/>
      <c r="J497" s="182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</row>
    <row r="498" spans="1:25" ht="12.75" customHeight="1">
      <c r="A498" s="290"/>
      <c r="B498" s="290"/>
      <c r="C498" s="291"/>
      <c r="D498" s="291"/>
      <c r="E498" s="291"/>
      <c r="F498" s="797"/>
      <c r="G498" s="290"/>
      <c r="H498" s="182"/>
      <c r="I498" s="182"/>
      <c r="J498" s="182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</row>
    <row r="499" spans="1:25" ht="12.75" customHeight="1">
      <c r="A499" s="290"/>
      <c r="B499" s="290"/>
      <c r="C499" s="291"/>
      <c r="D499" s="291"/>
      <c r="E499" s="291"/>
      <c r="F499" s="797"/>
      <c r="G499" s="290"/>
      <c r="H499" s="182"/>
      <c r="I499" s="182"/>
      <c r="J499" s="182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</row>
    <row r="500" spans="1:25" ht="12.75" customHeight="1">
      <c r="A500" s="290"/>
      <c r="B500" s="290"/>
      <c r="C500" s="291"/>
      <c r="D500" s="291"/>
      <c r="E500" s="291"/>
      <c r="F500" s="797"/>
      <c r="G500" s="290"/>
      <c r="H500" s="182"/>
      <c r="I500" s="182"/>
      <c r="J500" s="182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</row>
    <row r="501" spans="1:25" ht="12.75" customHeight="1">
      <c r="A501" s="290"/>
      <c r="B501" s="290"/>
      <c r="C501" s="291"/>
      <c r="D501" s="291"/>
      <c r="E501" s="291"/>
      <c r="F501" s="797"/>
      <c r="G501" s="290"/>
      <c r="H501" s="182"/>
      <c r="I501" s="182"/>
      <c r="J501" s="182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</row>
    <row r="502" spans="1:25" ht="12.75" customHeight="1">
      <c r="A502" s="290"/>
      <c r="B502" s="290"/>
      <c r="C502" s="291"/>
      <c r="D502" s="291"/>
      <c r="E502" s="291"/>
      <c r="F502" s="797"/>
      <c r="G502" s="290"/>
      <c r="H502" s="182"/>
      <c r="I502" s="182"/>
      <c r="J502" s="182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</row>
    <row r="503" spans="1:25" ht="12.75" customHeight="1">
      <c r="A503" s="290"/>
      <c r="B503" s="290"/>
      <c r="C503" s="291"/>
      <c r="D503" s="291"/>
      <c r="E503" s="291"/>
      <c r="F503" s="797"/>
      <c r="G503" s="290"/>
      <c r="H503" s="182"/>
      <c r="I503" s="182"/>
      <c r="J503" s="182"/>
      <c r="K503" s="182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</row>
    <row r="504" spans="1:25" ht="12.75" customHeight="1">
      <c r="A504" s="290"/>
      <c r="B504" s="290"/>
      <c r="C504" s="291"/>
      <c r="D504" s="291"/>
      <c r="E504" s="291"/>
      <c r="F504" s="797"/>
      <c r="G504" s="290"/>
      <c r="H504" s="182"/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</row>
    <row r="505" spans="1:25" ht="12.75" customHeight="1">
      <c r="A505" s="290"/>
      <c r="B505" s="290"/>
      <c r="C505" s="291"/>
      <c r="D505" s="291"/>
      <c r="E505" s="291"/>
      <c r="F505" s="797"/>
      <c r="G505" s="290"/>
      <c r="H505" s="182"/>
      <c r="I505" s="182"/>
      <c r="J505" s="182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</row>
    <row r="506" spans="1:25" ht="12.75" customHeight="1">
      <c r="A506" s="290"/>
      <c r="B506" s="290"/>
      <c r="C506" s="291"/>
      <c r="D506" s="291"/>
      <c r="E506" s="291"/>
      <c r="F506" s="797"/>
      <c r="G506" s="290"/>
      <c r="H506" s="182"/>
      <c r="I506" s="182"/>
      <c r="J506" s="182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</row>
    <row r="507" spans="1:25" ht="12.75" customHeight="1">
      <c r="A507" s="290"/>
      <c r="B507" s="290"/>
      <c r="C507" s="291"/>
      <c r="D507" s="291"/>
      <c r="E507" s="291"/>
      <c r="F507" s="797"/>
      <c r="G507" s="290"/>
      <c r="H507" s="182"/>
      <c r="I507" s="182"/>
      <c r="J507" s="182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</row>
    <row r="508" spans="1:25" ht="12.75" customHeight="1">
      <c r="A508" s="290"/>
      <c r="B508" s="290"/>
      <c r="C508" s="291"/>
      <c r="D508" s="291"/>
      <c r="E508" s="291"/>
      <c r="F508" s="797"/>
      <c r="G508" s="290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</row>
    <row r="509" spans="1:25" ht="12.75" customHeight="1">
      <c r="A509" s="290"/>
      <c r="B509" s="290"/>
      <c r="C509" s="291"/>
      <c r="D509" s="291"/>
      <c r="E509" s="291"/>
      <c r="F509" s="797"/>
      <c r="G509" s="290"/>
      <c r="H509" s="182"/>
      <c r="I509" s="182"/>
      <c r="J509" s="182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</row>
    <row r="510" spans="1:25" ht="12.75" customHeight="1">
      <c r="A510" s="290"/>
      <c r="B510" s="290"/>
      <c r="C510" s="291"/>
      <c r="D510" s="291"/>
      <c r="E510" s="291"/>
      <c r="F510" s="797"/>
      <c r="G510" s="290"/>
      <c r="H510" s="182"/>
      <c r="I510" s="182"/>
      <c r="J510" s="182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</row>
    <row r="511" spans="1:25" ht="12.75" customHeight="1">
      <c r="A511" s="290"/>
      <c r="B511" s="290"/>
      <c r="C511" s="291"/>
      <c r="D511" s="291"/>
      <c r="E511" s="291"/>
      <c r="F511" s="797"/>
      <c r="G511" s="290"/>
      <c r="H511" s="182"/>
      <c r="I511" s="182"/>
      <c r="J511" s="182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</row>
    <row r="512" spans="1:25" ht="12.75" customHeight="1">
      <c r="A512" s="290"/>
      <c r="B512" s="290"/>
      <c r="C512" s="291"/>
      <c r="D512" s="291"/>
      <c r="E512" s="291"/>
      <c r="F512" s="797"/>
      <c r="G512" s="290"/>
      <c r="H512" s="182"/>
      <c r="I512" s="182"/>
      <c r="J512" s="182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</row>
    <row r="513" spans="1:25" ht="12.75" customHeight="1">
      <c r="A513" s="290"/>
      <c r="B513" s="290"/>
      <c r="C513" s="291"/>
      <c r="D513" s="291"/>
      <c r="E513" s="291"/>
      <c r="F513" s="797"/>
      <c r="G513" s="290"/>
      <c r="H513" s="182"/>
      <c r="I513" s="182"/>
      <c r="J513" s="182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</row>
    <row r="514" spans="1:25" ht="12.75" customHeight="1">
      <c r="A514" s="290"/>
      <c r="B514" s="290"/>
      <c r="C514" s="291"/>
      <c r="D514" s="291"/>
      <c r="E514" s="291"/>
      <c r="F514" s="797"/>
      <c r="G514" s="290"/>
      <c r="H514" s="182"/>
      <c r="I514" s="182"/>
      <c r="J514" s="182"/>
      <c r="K514" s="182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</row>
    <row r="515" spans="1:25" ht="12.75" customHeight="1">
      <c r="A515" s="290"/>
      <c r="B515" s="290"/>
      <c r="C515" s="291"/>
      <c r="D515" s="291"/>
      <c r="E515" s="291"/>
      <c r="F515" s="797"/>
      <c r="G515" s="290"/>
      <c r="H515" s="182"/>
      <c r="I515" s="182"/>
      <c r="J515" s="182"/>
      <c r="K515" s="182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</row>
    <row r="516" spans="1:25" ht="12.75" customHeight="1">
      <c r="A516" s="290"/>
      <c r="B516" s="290"/>
      <c r="C516" s="291"/>
      <c r="D516" s="291"/>
      <c r="E516" s="291"/>
      <c r="F516" s="797"/>
      <c r="G516" s="290"/>
      <c r="H516" s="182"/>
      <c r="I516" s="182"/>
      <c r="J516" s="182"/>
      <c r="K516" s="182"/>
      <c r="L516" s="182"/>
      <c r="M516" s="182"/>
      <c r="N516" s="182"/>
      <c r="O516" s="182"/>
      <c r="P516" s="182"/>
      <c r="Q516" s="182"/>
      <c r="R516" s="182"/>
      <c r="S516" s="182"/>
      <c r="T516" s="182"/>
      <c r="U516" s="182"/>
      <c r="V516" s="182"/>
      <c r="W516" s="182"/>
      <c r="X516" s="182"/>
      <c r="Y516" s="182"/>
    </row>
    <row r="517" spans="1:25" ht="12.75" customHeight="1">
      <c r="A517" s="290"/>
      <c r="B517" s="290"/>
      <c r="C517" s="291"/>
      <c r="D517" s="291"/>
      <c r="E517" s="291"/>
      <c r="F517" s="797"/>
      <c r="G517" s="290"/>
      <c r="H517" s="182"/>
      <c r="I517" s="182"/>
      <c r="J517" s="182"/>
      <c r="K517" s="182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</row>
    <row r="518" spans="1:25" ht="12.75" customHeight="1">
      <c r="A518" s="290"/>
      <c r="B518" s="290"/>
      <c r="C518" s="291"/>
      <c r="D518" s="291"/>
      <c r="E518" s="291"/>
      <c r="F518" s="797"/>
      <c r="G518" s="290"/>
      <c r="H518" s="182"/>
      <c r="I518" s="182"/>
      <c r="J518" s="182"/>
      <c r="K518" s="182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</row>
    <row r="519" spans="1:25" ht="12.75" customHeight="1">
      <c r="A519" s="290"/>
      <c r="B519" s="290"/>
      <c r="C519" s="291"/>
      <c r="D519" s="291"/>
      <c r="E519" s="291"/>
      <c r="F519" s="797"/>
      <c r="G519" s="290"/>
      <c r="H519" s="182"/>
      <c r="I519" s="182"/>
      <c r="J519" s="182"/>
      <c r="K519" s="182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</row>
    <row r="520" spans="1:25" ht="12.75" customHeight="1">
      <c r="A520" s="290"/>
      <c r="B520" s="290"/>
      <c r="C520" s="291"/>
      <c r="D520" s="291"/>
      <c r="E520" s="291"/>
      <c r="F520" s="797"/>
      <c r="G520" s="290"/>
      <c r="H520" s="182"/>
      <c r="I520" s="182"/>
      <c r="J520" s="182"/>
      <c r="K520" s="182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</row>
    <row r="521" spans="1:25" ht="12.75" customHeight="1">
      <c r="A521" s="290"/>
      <c r="B521" s="290"/>
      <c r="C521" s="291"/>
      <c r="D521" s="291"/>
      <c r="E521" s="291"/>
      <c r="F521" s="797"/>
      <c r="G521" s="290"/>
      <c r="H521" s="182"/>
      <c r="I521" s="182"/>
      <c r="J521" s="182"/>
      <c r="K521" s="182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</row>
    <row r="522" spans="1:25" ht="12.75" customHeight="1">
      <c r="A522" s="290"/>
      <c r="B522" s="290"/>
      <c r="C522" s="291"/>
      <c r="D522" s="291"/>
      <c r="E522" s="291"/>
      <c r="F522" s="797"/>
      <c r="G522" s="290"/>
      <c r="H522" s="182"/>
      <c r="I522" s="182"/>
      <c r="J522" s="182"/>
      <c r="K522" s="182"/>
      <c r="L522" s="182"/>
      <c r="M522" s="182"/>
      <c r="N522" s="182"/>
      <c r="O522" s="182"/>
      <c r="P522" s="182"/>
      <c r="Q522" s="182"/>
      <c r="R522" s="182"/>
      <c r="S522" s="182"/>
      <c r="T522" s="182"/>
      <c r="U522" s="182"/>
      <c r="V522" s="182"/>
      <c r="W522" s="182"/>
      <c r="X522" s="182"/>
      <c r="Y522" s="182"/>
    </row>
    <row r="523" spans="1:25" ht="12.75" customHeight="1">
      <c r="A523" s="290"/>
      <c r="B523" s="290"/>
      <c r="C523" s="291"/>
      <c r="D523" s="291"/>
      <c r="E523" s="291"/>
      <c r="F523" s="797"/>
      <c r="G523" s="290"/>
      <c r="H523" s="182"/>
      <c r="I523" s="182"/>
      <c r="J523" s="182"/>
      <c r="K523" s="182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</row>
    <row r="524" spans="1:25" ht="12.75" customHeight="1">
      <c r="A524" s="290"/>
      <c r="B524" s="290"/>
      <c r="C524" s="291"/>
      <c r="D524" s="291"/>
      <c r="E524" s="291"/>
      <c r="F524" s="797"/>
      <c r="G524" s="290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</row>
    <row r="525" spans="1:25" ht="12.75" customHeight="1">
      <c r="A525" s="290"/>
      <c r="B525" s="290"/>
      <c r="C525" s="291"/>
      <c r="D525" s="291"/>
      <c r="E525" s="291"/>
      <c r="F525" s="797"/>
      <c r="G525" s="290"/>
      <c r="H525" s="182"/>
      <c r="I525" s="182"/>
      <c r="J525" s="182"/>
      <c r="K525" s="182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</row>
    <row r="526" spans="1:25" ht="12.75" customHeight="1">
      <c r="A526" s="290"/>
      <c r="B526" s="290"/>
      <c r="C526" s="291"/>
      <c r="D526" s="291"/>
      <c r="E526" s="291"/>
      <c r="F526" s="797"/>
      <c r="G526" s="290"/>
      <c r="H526" s="182"/>
      <c r="I526" s="182"/>
      <c r="J526" s="182"/>
      <c r="K526" s="182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</row>
    <row r="527" spans="1:25" ht="12.75" customHeight="1">
      <c r="A527" s="290"/>
      <c r="B527" s="290"/>
      <c r="C527" s="291"/>
      <c r="D527" s="291"/>
      <c r="E527" s="291"/>
      <c r="F527" s="797"/>
      <c r="G527" s="290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</row>
    <row r="528" spans="1:25" ht="12.75" customHeight="1">
      <c r="A528" s="290"/>
      <c r="B528" s="290"/>
      <c r="C528" s="291"/>
      <c r="D528" s="291"/>
      <c r="E528" s="291"/>
      <c r="F528" s="797"/>
      <c r="G528" s="290"/>
      <c r="H528" s="182"/>
      <c r="I528" s="182"/>
      <c r="J528" s="182"/>
      <c r="K528" s="182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</row>
    <row r="529" spans="1:25" ht="12.75" customHeight="1">
      <c r="A529" s="290"/>
      <c r="B529" s="290"/>
      <c r="C529" s="291"/>
      <c r="D529" s="291"/>
      <c r="E529" s="291"/>
      <c r="F529" s="797"/>
      <c r="G529" s="290"/>
      <c r="H529" s="182"/>
      <c r="I529" s="182"/>
      <c r="J529" s="182"/>
      <c r="K529" s="182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</row>
    <row r="530" spans="1:25" ht="12.75" customHeight="1">
      <c r="A530" s="290"/>
      <c r="B530" s="290"/>
      <c r="C530" s="291"/>
      <c r="D530" s="291"/>
      <c r="E530" s="291"/>
      <c r="F530" s="797"/>
      <c r="G530" s="290"/>
      <c r="H530" s="182"/>
      <c r="I530" s="182"/>
      <c r="J530" s="182"/>
      <c r="K530" s="182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</row>
    <row r="531" spans="1:25" ht="12.75" customHeight="1">
      <c r="A531" s="290"/>
      <c r="B531" s="290"/>
      <c r="C531" s="291"/>
      <c r="D531" s="291"/>
      <c r="E531" s="291"/>
      <c r="F531" s="797"/>
      <c r="G531" s="290"/>
      <c r="H531" s="182"/>
      <c r="I531" s="182"/>
      <c r="J531" s="182"/>
      <c r="K531" s="182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</row>
    <row r="532" spans="1:25" ht="12.75" customHeight="1">
      <c r="A532" s="290"/>
      <c r="B532" s="290"/>
      <c r="C532" s="291"/>
      <c r="D532" s="291"/>
      <c r="E532" s="291"/>
      <c r="F532" s="797"/>
      <c r="G532" s="290"/>
      <c r="H532" s="182"/>
      <c r="I532" s="182"/>
      <c r="J532" s="182"/>
      <c r="K532" s="182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</row>
    <row r="533" spans="1:25" ht="12.75" customHeight="1">
      <c r="A533" s="290"/>
      <c r="B533" s="290"/>
      <c r="C533" s="291"/>
      <c r="D533" s="291"/>
      <c r="E533" s="291"/>
      <c r="F533" s="797"/>
      <c r="G533" s="290"/>
      <c r="H533" s="182"/>
      <c r="I533" s="182"/>
      <c r="J533" s="182"/>
      <c r="K533" s="182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</row>
    <row r="534" spans="1:25" ht="12.75" customHeight="1">
      <c r="A534" s="290"/>
      <c r="B534" s="290"/>
      <c r="C534" s="291"/>
      <c r="D534" s="291"/>
      <c r="E534" s="291"/>
      <c r="F534" s="797"/>
      <c r="G534" s="290"/>
      <c r="H534" s="182"/>
      <c r="I534" s="182"/>
      <c r="J534" s="182"/>
      <c r="K534" s="182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</row>
    <row r="535" spans="1:25" ht="12.75" customHeight="1">
      <c r="A535" s="290"/>
      <c r="B535" s="290"/>
      <c r="C535" s="291"/>
      <c r="D535" s="291"/>
      <c r="E535" s="291"/>
      <c r="F535" s="797"/>
      <c r="G535" s="290"/>
      <c r="H535" s="182"/>
      <c r="I535" s="182"/>
      <c r="J535" s="182"/>
      <c r="K535" s="182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</row>
    <row r="536" spans="1:25" ht="12.75" customHeight="1">
      <c r="A536" s="290"/>
      <c r="B536" s="290"/>
      <c r="C536" s="291"/>
      <c r="D536" s="291"/>
      <c r="E536" s="291"/>
      <c r="F536" s="797"/>
      <c r="G536" s="290"/>
      <c r="H536" s="182"/>
      <c r="I536" s="182"/>
      <c r="J536" s="182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</row>
    <row r="537" spans="1:25" ht="12.75" customHeight="1">
      <c r="A537" s="290"/>
      <c r="B537" s="290"/>
      <c r="C537" s="291"/>
      <c r="D537" s="291"/>
      <c r="E537" s="291"/>
      <c r="F537" s="797"/>
      <c r="G537" s="290"/>
      <c r="H537" s="182"/>
      <c r="I537" s="182"/>
      <c r="J537" s="182"/>
      <c r="K537" s="182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</row>
    <row r="538" spans="1:25" ht="12.75" customHeight="1">
      <c r="A538" s="290"/>
      <c r="B538" s="290"/>
      <c r="C538" s="291"/>
      <c r="D538" s="291"/>
      <c r="E538" s="291"/>
      <c r="F538" s="797"/>
      <c r="G538" s="290"/>
      <c r="H538" s="182"/>
      <c r="I538" s="182"/>
      <c r="J538" s="182"/>
      <c r="K538" s="182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</row>
    <row r="539" spans="1:25" ht="12.75" customHeight="1">
      <c r="A539" s="290"/>
      <c r="B539" s="290"/>
      <c r="C539" s="291"/>
      <c r="D539" s="291"/>
      <c r="E539" s="291"/>
      <c r="F539" s="797"/>
      <c r="G539" s="290"/>
      <c r="H539" s="182"/>
      <c r="I539" s="182"/>
      <c r="J539" s="182"/>
      <c r="K539" s="182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</row>
    <row r="540" spans="1:25" ht="12.75" customHeight="1">
      <c r="A540" s="290"/>
      <c r="B540" s="290"/>
      <c r="C540" s="291"/>
      <c r="D540" s="291"/>
      <c r="E540" s="291"/>
      <c r="F540" s="797"/>
      <c r="G540" s="290"/>
      <c r="H540" s="182"/>
      <c r="I540" s="182"/>
      <c r="J540" s="182"/>
      <c r="K540" s="182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</row>
    <row r="541" spans="1:25" ht="12.75" customHeight="1">
      <c r="A541" s="290"/>
      <c r="B541" s="290"/>
      <c r="C541" s="291"/>
      <c r="D541" s="291"/>
      <c r="E541" s="291"/>
      <c r="F541" s="797"/>
      <c r="G541" s="290"/>
      <c r="H541" s="182"/>
      <c r="I541" s="182"/>
      <c r="J541" s="182"/>
      <c r="K541" s="182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</row>
    <row r="542" spans="1:25" ht="12.75" customHeight="1">
      <c r="A542" s="290"/>
      <c r="B542" s="290"/>
      <c r="C542" s="291"/>
      <c r="D542" s="291"/>
      <c r="E542" s="291"/>
      <c r="F542" s="797"/>
      <c r="G542" s="290"/>
      <c r="H542" s="182"/>
      <c r="I542" s="182"/>
      <c r="J542" s="182"/>
      <c r="K542" s="182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</row>
    <row r="543" spans="1:25" ht="12.75" customHeight="1">
      <c r="A543" s="290"/>
      <c r="B543" s="290"/>
      <c r="C543" s="291"/>
      <c r="D543" s="291"/>
      <c r="E543" s="291"/>
      <c r="F543" s="797"/>
      <c r="G543" s="290"/>
      <c r="H543" s="182"/>
      <c r="I543" s="182"/>
      <c r="J543" s="182"/>
      <c r="K543" s="182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</row>
    <row r="544" spans="1:25" ht="12.75" customHeight="1">
      <c r="A544" s="290"/>
      <c r="B544" s="290"/>
      <c r="C544" s="291"/>
      <c r="D544" s="291"/>
      <c r="E544" s="291"/>
      <c r="F544" s="797"/>
      <c r="G544" s="290"/>
      <c r="H544" s="182"/>
      <c r="I544" s="182"/>
      <c r="J544" s="182"/>
      <c r="K544" s="182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</row>
    <row r="545" spans="1:25" ht="12.75" customHeight="1">
      <c r="A545" s="290"/>
      <c r="B545" s="290"/>
      <c r="C545" s="291"/>
      <c r="D545" s="291"/>
      <c r="E545" s="291"/>
      <c r="F545" s="797"/>
      <c r="G545" s="290"/>
      <c r="H545" s="182"/>
      <c r="I545" s="182"/>
      <c r="J545" s="182"/>
      <c r="K545" s="182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/>
    </row>
    <row r="546" spans="1:25" ht="12.75" customHeight="1">
      <c r="A546" s="290"/>
      <c r="B546" s="290"/>
      <c r="C546" s="291"/>
      <c r="D546" s="291"/>
      <c r="E546" s="291"/>
      <c r="F546" s="797"/>
      <c r="G546" s="290"/>
      <c r="H546" s="182"/>
      <c r="I546" s="182"/>
      <c r="J546" s="182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</row>
    <row r="547" spans="1:25" ht="12.75" customHeight="1">
      <c r="A547" s="290"/>
      <c r="B547" s="290"/>
      <c r="C547" s="291"/>
      <c r="D547" s="291"/>
      <c r="E547" s="291"/>
      <c r="F547" s="797"/>
      <c r="G547" s="290"/>
      <c r="H547" s="182"/>
      <c r="I547" s="182"/>
      <c r="J547" s="182"/>
      <c r="K547" s="182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</row>
    <row r="548" spans="1:25" ht="12.75" customHeight="1">
      <c r="A548" s="290"/>
      <c r="B548" s="290"/>
      <c r="C548" s="291"/>
      <c r="D548" s="291"/>
      <c r="E548" s="291"/>
      <c r="F548" s="797"/>
      <c r="G548" s="290"/>
      <c r="H548" s="182"/>
      <c r="I548" s="182"/>
      <c r="J548" s="182"/>
      <c r="K548" s="182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</row>
    <row r="549" spans="1:25" ht="12.75" customHeight="1">
      <c r="A549" s="290"/>
      <c r="B549" s="290"/>
      <c r="C549" s="291"/>
      <c r="D549" s="291"/>
      <c r="E549" s="291"/>
      <c r="F549" s="797"/>
      <c r="G549" s="290"/>
      <c r="H549" s="182"/>
      <c r="I549" s="182"/>
      <c r="J549" s="182"/>
      <c r="K549" s="182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</row>
    <row r="550" spans="1:25" ht="12.75" customHeight="1">
      <c r="A550" s="290"/>
      <c r="B550" s="290"/>
      <c r="C550" s="291"/>
      <c r="D550" s="291"/>
      <c r="E550" s="291"/>
      <c r="F550" s="797"/>
      <c r="G550" s="290"/>
      <c r="H550" s="182"/>
      <c r="I550" s="182"/>
      <c r="J550" s="182"/>
      <c r="K550" s="182"/>
      <c r="L550" s="182"/>
      <c r="M550" s="182"/>
      <c r="N550" s="182"/>
      <c r="O550" s="182"/>
      <c r="P550" s="182"/>
      <c r="Q550" s="182"/>
      <c r="R550" s="182"/>
      <c r="S550" s="182"/>
      <c r="T550" s="182"/>
      <c r="U550" s="182"/>
      <c r="V550" s="182"/>
      <c r="W550" s="182"/>
      <c r="X550" s="182"/>
      <c r="Y550" s="182"/>
    </row>
    <row r="551" spans="1:25" ht="12.75" customHeight="1">
      <c r="A551" s="290"/>
      <c r="B551" s="290"/>
      <c r="C551" s="291"/>
      <c r="D551" s="291"/>
      <c r="E551" s="291"/>
      <c r="F551" s="797"/>
      <c r="G551" s="290"/>
      <c r="H551" s="182"/>
      <c r="I551" s="182"/>
      <c r="J551" s="182"/>
      <c r="K551" s="182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</row>
    <row r="552" spans="1:25" ht="12.75" customHeight="1">
      <c r="A552" s="290"/>
      <c r="B552" s="290"/>
      <c r="C552" s="291"/>
      <c r="D552" s="291"/>
      <c r="E552" s="291"/>
      <c r="F552" s="797"/>
      <c r="G552" s="290"/>
      <c r="H552" s="182"/>
      <c r="I552" s="182"/>
      <c r="J552" s="182"/>
      <c r="K552" s="182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</row>
    <row r="553" spans="1:25" ht="12.75" customHeight="1">
      <c r="A553" s="290"/>
      <c r="B553" s="290"/>
      <c r="C553" s="291"/>
      <c r="D553" s="291"/>
      <c r="E553" s="291"/>
      <c r="F553" s="797"/>
      <c r="G553" s="290"/>
      <c r="H553" s="182"/>
      <c r="I553" s="182"/>
      <c r="J553" s="182"/>
      <c r="K553" s="182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</row>
    <row r="554" spans="1:25" ht="12.75" customHeight="1">
      <c r="A554" s="290"/>
      <c r="B554" s="290"/>
      <c r="C554" s="291"/>
      <c r="D554" s="291"/>
      <c r="E554" s="291"/>
      <c r="F554" s="797"/>
      <c r="G554" s="290"/>
      <c r="H554" s="182"/>
      <c r="I554" s="182"/>
      <c r="J554" s="182"/>
      <c r="K554" s="182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</row>
    <row r="555" spans="1:25" ht="12.75" customHeight="1">
      <c r="A555" s="290"/>
      <c r="B555" s="290"/>
      <c r="C555" s="291"/>
      <c r="D555" s="291"/>
      <c r="E555" s="291"/>
      <c r="F555" s="797"/>
      <c r="G555" s="290"/>
      <c r="H555" s="182"/>
      <c r="I555" s="182"/>
      <c r="J555" s="182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</row>
    <row r="556" spans="1:25" ht="12.75" customHeight="1">
      <c r="A556" s="290"/>
      <c r="B556" s="290"/>
      <c r="C556" s="291"/>
      <c r="D556" s="291"/>
      <c r="E556" s="291"/>
      <c r="F556" s="797"/>
      <c r="G556" s="290"/>
      <c r="H556" s="182"/>
      <c r="I556" s="182"/>
      <c r="J556" s="182"/>
      <c r="K556" s="182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</row>
    <row r="557" spans="1:25" ht="12.75" customHeight="1">
      <c r="A557" s="290"/>
      <c r="B557" s="290"/>
      <c r="C557" s="291"/>
      <c r="D557" s="291"/>
      <c r="E557" s="291"/>
      <c r="F557" s="797"/>
      <c r="G557" s="290"/>
      <c r="H557" s="182"/>
      <c r="I557" s="182"/>
      <c r="J557" s="182"/>
      <c r="K557" s="182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</row>
    <row r="558" spans="1:25" ht="12.75" customHeight="1">
      <c r="A558" s="290"/>
      <c r="B558" s="290"/>
      <c r="C558" s="291"/>
      <c r="D558" s="291"/>
      <c r="E558" s="291"/>
      <c r="F558" s="797"/>
      <c r="G558" s="290"/>
      <c r="H558" s="182"/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/>
    </row>
    <row r="559" spans="1:25" ht="12.75" customHeight="1">
      <c r="A559" s="290"/>
      <c r="B559" s="290"/>
      <c r="C559" s="291"/>
      <c r="D559" s="291"/>
      <c r="E559" s="291"/>
      <c r="F559" s="797"/>
      <c r="G559" s="290"/>
      <c r="H559" s="182"/>
      <c r="I559" s="182"/>
      <c r="J559" s="182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</row>
    <row r="560" spans="1:25" ht="12.75" customHeight="1">
      <c r="A560" s="290"/>
      <c r="B560" s="290"/>
      <c r="C560" s="291"/>
      <c r="D560" s="291"/>
      <c r="E560" s="291"/>
      <c r="F560" s="797"/>
      <c r="G560" s="290"/>
      <c r="H560" s="182"/>
      <c r="I560" s="182"/>
      <c r="J560" s="182"/>
      <c r="K560" s="182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</row>
    <row r="561" spans="1:25" ht="12.75" customHeight="1">
      <c r="A561" s="290"/>
      <c r="B561" s="290"/>
      <c r="C561" s="291"/>
      <c r="D561" s="291"/>
      <c r="E561" s="291"/>
      <c r="F561" s="797"/>
      <c r="G561" s="290"/>
      <c r="H561" s="182"/>
      <c r="I561" s="182"/>
      <c r="J561" s="182"/>
      <c r="K561" s="182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</row>
    <row r="562" spans="1:25" ht="12.75" customHeight="1">
      <c r="A562" s="290"/>
      <c r="B562" s="290"/>
      <c r="C562" s="291"/>
      <c r="D562" s="291"/>
      <c r="E562" s="291"/>
      <c r="F562" s="797"/>
      <c r="G562" s="290"/>
      <c r="H562" s="182"/>
      <c r="I562" s="182"/>
      <c r="J562" s="182"/>
      <c r="K562" s="182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</row>
    <row r="563" spans="1:25" ht="12.75" customHeight="1">
      <c r="A563" s="290"/>
      <c r="B563" s="290"/>
      <c r="C563" s="291"/>
      <c r="D563" s="291"/>
      <c r="E563" s="291"/>
      <c r="F563" s="797"/>
      <c r="G563" s="290"/>
      <c r="H563" s="182"/>
      <c r="I563" s="182"/>
      <c r="J563" s="182"/>
      <c r="K563" s="182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</row>
    <row r="564" spans="1:25" ht="12.75" customHeight="1">
      <c r="A564" s="290"/>
      <c r="B564" s="290"/>
      <c r="C564" s="291"/>
      <c r="D564" s="291"/>
      <c r="E564" s="291"/>
      <c r="F564" s="797"/>
      <c r="G564" s="290"/>
      <c r="H564" s="182"/>
      <c r="I564" s="182"/>
      <c r="J564" s="182"/>
      <c r="K564" s="182"/>
      <c r="L564" s="182"/>
      <c r="M564" s="182"/>
      <c r="N564" s="182"/>
      <c r="O564" s="182"/>
      <c r="P564" s="182"/>
      <c r="Q564" s="182"/>
      <c r="R564" s="182"/>
      <c r="S564" s="182"/>
      <c r="T564" s="182"/>
      <c r="U564" s="182"/>
      <c r="V564" s="182"/>
      <c r="W564" s="182"/>
      <c r="X564" s="182"/>
      <c r="Y564" s="182"/>
    </row>
    <row r="565" spans="1:25" ht="12.75" customHeight="1">
      <c r="A565" s="290"/>
      <c r="B565" s="290"/>
      <c r="C565" s="291"/>
      <c r="D565" s="291"/>
      <c r="E565" s="291"/>
      <c r="F565" s="797"/>
      <c r="G565" s="290"/>
      <c r="H565" s="182"/>
      <c r="I565" s="182"/>
      <c r="J565" s="182"/>
      <c r="K565" s="182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</row>
    <row r="566" spans="1:25" ht="12.75" customHeight="1">
      <c r="A566" s="290"/>
      <c r="B566" s="290"/>
      <c r="C566" s="291"/>
      <c r="D566" s="291"/>
      <c r="E566" s="291"/>
      <c r="F566" s="797"/>
      <c r="G566" s="290"/>
      <c r="H566" s="182"/>
      <c r="I566" s="182"/>
      <c r="J566" s="182"/>
      <c r="K566" s="182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</row>
    <row r="567" spans="1:25" ht="12.75" customHeight="1">
      <c r="A567" s="290"/>
      <c r="B567" s="290"/>
      <c r="C567" s="291"/>
      <c r="D567" s="291"/>
      <c r="E567" s="291"/>
      <c r="F567" s="797"/>
      <c r="G567" s="290"/>
      <c r="H567" s="182"/>
      <c r="I567" s="182"/>
      <c r="J567" s="182"/>
      <c r="K567" s="182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</row>
    <row r="568" spans="1:25" ht="12.75" customHeight="1">
      <c r="A568" s="290"/>
      <c r="B568" s="290"/>
      <c r="C568" s="291"/>
      <c r="D568" s="291"/>
      <c r="E568" s="291"/>
      <c r="F568" s="797"/>
      <c r="G568" s="290"/>
      <c r="H568" s="182"/>
      <c r="I568" s="182"/>
      <c r="J568" s="182"/>
      <c r="K568" s="182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</row>
    <row r="569" spans="1:25" ht="12.75" customHeight="1">
      <c r="A569" s="290"/>
      <c r="B569" s="290"/>
      <c r="C569" s="291"/>
      <c r="D569" s="291"/>
      <c r="E569" s="291"/>
      <c r="F569" s="797"/>
      <c r="G569" s="290"/>
      <c r="H569" s="182"/>
      <c r="I569" s="182"/>
      <c r="J569" s="182"/>
      <c r="K569" s="182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</row>
    <row r="570" spans="1:25" ht="12.75" customHeight="1">
      <c r="A570" s="290"/>
      <c r="B570" s="290"/>
      <c r="C570" s="291"/>
      <c r="D570" s="291"/>
      <c r="E570" s="291"/>
      <c r="F570" s="797"/>
      <c r="G570" s="290"/>
      <c r="H570" s="182"/>
      <c r="I570" s="182"/>
      <c r="J570" s="182"/>
      <c r="K570" s="182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</row>
    <row r="571" spans="1:25" ht="12.75" customHeight="1">
      <c r="A571" s="290"/>
      <c r="B571" s="290"/>
      <c r="C571" s="291"/>
      <c r="D571" s="291"/>
      <c r="E571" s="291"/>
      <c r="F571" s="797"/>
      <c r="G571" s="290"/>
      <c r="H571" s="182"/>
      <c r="I571" s="182"/>
      <c r="J571" s="182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</row>
    <row r="572" spans="1:25" ht="12.75" customHeight="1">
      <c r="A572" s="290"/>
      <c r="B572" s="290"/>
      <c r="C572" s="291"/>
      <c r="D572" s="291"/>
      <c r="E572" s="291"/>
      <c r="F572" s="797"/>
      <c r="G572" s="290"/>
      <c r="H572" s="182"/>
      <c r="I572" s="182"/>
      <c r="J572" s="182"/>
      <c r="K572" s="182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</row>
    <row r="573" spans="1:25" ht="12.75" customHeight="1">
      <c r="A573" s="290"/>
      <c r="B573" s="290"/>
      <c r="C573" s="291"/>
      <c r="D573" s="291"/>
      <c r="E573" s="291"/>
      <c r="F573" s="797"/>
      <c r="G573" s="290"/>
      <c r="H573" s="182"/>
      <c r="I573" s="182"/>
      <c r="J573" s="182"/>
      <c r="K573" s="182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</row>
    <row r="574" spans="1:25" ht="12.75" customHeight="1">
      <c r="A574" s="290"/>
      <c r="B574" s="290"/>
      <c r="C574" s="291"/>
      <c r="D574" s="291"/>
      <c r="E574" s="291"/>
      <c r="F574" s="797"/>
      <c r="G574" s="290"/>
      <c r="H574" s="182"/>
      <c r="I574" s="182"/>
      <c r="J574" s="182"/>
      <c r="K574" s="182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</row>
    <row r="575" spans="1:25" ht="12.75" customHeight="1">
      <c r="A575" s="290"/>
      <c r="B575" s="290"/>
      <c r="C575" s="291"/>
      <c r="D575" s="291"/>
      <c r="E575" s="291"/>
      <c r="F575" s="797"/>
      <c r="G575" s="290"/>
      <c r="H575" s="182"/>
      <c r="I575" s="182"/>
      <c r="J575" s="182"/>
      <c r="K575" s="182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</row>
    <row r="576" spans="1:25" ht="12.75" customHeight="1">
      <c r="A576" s="290"/>
      <c r="B576" s="290"/>
      <c r="C576" s="291"/>
      <c r="D576" s="291"/>
      <c r="E576" s="291"/>
      <c r="F576" s="797"/>
      <c r="G576" s="290"/>
      <c r="H576" s="182"/>
      <c r="I576" s="182"/>
      <c r="J576" s="182"/>
      <c r="K576" s="182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</row>
    <row r="577" spans="1:25" ht="12.75" customHeight="1">
      <c r="A577" s="290"/>
      <c r="B577" s="290"/>
      <c r="C577" s="291"/>
      <c r="D577" s="291"/>
      <c r="E577" s="291"/>
      <c r="F577" s="797"/>
      <c r="G577" s="290"/>
      <c r="H577" s="182"/>
      <c r="I577" s="182"/>
      <c r="J577" s="182"/>
      <c r="K577" s="182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</row>
    <row r="578" spans="1:25" ht="12.75" customHeight="1">
      <c r="A578" s="290"/>
      <c r="B578" s="290"/>
      <c r="C578" s="291"/>
      <c r="D578" s="291"/>
      <c r="E578" s="291"/>
      <c r="F578" s="797"/>
      <c r="G578" s="290"/>
      <c r="H578" s="182"/>
      <c r="I578" s="182"/>
      <c r="J578" s="182"/>
      <c r="K578" s="182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</row>
    <row r="579" spans="1:25" ht="12.75" customHeight="1">
      <c r="A579" s="290"/>
      <c r="B579" s="290"/>
      <c r="C579" s="291"/>
      <c r="D579" s="291"/>
      <c r="E579" s="291"/>
      <c r="F579" s="797"/>
      <c r="G579" s="290"/>
      <c r="H579" s="182"/>
      <c r="I579" s="182"/>
      <c r="J579" s="182"/>
      <c r="K579" s="182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</row>
    <row r="580" spans="1:25" ht="12.75" customHeight="1">
      <c r="A580" s="290"/>
      <c r="B580" s="290"/>
      <c r="C580" s="291"/>
      <c r="D580" s="291"/>
      <c r="E580" s="291"/>
      <c r="F580" s="797"/>
      <c r="G580" s="290"/>
      <c r="H580" s="182"/>
      <c r="I580" s="182"/>
      <c r="J580" s="182"/>
      <c r="K580" s="182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</row>
    <row r="581" spans="1:25" ht="12.75" customHeight="1">
      <c r="A581" s="290"/>
      <c r="B581" s="290"/>
      <c r="C581" s="291"/>
      <c r="D581" s="291"/>
      <c r="E581" s="291"/>
      <c r="F581" s="797"/>
      <c r="G581" s="290"/>
      <c r="H581" s="182"/>
      <c r="I581" s="182"/>
      <c r="J581" s="182"/>
      <c r="K581" s="182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</row>
    <row r="582" spans="1:25" ht="12.75" customHeight="1">
      <c r="A582" s="290"/>
      <c r="B582" s="290"/>
      <c r="C582" s="291"/>
      <c r="D582" s="291"/>
      <c r="E582" s="291"/>
      <c r="F582" s="797"/>
      <c r="G582" s="290"/>
      <c r="H582" s="182"/>
      <c r="I582" s="182"/>
      <c r="J582" s="182"/>
      <c r="K582" s="182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</row>
    <row r="583" spans="1:25" ht="12.75" customHeight="1">
      <c r="A583" s="290"/>
      <c r="B583" s="290"/>
      <c r="C583" s="291"/>
      <c r="D583" s="291"/>
      <c r="E583" s="291"/>
      <c r="F583" s="797"/>
      <c r="G583" s="290"/>
      <c r="H583" s="182"/>
      <c r="I583" s="182"/>
      <c r="J583" s="182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</row>
    <row r="584" spans="1:25" ht="12.75" customHeight="1">
      <c r="A584" s="290"/>
      <c r="B584" s="290"/>
      <c r="C584" s="291"/>
      <c r="D584" s="291"/>
      <c r="E584" s="291"/>
      <c r="F584" s="797"/>
      <c r="G584" s="290"/>
      <c r="H584" s="182"/>
      <c r="I584" s="182"/>
      <c r="J584" s="182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</row>
    <row r="585" spans="1:25" ht="12.75" customHeight="1">
      <c r="A585" s="290"/>
      <c r="B585" s="290"/>
      <c r="C585" s="291"/>
      <c r="D585" s="291"/>
      <c r="E585" s="291"/>
      <c r="F585" s="797"/>
      <c r="G585" s="290"/>
      <c r="H585" s="182"/>
      <c r="I585" s="182"/>
      <c r="J585" s="182"/>
      <c r="K585" s="182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</row>
    <row r="586" spans="1:25" ht="12.75" customHeight="1">
      <c r="A586" s="290"/>
      <c r="B586" s="290"/>
      <c r="C586" s="291"/>
      <c r="D586" s="291"/>
      <c r="E586" s="291"/>
      <c r="F586" s="797"/>
      <c r="G586" s="290"/>
      <c r="H586" s="182"/>
      <c r="I586" s="182"/>
      <c r="J586" s="182"/>
      <c r="K586" s="182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</row>
    <row r="587" spans="1:25" ht="12.75" customHeight="1">
      <c r="A587" s="290"/>
      <c r="B587" s="290"/>
      <c r="C587" s="291"/>
      <c r="D587" s="291"/>
      <c r="E587" s="291"/>
      <c r="F587" s="797"/>
      <c r="G587" s="290"/>
      <c r="H587" s="182"/>
      <c r="I587" s="182"/>
      <c r="J587" s="182"/>
      <c r="K587" s="182"/>
      <c r="L587" s="182"/>
      <c r="M587" s="182"/>
      <c r="N587" s="182"/>
      <c r="O587" s="182"/>
      <c r="P587" s="182"/>
      <c r="Q587" s="182"/>
      <c r="R587" s="182"/>
      <c r="S587" s="182"/>
      <c r="T587" s="182"/>
      <c r="U587" s="182"/>
      <c r="V587" s="182"/>
      <c r="W587" s="182"/>
      <c r="X587" s="182"/>
      <c r="Y587" s="182"/>
    </row>
    <row r="588" spans="1:25" ht="12.75" customHeight="1">
      <c r="A588" s="290"/>
      <c r="B588" s="290"/>
      <c r="C588" s="291"/>
      <c r="D588" s="291"/>
      <c r="E588" s="291"/>
      <c r="F588" s="797"/>
      <c r="G588" s="290"/>
      <c r="H588" s="182"/>
      <c r="I588" s="182"/>
      <c r="J588" s="182"/>
      <c r="K588" s="182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</row>
    <row r="589" spans="1:25" ht="12.75" customHeight="1">
      <c r="A589" s="290"/>
      <c r="B589" s="290"/>
      <c r="C589" s="291"/>
      <c r="D589" s="291"/>
      <c r="E589" s="291"/>
      <c r="F589" s="797"/>
      <c r="G589" s="290"/>
      <c r="H589" s="182"/>
      <c r="I589" s="182"/>
      <c r="J589" s="182"/>
      <c r="K589" s="182"/>
      <c r="L589" s="182"/>
      <c r="M589" s="182"/>
      <c r="N589" s="182"/>
      <c r="O589" s="182"/>
      <c r="P589" s="182"/>
      <c r="Q589" s="182"/>
      <c r="R589" s="182"/>
      <c r="S589" s="182"/>
      <c r="T589" s="182"/>
      <c r="U589" s="182"/>
      <c r="V589" s="182"/>
      <c r="W589" s="182"/>
      <c r="X589" s="182"/>
      <c r="Y589" s="182"/>
    </row>
    <row r="590" spans="1:25" ht="12.75" customHeight="1">
      <c r="A590" s="290"/>
      <c r="B590" s="290"/>
      <c r="C590" s="291"/>
      <c r="D590" s="291"/>
      <c r="E590" s="291"/>
      <c r="F590" s="797"/>
      <c r="G590" s="290"/>
      <c r="H590" s="182"/>
      <c r="I590" s="182"/>
      <c r="J590" s="182"/>
      <c r="K590" s="182"/>
      <c r="L590" s="182"/>
      <c r="M590" s="182"/>
      <c r="N590" s="182"/>
      <c r="O590" s="182"/>
      <c r="P590" s="182"/>
      <c r="Q590" s="182"/>
      <c r="R590" s="182"/>
      <c r="S590" s="182"/>
      <c r="T590" s="182"/>
      <c r="U590" s="182"/>
      <c r="V590" s="182"/>
      <c r="W590" s="182"/>
      <c r="X590" s="182"/>
      <c r="Y590" s="182"/>
    </row>
    <row r="591" spans="1:25" ht="12.75" customHeight="1">
      <c r="A591" s="290"/>
      <c r="B591" s="290"/>
      <c r="C591" s="291"/>
      <c r="D591" s="291"/>
      <c r="E591" s="291"/>
      <c r="F591" s="797"/>
      <c r="G591" s="290"/>
      <c r="H591" s="182"/>
      <c r="I591" s="182"/>
      <c r="J591" s="182"/>
      <c r="K591" s="182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</row>
    <row r="592" spans="1:25" ht="12.75" customHeight="1">
      <c r="A592" s="290"/>
      <c r="B592" s="290"/>
      <c r="C592" s="291"/>
      <c r="D592" s="291"/>
      <c r="E592" s="291"/>
      <c r="F592" s="797"/>
      <c r="G592" s="290"/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2"/>
    </row>
    <row r="593" spans="1:25" ht="12.75" customHeight="1">
      <c r="A593" s="290"/>
      <c r="B593" s="290"/>
      <c r="C593" s="291"/>
      <c r="D593" s="291"/>
      <c r="E593" s="291"/>
      <c r="F593" s="797"/>
      <c r="G593" s="290"/>
      <c r="H593" s="182"/>
      <c r="I593" s="182"/>
      <c r="J593" s="182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</row>
    <row r="594" spans="1:25" ht="12.75" customHeight="1">
      <c r="A594" s="290"/>
      <c r="B594" s="290"/>
      <c r="C594" s="291"/>
      <c r="D594" s="291"/>
      <c r="E594" s="291"/>
      <c r="F594" s="797"/>
      <c r="G594" s="290"/>
      <c r="H594" s="182"/>
      <c r="I594" s="182"/>
      <c r="J594" s="182"/>
      <c r="K594" s="182"/>
      <c r="L594" s="182"/>
      <c r="M594" s="182"/>
      <c r="N594" s="182"/>
      <c r="O594" s="182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</row>
    <row r="595" spans="1:25" ht="12.75" customHeight="1">
      <c r="A595" s="290"/>
      <c r="B595" s="290"/>
      <c r="C595" s="291"/>
      <c r="D595" s="291"/>
      <c r="E595" s="291"/>
      <c r="F595" s="797"/>
      <c r="G595" s="290"/>
      <c r="H595" s="182"/>
      <c r="I595" s="182"/>
      <c r="J595" s="182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</row>
    <row r="596" spans="1:25" ht="12.75" customHeight="1">
      <c r="A596" s="290"/>
      <c r="B596" s="290"/>
      <c r="C596" s="291"/>
      <c r="D596" s="291"/>
      <c r="E596" s="291"/>
      <c r="F596" s="797"/>
      <c r="G596" s="290"/>
      <c r="H596" s="182"/>
      <c r="I596" s="182"/>
      <c r="J596" s="182"/>
      <c r="K596" s="182"/>
      <c r="L596" s="182"/>
      <c r="M596" s="182"/>
      <c r="N596" s="182"/>
      <c r="O596" s="182"/>
      <c r="P596" s="182"/>
      <c r="Q596" s="182"/>
      <c r="R596" s="182"/>
      <c r="S596" s="182"/>
      <c r="T596" s="182"/>
      <c r="U596" s="182"/>
      <c r="V596" s="182"/>
      <c r="W596" s="182"/>
      <c r="X596" s="182"/>
      <c r="Y596" s="182"/>
    </row>
    <row r="597" spans="1:25" ht="12.75" customHeight="1">
      <c r="A597" s="290"/>
      <c r="B597" s="290"/>
      <c r="C597" s="291"/>
      <c r="D597" s="291"/>
      <c r="E597" s="291"/>
      <c r="F597" s="797"/>
      <c r="G597" s="290"/>
      <c r="H597" s="182"/>
      <c r="I597" s="182"/>
      <c r="J597" s="182"/>
      <c r="K597" s="182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</row>
    <row r="598" spans="1:25" ht="12.75" customHeight="1">
      <c r="A598" s="290"/>
      <c r="B598" s="290"/>
      <c r="C598" s="291"/>
      <c r="D598" s="291"/>
      <c r="E598" s="291"/>
      <c r="F598" s="797"/>
      <c r="G598" s="290"/>
      <c r="H598" s="182"/>
      <c r="I598" s="182"/>
      <c r="J598" s="182"/>
      <c r="K598" s="182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</row>
    <row r="599" spans="1:25" ht="12.75" customHeight="1">
      <c r="A599" s="290"/>
      <c r="B599" s="290"/>
      <c r="C599" s="291"/>
      <c r="D599" s="291"/>
      <c r="E599" s="291"/>
      <c r="F599" s="797"/>
      <c r="G599" s="290"/>
      <c r="H599" s="182"/>
      <c r="I599" s="182"/>
      <c r="J599" s="182"/>
      <c r="K599" s="182"/>
      <c r="L599" s="182"/>
      <c r="M599" s="182"/>
      <c r="N599" s="182"/>
      <c r="O599" s="182"/>
      <c r="P599" s="182"/>
      <c r="Q599" s="182"/>
      <c r="R599" s="182"/>
      <c r="S599" s="182"/>
      <c r="T599" s="182"/>
      <c r="U599" s="182"/>
      <c r="V599" s="182"/>
      <c r="W599" s="182"/>
      <c r="X599" s="182"/>
      <c r="Y599" s="182"/>
    </row>
    <row r="600" spans="1:25" ht="12.75" customHeight="1">
      <c r="A600" s="290"/>
      <c r="B600" s="290"/>
      <c r="C600" s="291"/>
      <c r="D600" s="291"/>
      <c r="E600" s="291"/>
      <c r="F600" s="797"/>
      <c r="G600" s="290"/>
      <c r="H600" s="182"/>
      <c r="I600" s="182"/>
      <c r="J600" s="182"/>
      <c r="K600" s="182"/>
      <c r="L600" s="182"/>
      <c r="M600" s="182"/>
      <c r="N600" s="182"/>
      <c r="O600" s="182"/>
      <c r="P600" s="182"/>
      <c r="Q600" s="182"/>
      <c r="R600" s="182"/>
      <c r="S600" s="182"/>
      <c r="T600" s="182"/>
      <c r="U600" s="182"/>
      <c r="V600" s="182"/>
      <c r="W600" s="182"/>
      <c r="X600" s="182"/>
      <c r="Y600" s="182"/>
    </row>
    <row r="601" spans="1:25" ht="12.75" customHeight="1">
      <c r="A601" s="290"/>
      <c r="B601" s="290"/>
      <c r="C601" s="291"/>
      <c r="D601" s="291"/>
      <c r="E601" s="291"/>
      <c r="F601" s="797"/>
      <c r="G601" s="290"/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</row>
    <row r="602" spans="1:25" ht="12.75" customHeight="1">
      <c r="A602" s="290"/>
      <c r="B602" s="290"/>
      <c r="C602" s="291"/>
      <c r="D602" s="291"/>
      <c r="E602" s="291"/>
      <c r="F602" s="797"/>
      <c r="G602" s="290"/>
      <c r="H602" s="182"/>
      <c r="I602" s="182"/>
      <c r="J602" s="182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</row>
    <row r="603" spans="1:25" ht="12.75" customHeight="1">
      <c r="A603" s="290"/>
      <c r="B603" s="290"/>
      <c r="C603" s="291"/>
      <c r="D603" s="291"/>
      <c r="E603" s="291"/>
      <c r="F603" s="797"/>
      <c r="G603" s="290"/>
      <c r="H603" s="182"/>
      <c r="I603" s="182"/>
      <c r="J603" s="182"/>
      <c r="K603" s="182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</row>
    <row r="604" spans="1:25" ht="12.75" customHeight="1">
      <c r="A604" s="290"/>
      <c r="B604" s="290"/>
      <c r="C604" s="291"/>
      <c r="D604" s="291"/>
      <c r="E604" s="291"/>
      <c r="F604" s="797"/>
      <c r="G604" s="290"/>
      <c r="H604" s="182"/>
      <c r="I604" s="182"/>
      <c r="J604" s="182"/>
      <c r="K604" s="182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</row>
    <row r="605" spans="1:25" ht="12.75" customHeight="1">
      <c r="A605" s="290"/>
      <c r="B605" s="290"/>
      <c r="C605" s="291"/>
      <c r="D605" s="291"/>
      <c r="E605" s="291"/>
      <c r="F605" s="797"/>
      <c r="G605" s="290"/>
      <c r="H605" s="182"/>
      <c r="I605" s="182"/>
      <c r="J605" s="182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</row>
    <row r="606" spans="1:25" ht="12.75" customHeight="1">
      <c r="A606" s="290"/>
      <c r="B606" s="290"/>
      <c r="C606" s="291"/>
      <c r="D606" s="291"/>
      <c r="E606" s="291"/>
      <c r="F606" s="797"/>
      <c r="G606" s="290"/>
      <c r="H606" s="182"/>
      <c r="I606" s="182"/>
      <c r="J606" s="182"/>
      <c r="K606" s="182"/>
      <c r="L606" s="182"/>
      <c r="M606" s="182"/>
      <c r="N606" s="182"/>
      <c r="O606" s="182"/>
      <c r="P606" s="182"/>
      <c r="Q606" s="182"/>
      <c r="R606" s="182"/>
      <c r="S606" s="182"/>
      <c r="T606" s="182"/>
      <c r="U606" s="182"/>
      <c r="V606" s="182"/>
      <c r="W606" s="182"/>
      <c r="X606" s="182"/>
      <c r="Y606" s="182"/>
    </row>
    <row r="607" spans="1:25" ht="12.75" customHeight="1">
      <c r="A607" s="290"/>
      <c r="B607" s="290"/>
      <c r="C607" s="291"/>
      <c r="D607" s="291"/>
      <c r="E607" s="291"/>
      <c r="F607" s="797"/>
      <c r="G607" s="290"/>
      <c r="H607" s="182"/>
      <c r="I607" s="182"/>
      <c r="J607" s="182"/>
      <c r="K607" s="182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</row>
    <row r="608" spans="1:25" ht="12.75" customHeight="1">
      <c r="A608" s="290"/>
      <c r="B608" s="290"/>
      <c r="C608" s="291"/>
      <c r="D608" s="291"/>
      <c r="E608" s="291"/>
      <c r="F608" s="797"/>
      <c r="G608" s="290"/>
      <c r="H608" s="182"/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</row>
    <row r="609" spans="1:25" ht="12.75" customHeight="1">
      <c r="A609" s="290"/>
      <c r="B609" s="290"/>
      <c r="C609" s="291"/>
      <c r="D609" s="291"/>
      <c r="E609" s="291"/>
      <c r="F609" s="797"/>
      <c r="G609" s="290"/>
      <c r="H609" s="182"/>
      <c r="I609" s="182"/>
      <c r="J609" s="182"/>
      <c r="K609" s="182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</row>
    <row r="610" spans="1:25" ht="12.75" customHeight="1">
      <c r="A610" s="290"/>
      <c r="B610" s="290"/>
      <c r="C610" s="291"/>
      <c r="D610" s="291"/>
      <c r="E610" s="291"/>
      <c r="F610" s="797"/>
      <c r="G610" s="290"/>
      <c r="H610" s="182"/>
      <c r="I610" s="182"/>
      <c r="J610" s="182"/>
      <c r="K610" s="182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</row>
    <row r="611" spans="1:25" ht="12.75" customHeight="1">
      <c r="A611" s="290"/>
      <c r="B611" s="290"/>
      <c r="C611" s="291"/>
      <c r="D611" s="291"/>
      <c r="E611" s="291"/>
      <c r="F611" s="797"/>
      <c r="G611" s="290"/>
      <c r="H611" s="182"/>
      <c r="I611" s="182"/>
      <c r="J611" s="182"/>
      <c r="K611" s="182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</row>
    <row r="612" spans="1:25" ht="12.75" customHeight="1">
      <c r="A612" s="290"/>
      <c r="B612" s="290"/>
      <c r="C612" s="291"/>
      <c r="D612" s="291"/>
      <c r="E612" s="291"/>
      <c r="F612" s="797"/>
      <c r="G612" s="290"/>
      <c r="H612" s="182"/>
      <c r="I612" s="182"/>
      <c r="J612" s="182"/>
      <c r="K612" s="182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2"/>
    </row>
    <row r="613" spans="1:25" ht="12.75" customHeight="1">
      <c r="A613" s="290"/>
      <c r="B613" s="290"/>
      <c r="C613" s="291"/>
      <c r="D613" s="291"/>
      <c r="E613" s="291"/>
      <c r="F613" s="797"/>
      <c r="G613" s="290"/>
      <c r="H613" s="182"/>
      <c r="I613" s="182"/>
      <c r="J613" s="182"/>
      <c r="K613" s="182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</row>
    <row r="614" spans="1:25" ht="12.75" customHeight="1">
      <c r="A614" s="290"/>
      <c r="B614" s="290"/>
      <c r="C614" s="291"/>
      <c r="D614" s="291"/>
      <c r="E614" s="291"/>
      <c r="F614" s="797"/>
      <c r="G614" s="290"/>
      <c r="H614" s="182"/>
      <c r="I614" s="182"/>
      <c r="J614" s="182"/>
      <c r="K614" s="182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</row>
    <row r="615" spans="1:25" ht="12.75" customHeight="1">
      <c r="A615" s="290"/>
      <c r="B615" s="290"/>
      <c r="C615" s="291"/>
      <c r="D615" s="291"/>
      <c r="E615" s="291"/>
      <c r="F615" s="797"/>
      <c r="G615" s="290"/>
      <c r="H615" s="182"/>
      <c r="I615" s="182"/>
      <c r="J615" s="182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</row>
    <row r="616" spans="1:25" ht="12.75" customHeight="1">
      <c r="A616" s="290"/>
      <c r="B616" s="290"/>
      <c r="C616" s="291"/>
      <c r="D616" s="291"/>
      <c r="E616" s="291"/>
      <c r="F616" s="797"/>
      <c r="G616" s="290"/>
      <c r="H616" s="182"/>
      <c r="I616" s="182"/>
      <c r="J616" s="182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</row>
    <row r="617" spans="1:25" ht="12.75" customHeight="1">
      <c r="A617" s="290"/>
      <c r="B617" s="290"/>
      <c r="C617" s="291"/>
      <c r="D617" s="291"/>
      <c r="E617" s="291"/>
      <c r="F617" s="797"/>
      <c r="G617" s="290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</row>
    <row r="618" spans="1:25" ht="12.75" customHeight="1">
      <c r="A618" s="290"/>
      <c r="B618" s="290"/>
      <c r="C618" s="291"/>
      <c r="D618" s="291"/>
      <c r="E618" s="291"/>
      <c r="F618" s="797"/>
      <c r="G618" s="290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</row>
    <row r="619" spans="1:25" ht="12.75" customHeight="1">
      <c r="A619" s="290"/>
      <c r="B619" s="290"/>
      <c r="C619" s="291"/>
      <c r="D619" s="291"/>
      <c r="E619" s="291"/>
      <c r="F619" s="797"/>
      <c r="G619" s="290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</row>
    <row r="620" spans="1:25" ht="12.75" customHeight="1">
      <c r="A620" s="290"/>
      <c r="B620" s="290"/>
      <c r="C620" s="291"/>
      <c r="D620" s="291"/>
      <c r="E620" s="291"/>
      <c r="F620" s="797"/>
      <c r="G620" s="290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</row>
    <row r="621" spans="1:25" ht="12.75" customHeight="1">
      <c r="A621" s="290"/>
      <c r="B621" s="290"/>
      <c r="C621" s="291"/>
      <c r="D621" s="291"/>
      <c r="E621" s="291"/>
      <c r="F621" s="797"/>
      <c r="G621" s="290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</row>
    <row r="622" spans="1:25" ht="12.75" customHeight="1">
      <c r="A622" s="290"/>
      <c r="B622" s="290"/>
      <c r="C622" s="291"/>
      <c r="D622" s="291"/>
      <c r="E622" s="291"/>
      <c r="F622" s="797"/>
      <c r="G622" s="290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</row>
    <row r="623" spans="1:25" ht="12.75" customHeight="1">
      <c r="A623" s="290"/>
      <c r="B623" s="290"/>
      <c r="C623" s="291"/>
      <c r="D623" s="291"/>
      <c r="E623" s="291"/>
      <c r="F623" s="797"/>
      <c r="G623" s="290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</row>
    <row r="624" spans="1:25" ht="12.75" customHeight="1">
      <c r="A624" s="290"/>
      <c r="B624" s="290"/>
      <c r="C624" s="291"/>
      <c r="D624" s="291"/>
      <c r="E624" s="291"/>
      <c r="F624" s="797"/>
      <c r="G624" s="290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</row>
    <row r="625" spans="1:25" ht="12.75" customHeight="1">
      <c r="A625" s="290"/>
      <c r="B625" s="290"/>
      <c r="C625" s="291"/>
      <c r="D625" s="291"/>
      <c r="E625" s="291"/>
      <c r="F625" s="797"/>
      <c r="G625" s="290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</row>
    <row r="626" spans="1:25" ht="12.75" customHeight="1">
      <c r="A626" s="290"/>
      <c r="B626" s="290"/>
      <c r="C626" s="291"/>
      <c r="D626" s="291"/>
      <c r="E626" s="291"/>
      <c r="F626" s="797"/>
      <c r="G626" s="290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</row>
    <row r="627" spans="1:25" ht="12.75" customHeight="1">
      <c r="A627" s="290"/>
      <c r="B627" s="290"/>
      <c r="C627" s="291"/>
      <c r="D627" s="291"/>
      <c r="E627" s="291"/>
      <c r="F627" s="797"/>
      <c r="G627" s="290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</row>
    <row r="628" spans="1:25" ht="12.75" customHeight="1">
      <c r="A628" s="290"/>
      <c r="B628" s="290"/>
      <c r="C628" s="291"/>
      <c r="D628" s="291"/>
      <c r="E628" s="291"/>
      <c r="F628" s="797"/>
      <c r="G628" s="290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</row>
    <row r="629" spans="1:25" ht="12.75" customHeight="1">
      <c r="A629" s="290"/>
      <c r="B629" s="290"/>
      <c r="C629" s="291"/>
      <c r="D629" s="291"/>
      <c r="E629" s="291"/>
      <c r="F629" s="797"/>
      <c r="G629" s="290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</row>
    <row r="630" spans="1:25" ht="12.75" customHeight="1">
      <c r="A630" s="290"/>
      <c r="B630" s="290"/>
      <c r="C630" s="291"/>
      <c r="D630" s="291"/>
      <c r="E630" s="291"/>
      <c r="F630" s="797"/>
      <c r="G630" s="290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</row>
    <row r="631" spans="1:25" ht="12.75" customHeight="1">
      <c r="A631" s="290"/>
      <c r="B631" s="290"/>
      <c r="C631" s="291"/>
      <c r="D631" s="291"/>
      <c r="E631" s="291"/>
      <c r="F631" s="797"/>
      <c r="G631" s="290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</row>
    <row r="632" spans="1:25" ht="12.75" customHeight="1">
      <c r="A632" s="290"/>
      <c r="B632" s="290"/>
      <c r="C632" s="291"/>
      <c r="D632" s="291"/>
      <c r="E632" s="291"/>
      <c r="F632" s="797"/>
      <c r="G632" s="290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</row>
    <row r="633" spans="1:25" ht="12.75" customHeight="1">
      <c r="A633" s="290"/>
      <c r="B633" s="290"/>
      <c r="C633" s="291"/>
      <c r="D633" s="291"/>
      <c r="E633" s="291"/>
      <c r="F633" s="797"/>
      <c r="G633" s="290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</row>
    <row r="634" spans="1:25" ht="12.75" customHeight="1">
      <c r="A634" s="290"/>
      <c r="B634" s="290"/>
      <c r="C634" s="291"/>
      <c r="D634" s="291"/>
      <c r="E634" s="291"/>
      <c r="F634" s="797"/>
      <c r="G634" s="290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</row>
    <row r="635" spans="1:25" ht="12.75" customHeight="1">
      <c r="A635" s="290"/>
      <c r="B635" s="290"/>
      <c r="C635" s="291"/>
      <c r="D635" s="291"/>
      <c r="E635" s="291"/>
      <c r="F635" s="797"/>
      <c r="G635" s="290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</row>
    <row r="636" spans="1:25" ht="12.75" customHeight="1">
      <c r="A636" s="290"/>
      <c r="B636" s="290"/>
      <c r="C636" s="291"/>
      <c r="D636" s="291"/>
      <c r="E636" s="291"/>
      <c r="F636" s="797"/>
      <c r="G636" s="290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</row>
    <row r="637" spans="1:25" ht="12.75" customHeight="1">
      <c r="A637" s="290"/>
      <c r="B637" s="290"/>
      <c r="C637" s="291"/>
      <c r="D637" s="291"/>
      <c r="E637" s="291"/>
      <c r="F637" s="797"/>
      <c r="G637" s="290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</row>
    <row r="638" spans="1:25" ht="12.75" customHeight="1">
      <c r="A638" s="290"/>
      <c r="B638" s="290"/>
      <c r="C638" s="291"/>
      <c r="D638" s="291"/>
      <c r="E638" s="291"/>
      <c r="F638" s="797"/>
      <c r="G638" s="290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</row>
    <row r="639" spans="1:25" ht="12.75" customHeight="1">
      <c r="A639" s="290"/>
      <c r="B639" s="290"/>
      <c r="C639" s="291"/>
      <c r="D639" s="291"/>
      <c r="E639" s="291"/>
      <c r="F639" s="797"/>
      <c r="G639" s="290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</row>
    <row r="640" spans="1:25" ht="12.75" customHeight="1">
      <c r="A640" s="290"/>
      <c r="B640" s="290"/>
      <c r="C640" s="291"/>
      <c r="D640" s="291"/>
      <c r="E640" s="291"/>
      <c r="F640" s="797"/>
      <c r="G640" s="290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</row>
    <row r="641" spans="1:25" ht="12.75" customHeight="1">
      <c r="A641" s="290"/>
      <c r="B641" s="290"/>
      <c r="C641" s="291"/>
      <c r="D641" s="291"/>
      <c r="E641" s="291"/>
      <c r="F641" s="797"/>
      <c r="G641" s="290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</row>
    <row r="642" spans="1:25" ht="12.75" customHeight="1">
      <c r="A642" s="290"/>
      <c r="B642" s="290"/>
      <c r="C642" s="291"/>
      <c r="D642" s="291"/>
      <c r="E642" s="291"/>
      <c r="F642" s="797"/>
      <c r="G642" s="290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</row>
    <row r="643" spans="1:25" ht="12.75" customHeight="1">
      <c r="A643" s="290"/>
      <c r="B643" s="290"/>
      <c r="C643" s="291"/>
      <c r="D643" s="291"/>
      <c r="E643" s="291"/>
      <c r="F643" s="797"/>
      <c r="G643" s="290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</row>
    <row r="644" spans="1:25" ht="12.75" customHeight="1">
      <c r="A644" s="290"/>
      <c r="B644" s="290"/>
      <c r="C644" s="291"/>
      <c r="D644" s="291"/>
      <c r="E644" s="291"/>
      <c r="F644" s="797"/>
      <c r="G644" s="290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</row>
    <row r="645" spans="1:25" ht="12.75" customHeight="1">
      <c r="A645" s="290"/>
      <c r="B645" s="290"/>
      <c r="C645" s="291"/>
      <c r="D645" s="291"/>
      <c r="E645" s="291"/>
      <c r="F645" s="797"/>
      <c r="G645" s="290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</row>
    <row r="646" spans="1:25" ht="12.75" customHeight="1">
      <c r="A646" s="290"/>
      <c r="B646" s="290"/>
      <c r="C646" s="291"/>
      <c r="D646" s="291"/>
      <c r="E646" s="291"/>
      <c r="F646" s="797"/>
      <c r="G646" s="290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</row>
    <row r="647" spans="1:25" ht="12.75" customHeight="1">
      <c r="A647" s="290"/>
      <c r="B647" s="290"/>
      <c r="C647" s="291"/>
      <c r="D647" s="291"/>
      <c r="E647" s="291"/>
      <c r="F647" s="797"/>
      <c r="G647" s="290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</row>
    <row r="648" spans="1:25" ht="12.75" customHeight="1">
      <c r="A648" s="290"/>
      <c r="B648" s="290"/>
      <c r="C648" s="291"/>
      <c r="D648" s="291"/>
      <c r="E648" s="291"/>
      <c r="F648" s="797"/>
      <c r="G648" s="290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</row>
    <row r="649" spans="1:25" ht="12.75" customHeight="1">
      <c r="A649" s="290"/>
      <c r="B649" s="290"/>
      <c r="C649" s="291"/>
      <c r="D649" s="291"/>
      <c r="E649" s="291"/>
      <c r="F649" s="797"/>
      <c r="G649" s="290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</row>
    <row r="650" spans="1:25" ht="12.75" customHeight="1">
      <c r="A650" s="290"/>
      <c r="B650" s="290"/>
      <c r="C650" s="291"/>
      <c r="D650" s="291"/>
      <c r="E650" s="291"/>
      <c r="F650" s="797"/>
      <c r="G650" s="290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</row>
    <row r="651" spans="1:25" ht="12.75" customHeight="1">
      <c r="A651" s="290"/>
      <c r="B651" s="290"/>
      <c r="C651" s="291"/>
      <c r="D651" s="291"/>
      <c r="E651" s="291"/>
      <c r="F651" s="797"/>
      <c r="G651" s="290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</row>
    <row r="652" spans="1:25" ht="12.75" customHeight="1">
      <c r="A652" s="290"/>
      <c r="B652" s="290"/>
      <c r="C652" s="291"/>
      <c r="D652" s="291"/>
      <c r="E652" s="291"/>
      <c r="F652" s="797"/>
      <c r="G652" s="290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</row>
    <row r="653" spans="1:25" ht="12.75" customHeight="1">
      <c r="A653" s="290"/>
      <c r="B653" s="290"/>
      <c r="C653" s="291"/>
      <c r="D653" s="291"/>
      <c r="E653" s="291"/>
      <c r="F653" s="797"/>
      <c r="G653" s="290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</row>
    <row r="654" spans="1:25" ht="12.75" customHeight="1">
      <c r="A654" s="290"/>
      <c r="B654" s="290"/>
      <c r="C654" s="291"/>
      <c r="D654" s="291"/>
      <c r="E654" s="291"/>
      <c r="F654" s="797"/>
      <c r="G654" s="290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</row>
    <row r="655" spans="1:25" ht="12.75" customHeight="1">
      <c r="A655" s="290"/>
      <c r="B655" s="290"/>
      <c r="C655" s="291"/>
      <c r="D655" s="291"/>
      <c r="E655" s="291"/>
      <c r="F655" s="797"/>
      <c r="G655" s="290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</row>
    <row r="656" spans="1:25" ht="12.75" customHeight="1">
      <c r="A656" s="290"/>
      <c r="B656" s="290"/>
      <c r="C656" s="291"/>
      <c r="D656" s="291"/>
      <c r="E656" s="291"/>
      <c r="F656" s="797"/>
      <c r="G656" s="290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</row>
    <row r="657" spans="1:25" ht="12.75" customHeight="1">
      <c r="A657" s="290"/>
      <c r="B657" s="290"/>
      <c r="C657" s="291"/>
      <c r="D657" s="291"/>
      <c r="E657" s="291"/>
      <c r="F657" s="797"/>
      <c r="G657" s="290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</row>
    <row r="658" spans="1:25" ht="12.75" customHeight="1">
      <c r="A658" s="290"/>
      <c r="B658" s="290"/>
      <c r="C658" s="291"/>
      <c r="D658" s="291"/>
      <c r="E658" s="291"/>
      <c r="F658" s="797"/>
      <c r="G658" s="290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</row>
    <row r="659" spans="1:25" ht="12.75" customHeight="1">
      <c r="A659" s="290"/>
      <c r="B659" s="290"/>
      <c r="C659" s="291"/>
      <c r="D659" s="291"/>
      <c r="E659" s="291"/>
      <c r="F659" s="797"/>
      <c r="G659" s="290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</row>
    <row r="660" spans="1:25" ht="12.75" customHeight="1">
      <c r="A660" s="290"/>
      <c r="B660" s="290"/>
      <c r="C660" s="291"/>
      <c r="D660" s="291"/>
      <c r="E660" s="291"/>
      <c r="F660" s="797"/>
      <c r="G660" s="290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</row>
    <row r="661" spans="1:25" ht="12.75" customHeight="1">
      <c r="A661" s="290"/>
      <c r="B661" s="290"/>
      <c r="C661" s="291"/>
      <c r="D661" s="291"/>
      <c r="E661" s="291"/>
      <c r="F661" s="797"/>
      <c r="G661" s="290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</row>
    <row r="662" spans="1:25" ht="12.75" customHeight="1">
      <c r="A662" s="290"/>
      <c r="B662" s="290"/>
      <c r="C662" s="291"/>
      <c r="D662" s="291"/>
      <c r="E662" s="291"/>
      <c r="F662" s="797"/>
      <c r="G662" s="290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</row>
    <row r="663" spans="1:25" ht="12.75" customHeight="1">
      <c r="A663" s="290"/>
      <c r="B663" s="290"/>
      <c r="C663" s="291"/>
      <c r="D663" s="291"/>
      <c r="E663" s="291"/>
      <c r="F663" s="797"/>
      <c r="G663" s="290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</row>
    <row r="664" spans="1:25" ht="12.75" customHeight="1">
      <c r="A664" s="290"/>
      <c r="B664" s="290"/>
      <c r="C664" s="291"/>
      <c r="D664" s="291"/>
      <c r="E664" s="291"/>
      <c r="F664" s="797"/>
      <c r="G664" s="290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</row>
    <row r="665" spans="1:25" ht="12.75" customHeight="1">
      <c r="A665" s="290"/>
      <c r="B665" s="290"/>
      <c r="C665" s="291"/>
      <c r="D665" s="291"/>
      <c r="E665" s="291"/>
      <c r="F665" s="797"/>
      <c r="G665" s="290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</row>
    <row r="666" spans="1:25" ht="12.75" customHeight="1">
      <c r="A666" s="290"/>
      <c r="B666" s="290"/>
      <c r="C666" s="291"/>
      <c r="D666" s="291"/>
      <c r="E666" s="291"/>
      <c r="F666" s="797"/>
      <c r="G666" s="290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</row>
    <row r="667" spans="1:25" ht="12.75" customHeight="1">
      <c r="A667" s="290"/>
      <c r="B667" s="290"/>
      <c r="C667" s="291"/>
      <c r="D667" s="291"/>
      <c r="E667" s="291"/>
      <c r="F667" s="797"/>
      <c r="G667" s="290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</row>
    <row r="668" spans="1:25" ht="12.75" customHeight="1">
      <c r="A668" s="290"/>
      <c r="B668" s="290"/>
      <c r="C668" s="291"/>
      <c r="D668" s="291"/>
      <c r="E668" s="291"/>
      <c r="F668" s="797"/>
      <c r="G668" s="290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</row>
    <row r="669" spans="1:25" ht="12.75" customHeight="1">
      <c r="A669" s="290"/>
      <c r="B669" s="290"/>
      <c r="C669" s="291"/>
      <c r="D669" s="291"/>
      <c r="E669" s="291"/>
      <c r="F669" s="797"/>
      <c r="G669" s="290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</row>
    <row r="670" spans="1:25" ht="12.75" customHeight="1">
      <c r="A670" s="290"/>
      <c r="B670" s="290"/>
      <c r="C670" s="291"/>
      <c r="D670" s="291"/>
      <c r="E670" s="291"/>
      <c r="F670" s="797"/>
      <c r="G670" s="290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</row>
    <row r="671" spans="1:25" ht="12.75" customHeight="1">
      <c r="A671" s="290"/>
      <c r="B671" s="290"/>
      <c r="C671" s="291"/>
      <c r="D671" s="291"/>
      <c r="E671" s="291"/>
      <c r="F671" s="797"/>
      <c r="G671" s="290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</row>
    <row r="672" spans="1:25" ht="12.75" customHeight="1">
      <c r="A672" s="290"/>
      <c r="B672" s="290"/>
      <c r="C672" s="291"/>
      <c r="D672" s="291"/>
      <c r="E672" s="291"/>
      <c r="F672" s="797"/>
      <c r="G672" s="290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</row>
    <row r="673" spans="1:25" ht="12.75" customHeight="1">
      <c r="A673" s="290"/>
      <c r="B673" s="290"/>
      <c r="C673" s="291"/>
      <c r="D673" s="291"/>
      <c r="E673" s="291"/>
      <c r="F673" s="797"/>
      <c r="G673" s="290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</row>
    <row r="674" spans="1:25" ht="12.75" customHeight="1">
      <c r="A674" s="290"/>
      <c r="B674" s="290"/>
      <c r="C674" s="291"/>
      <c r="D674" s="291"/>
      <c r="E674" s="291"/>
      <c r="F674" s="797"/>
      <c r="G674" s="290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</row>
    <row r="675" spans="1:25" ht="12.75" customHeight="1">
      <c r="A675" s="290"/>
      <c r="B675" s="290"/>
      <c r="C675" s="291"/>
      <c r="D675" s="291"/>
      <c r="E675" s="291"/>
      <c r="F675" s="797"/>
      <c r="G675" s="290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</row>
    <row r="676" spans="1:25" ht="12.75" customHeight="1">
      <c r="A676" s="290"/>
      <c r="B676" s="290"/>
      <c r="C676" s="291"/>
      <c r="D676" s="291"/>
      <c r="E676" s="291"/>
      <c r="F676" s="797"/>
      <c r="G676" s="290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</row>
    <row r="677" spans="1:25" ht="12.75" customHeight="1">
      <c r="A677" s="290"/>
      <c r="B677" s="290"/>
      <c r="C677" s="291"/>
      <c r="D677" s="291"/>
      <c r="E677" s="291"/>
      <c r="F677" s="797"/>
      <c r="G677" s="290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</row>
    <row r="678" spans="1:25" ht="12.75" customHeight="1">
      <c r="A678" s="290"/>
      <c r="B678" s="290"/>
      <c r="C678" s="291"/>
      <c r="D678" s="291"/>
      <c r="E678" s="291"/>
      <c r="F678" s="797"/>
      <c r="G678" s="290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</row>
    <row r="679" spans="1:25" ht="12.75" customHeight="1">
      <c r="A679" s="290"/>
      <c r="B679" s="290"/>
      <c r="C679" s="291"/>
      <c r="D679" s="291"/>
      <c r="E679" s="291"/>
      <c r="F679" s="797"/>
      <c r="G679" s="290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</row>
    <row r="680" spans="1:25" ht="12.75" customHeight="1">
      <c r="A680" s="290"/>
      <c r="B680" s="290"/>
      <c r="C680" s="291"/>
      <c r="D680" s="291"/>
      <c r="E680" s="291"/>
      <c r="F680" s="797"/>
      <c r="G680" s="290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</row>
    <row r="681" spans="1:25" ht="12.75" customHeight="1">
      <c r="A681" s="290"/>
      <c r="B681" s="290"/>
      <c r="C681" s="291"/>
      <c r="D681" s="291"/>
      <c r="E681" s="291"/>
      <c r="F681" s="797"/>
      <c r="G681" s="290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</row>
    <row r="682" spans="1:25" ht="12.75" customHeight="1">
      <c r="A682" s="290"/>
      <c r="B682" s="290"/>
      <c r="C682" s="291"/>
      <c r="D682" s="291"/>
      <c r="E682" s="291"/>
      <c r="F682" s="797"/>
      <c r="G682" s="290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</row>
    <row r="683" spans="1:25" ht="12.75" customHeight="1">
      <c r="A683" s="290"/>
      <c r="B683" s="290"/>
      <c r="C683" s="291"/>
      <c r="D683" s="291"/>
      <c r="E683" s="291"/>
      <c r="F683" s="797"/>
      <c r="G683" s="290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</row>
    <row r="684" spans="1:25" ht="12.75" customHeight="1">
      <c r="A684" s="290"/>
      <c r="B684" s="290"/>
      <c r="C684" s="291"/>
      <c r="D684" s="291"/>
      <c r="E684" s="291"/>
      <c r="F684" s="797"/>
      <c r="G684" s="290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</row>
    <row r="685" spans="1:25" ht="12.75" customHeight="1">
      <c r="A685" s="290"/>
      <c r="B685" s="290"/>
      <c r="C685" s="291"/>
      <c r="D685" s="291"/>
      <c r="E685" s="291"/>
      <c r="F685" s="797"/>
      <c r="G685" s="290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</row>
    <row r="686" spans="1:25" ht="12.75" customHeight="1">
      <c r="A686" s="290"/>
      <c r="B686" s="290"/>
      <c r="C686" s="291"/>
      <c r="D686" s="291"/>
      <c r="E686" s="291"/>
      <c r="F686" s="797"/>
      <c r="G686" s="290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</row>
    <row r="687" spans="1:25" ht="12.75" customHeight="1">
      <c r="A687" s="290"/>
      <c r="B687" s="290"/>
      <c r="C687" s="291"/>
      <c r="D687" s="291"/>
      <c r="E687" s="291"/>
      <c r="F687" s="797"/>
      <c r="G687" s="290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</row>
    <row r="688" spans="1:25" ht="12.75" customHeight="1">
      <c r="A688" s="290"/>
      <c r="B688" s="290"/>
      <c r="C688" s="291"/>
      <c r="D688" s="291"/>
      <c r="E688" s="291"/>
      <c r="F688" s="797"/>
      <c r="G688" s="290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</row>
    <row r="689" spans="1:25" ht="12.75" customHeight="1">
      <c r="A689" s="290"/>
      <c r="B689" s="290"/>
      <c r="C689" s="291"/>
      <c r="D689" s="291"/>
      <c r="E689" s="291"/>
      <c r="F689" s="797"/>
      <c r="G689" s="290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</row>
    <row r="690" spans="1:25" ht="12.75" customHeight="1">
      <c r="A690" s="290"/>
      <c r="B690" s="290"/>
      <c r="C690" s="291"/>
      <c r="D690" s="291"/>
      <c r="E690" s="291"/>
      <c r="F690" s="797"/>
      <c r="G690" s="290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</row>
    <row r="691" spans="1:25" ht="12.75" customHeight="1">
      <c r="A691" s="290"/>
      <c r="B691" s="290"/>
      <c r="C691" s="291"/>
      <c r="D691" s="291"/>
      <c r="E691" s="291"/>
      <c r="F691" s="797"/>
      <c r="G691" s="290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</row>
    <row r="692" spans="1:25" ht="12.75" customHeight="1">
      <c r="A692" s="290"/>
      <c r="B692" s="290"/>
      <c r="C692" s="291"/>
      <c r="D692" s="291"/>
      <c r="E692" s="291"/>
      <c r="F692" s="797"/>
      <c r="G692" s="290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</row>
    <row r="693" spans="1:25" ht="12.75" customHeight="1">
      <c r="A693" s="290"/>
      <c r="B693" s="290"/>
      <c r="C693" s="291"/>
      <c r="D693" s="291"/>
      <c r="E693" s="291"/>
      <c r="F693" s="797"/>
      <c r="G693" s="290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</row>
    <row r="694" spans="1:25" ht="12.75" customHeight="1">
      <c r="A694" s="290"/>
      <c r="B694" s="290"/>
      <c r="C694" s="291"/>
      <c r="D694" s="291"/>
      <c r="E694" s="291"/>
      <c r="F694" s="797"/>
      <c r="G694" s="290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</row>
    <row r="695" spans="1:25" ht="12.75" customHeight="1">
      <c r="A695" s="290"/>
      <c r="B695" s="290"/>
      <c r="C695" s="291"/>
      <c r="D695" s="291"/>
      <c r="E695" s="291"/>
      <c r="F695" s="797"/>
      <c r="G695" s="290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</row>
    <row r="696" spans="1:25" ht="12.75" customHeight="1">
      <c r="A696" s="290"/>
      <c r="B696" s="290"/>
      <c r="C696" s="291"/>
      <c r="D696" s="291"/>
      <c r="E696" s="291"/>
      <c r="F696" s="797"/>
      <c r="G696" s="290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</row>
    <row r="697" spans="1:25" ht="12.75" customHeight="1">
      <c r="A697" s="290"/>
      <c r="B697" s="290"/>
      <c r="C697" s="291"/>
      <c r="D697" s="291"/>
      <c r="E697" s="291"/>
      <c r="F697" s="797"/>
      <c r="G697" s="290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</row>
    <row r="698" spans="1:25" ht="12.75" customHeight="1">
      <c r="A698" s="290"/>
      <c r="B698" s="290"/>
      <c r="C698" s="291"/>
      <c r="D698" s="291"/>
      <c r="E698" s="291"/>
      <c r="F698" s="797"/>
      <c r="G698" s="290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</row>
    <row r="699" spans="1:25" ht="12.75" customHeight="1">
      <c r="A699" s="290"/>
      <c r="B699" s="290"/>
      <c r="C699" s="291"/>
      <c r="D699" s="291"/>
      <c r="E699" s="291"/>
      <c r="F699" s="797"/>
      <c r="G699" s="290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</row>
    <row r="700" spans="1:25" ht="12.75" customHeight="1">
      <c r="A700" s="290"/>
      <c r="B700" s="290"/>
      <c r="C700" s="291"/>
      <c r="D700" s="291"/>
      <c r="E700" s="291"/>
      <c r="F700" s="797"/>
      <c r="G700" s="290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</row>
    <row r="701" spans="1:25" ht="12.75" customHeight="1">
      <c r="A701" s="290"/>
      <c r="B701" s="290"/>
      <c r="C701" s="291"/>
      <c r="D701" s="291"/>
      <c r="E701" s="291"/>
      <c r="F701" s="797"/>
      <c r="G701" s="290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</row>
    <row r="702" spans="1:25" ht="12.75" customHeight="1">
      <c r="A702" s="290"/>
      <c r="B702" s="290"/>
      <c r="C702" s="291"/>
      <c r="D702" s="291"/>
      <c r="E702" s="291"/>
      <c r="F702" s="797"/>
      <c r="G702" s="290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</row>
    <row r="703" spans="1:25" ht="12.75" customHeight="1">
      <c r="A703" s="290"/>
      <c r="B703" s="290"/>
      <c r="C703" s="291"/>
      <c r="D703" s="291"/>
      <c r="E703" s="291"/>
      <c r="F703" s="797"/>
      <c r="G703" s="290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</row>
    <row r="704" spans="1:25" ht="12.75" customHeight="1">
      <c r="A704" s="290"/>
      <c r="B704" s="290"/>
      <c r="C704" s="291"/>
      <c r="D704" s="291"/>
      <c r="E704" s="291"/>
      <c r="F704" s="797"/>
      <c r="G704" s="290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</row>
    <row r="705" spans="1:25" ht="12.75" customHeight="1">
      <c r="A705" s="290"/>
      <c r="B705" s="290"/>
      <c r="C705" s="291"/>
      <c r="D705" s="291"/>
      <c r="E705" s="291"/>
      <c r="F705" s="797"/>
      <c r="G705" s="290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</row>
    <row r="706" spans="1:25" ht="12.75" customHeight="1">
      <c r="A706" s="290"/>
      <c r="B706" s="290"/>
      <c r="C706" s="291"/>
      <c r="D706" s="291"/>
      <c r="E706" s="291"/>
      <c r="F706" s="797"/>
      <c r="G706" s="290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</row>
    <row r="707" spans="1:25" ht="12.75" customHeight="1">
      <c r="A707" s="290"/>
      <c r="B707" s="290"/>
      <c r="C707" s="291"/>
      <c r="D707" s="291"/>
      <c r="E707" s="291"/>
      <c r="F707" s="797"/>
      <c r="G707" s="290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</row>
    <row r="708" spans="1:25" ht="12.75" customHeight="1">
      <c r="A708" s="290"/>
      <c r="B708" s="290"/>
      <c r="C708" s="291"/>
      <c r="D708" s="291"/>
      <c r="E708" s="291"/>
      <c r="F708" s="797"/>
      <c r="G708" s="290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</row>
    <row r="709" spans="1:25" ht="12.75" customHeight="1">
      <c r="A709" s="290"/>
      <c r="B709" s="290"/>
      <c r="C709" s="291"/>
      <c r="D709" s="291"/>
      <c r="E709" s="291"/>
      <c r="F709" s="797"/>
      <c r="G709" s="290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</row>
    <row r="710" spans="1:25" ht="12.75" customHeight="1">
      <c r="A710" s="290"/>
      <c r="B710" s="290"/>
      <c r="C710" s="291"/>
      <c r="D710" s="291"/>
      <c r="E710" s="291"/>
      <c r="F710" s="797"/>
      <c r="G710" s="290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</row>
    <row r="711" spans="1:25" ht="12.75" customHeight="1">
      <c r="A711" s="290"/>
      <c r="B711" s="290"/>
      <c r="C711" s="291"/>
      <c r="D711" s="291"/>
      <c r="E711" s="291"/>
      <c r="F711" s="797"/>
      <c r="G711" s="290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</row>
    <row r="712" spans="1:25" ht="12.75" customHeight="1">
      <c r="A712" s="290"/>
      <c r="B712" s="290"/>
      <c r="C712" s="291"/>
      <c r="D712" s="291"/>
      <c r="E712" s="291"/>
      <c r="F712" s="797"/>
      <c r="G712" s="290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</row>
    <row r="713" spans="1:25" ht="12.75" customHeight="1">
      <c r="A713" s="290"/>
      <c r="B713" s="290"/>
      <c r="C713" s="291"/>
      <c r="D713" s="291"/>
      <c r="E713" s="291"/>
      <c r="F713" s="797"/>
      <c r="G713" s="290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</row>
    <row r="714" spans="1:25" ht="12.75" customHeight="1">
      <c r="A714" s="290"/>
      <c r="B714" s="290"/>
      <c r="C714" s="291"/>
      <c r="D714" s="291"/>
      <c r="E714" s="291"/>
      <c r="F714" s="797"/>
      <c r="G714" s="290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</row>
    <row r="715" spans="1:25" ht="12.75" customHeight="1">
      <c r="A715" s="290"/>
      <c r="B715" s="290"/>
      <c r="C715" s="291"/>
      <c r="D715" s="291"/>
      <c r="E715" s="291"/>
      <c r="F715" s="797"/>
      <c r="G715" s="290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</row>
    <row r="716" spans="1:25" ht="12.75" customHeight="1">
      <c r="A716" s="290"/>
      <c r="B716" s="290"/>
      <c r="C716" s="291"/>
      <c r="D716" s="291"/>
      <c r="E716" s="291"/>
      <c r="F716" s="797"/>
      <c r="G716" s="290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</row>
    <row r="717" spans="1:25" ht="12.75" customHeight="1">
      <c r="A717" s="290"/>
      <c r="B717" s="290"/>
      <c r="C717" s="291"/>
      <c r="D717" s="291"/>
      <c r="E717" s="291"/>
      <c r="F717" s="797"/>
      <c r="G717" s="290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</row>
    <row r="718" spans="1:25" ht="12.75" customHeight="1">
      <c r="A718" s="290"/>
      <c r="B718" s="290"/>
      <c r="C718" s="291"/>
      <c r="D718" s="291"/>
      <c r="E718" s="291"/>
      <c r="F718" s="797"/>
      <c r="G718" s="290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</row>
    <row r="719" spans="1:25" ht="12.75" customHeight="1">
      <c r="A719" s="290"/>
      <c r="B719" s="290"/>
      <c r="C719" s="291"/>
      <c r="D719" s="291"/>
      <c r="E719" s="291"/>
      <c r="F719" s="797"/>
      <c r="G719" s="290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</row>
    <row r="720" spans="1:25" ht="12.75" customHeight="1">
      <c r="A720" s="290"/>
      <c r="B720" s="290"/>
      <c r="C720" s="291"/>
      <c r="D720" s="291"/>
      <c r="E720" s="291"/>
      <c r="F720" s="797"/>
      <c r="G720" s="290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</row>
    <row r="721" spans="1:25" ht="12.75" customHeight="1">
      <c r="A721" s="290"/>
      <c r="B721" s="290"/>
      <c r="C721" s="291"/>
      <c r="D721" s="291"/>
      <c r="E721" s="291"/>
      <c r="F721" s="797"/>
      <c r="G721" s="290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</row>
    <row r="722" spans="1:25" ht="12.75" customHeight="1">
      <c r="A722" s="290"/>
      <c r="B722" s="290"/>
      <c r="C722" s="291"/>
      <c r="D722" s="291"/>
      <c r="E722" s="291"/>
      <c r="F722" s="797"/>
      <c r="G722" s="290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</row>
    <row r="723" spans="1:25" ht="12.75" customHeight="1">
      <c r="A723" s="290"/>
      <c r="B723" s="290"/>
      <c r="C723" s="291"/>
      <c r="D723" s="291"/>
      <c r="E723" s="291"/>
      <c r="F723" s="797"/>
      <c r="G723" s="290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</row>
    <row r="724" spans="1:25" ht="12.75" customHeight="1">
      <c r="A724" s="290"/>
      <c r="B724" s="290"/>
      <c r="C724" s="291"/>
      <c r="D724" s="291"/>
      <c r="E724" s="291"/>
      <c r="F724" s="797"/>
      <c r="G724" s="290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</row>
    <row r="725" spans="1:25" ht="12.75" customHeight="1">
      <c r="A725" s="290"/>
      <c r="B725" s="290"/>
      <c r="C725" s="291"/>
      <c r="D725" s="291"/>
      <c r="E725" s="291"/>
      <c r="F725" s="797"/>
      <c r="G725" s="290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</row>
    <row r="726" spans="1:25" ht="12.75" customHeight="1">
      <c r="A726" s="290"/>
      <c r="B726" s="290"/>
      <c r="C726" s="291"/>
      <c r="D726" s="291"/>
      <c r="E726" s="291"/>
      <c r="F726" s="797"/>
      <c r="G726" s="290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</row>
    <row r="727" spans="1:25" ht="12.75" customHeight="1">
      <c r="A727" s="290"/>
      <c r="B727" s="290"/>
      <c r="C727" s="291"/>
      <c r="D727" s="291"/>
      <c r="E727" s="291"/>
      <c r="F727" s="797"/>
      <c r="G727" s="290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</row>
    <row r="728" spans="1:25" ht="12.75" customHeight="1">
      <c r="A728" s="290"/>
      <c r="B728" s="290"/>
      <c r="C728" s="291"/>
      <c r="D728" s="291"/>
      <c r="E728" s="291"/>
      <c r="F728" s="797"/>
      <c r="G728" s="290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</row>
    <row r="729" spans="1:25" ht="12.75" customHeight="1">
      <c r="A729" s="290"/>
      <c r="B729" s="290"/>
      <c r="C729" s="291"/>
      <c r="D729" s="291"/>
      <c r="E729" s="291"/>
      <c r="F729" s="797"/>
      <c r="G729" s="290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</row>
    <row r="730" spans="1:25" ht="12.75" customHeight="1">
      <c r="A730" s="290"/>
      <c r="B730" s="290"/>
      <c r="C730" s="291"/>
      <c r="D730" s="291"/>
      <c r="E730" s="291"/>
      <c r="F730" s="797"/>
      <c r="G730" s="290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</row>
    <row r="731" spans="1:25" ht="12.75" customHeight="1">
      <c r="A731" s="290"/>
      <c r="B731" s="290"/>
      <c r="C731" s="291"/>
      <c r="D731" s="291"/>
      <c r="E731" s="291"/>
      <c r="F731" s="797"/>
      <c r="G731" s="290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</row>
    <row r="732" spans="1:25" ht="12.75" customHeight="1">
      <c r="A732" s="290"/>
      <c r="B732" s="290"/>
      <c r="C732" s="291"/>
      <c r="D732" s="291"/>
      <c r="E732" s="291"/>
      <c r="F732" s="797"/>
      <c r="G732" s="290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</row>
    <row r="733" spans="1:25" ht="12.75" customHeight="1">
      <c r="A733" s="290"/>
      <c r="B733" s="290"/>
      <c r="C733" s="291"/>
      <c r="D733" s="291"/>
      <c r="E733" s="291"/>
      <c r="F733" s="797"/>
      <c r="G733" s="290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</row>
    <row r="734" spans="1:25" ht="12.75" customHeight="1">
      <c r="A734" s="290"/>
      <c r="B734" s="290"/>
      <c r="C734" s="291"/>
      <c r="D734" s="291"/>
      <c r="E734" s="291"/>
      <c r="F734" s="797"/>
      <c r="G734" s="290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</row>
    <row r="735" spans="1:25" ht="12.75" customHeight="1">
      <c r="A735" s="290"/>
      <c r="B735" s="290"/>
      <c r="C735" s="291"/>
      <c r="D735" s="291"/>
      <c r="E735" s="291"/>
      <c r="F735" s="797"/>
      <c r="G735" s="290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</row>
    <row r="736" spans="1:25" ht="12.75" customHeight="1">
      <c r="A736" s="290"/>
      <c r="B736" s="290"/>
      <c r="C736" s="291"/>
      <c r="D736" s="291"/>
      <c r="E736" s="291"/>
      <c r="F736" s="797"/>
      <c r="G736" s="290"/>
      <c r="H736" s="182"/>
      <c r="I736" s="182"/>
      <c r="J736" s="182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</row>
    <row r="737" spans="1:25" ht="12.75" customHeight="1">
      <c r="A737" s="290"/>
      <c r="B737" s="290"/>
      <c r="C737" s="291"/>
      <c r="D737" s="291"/>
      <c r="E737" s="291"/>
      <c r="F737" s="797"/>
      <c r="G737" s="290"/>
      <c r="H737" s="182"/>
      <c r="I737" s="182"/>
      <c r="J737" s="182"/>
      <c r="K737" s="182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</row>
    <row r="738" spans="1:25" ht="12.75" customHeight="1">
      <c r="A738" s="290"/>
      <c r="B738" s="290"/>
      <c r="C738" s="291"/>
      <c r="D738" s="291"/>
      <c r="E738" s="291"/>
      <c r="F738" s="797"/>
      <c r="G738" s="290"/>
      <c r="H738" s="182"/>
      <c r="I738" s="182"/>
      <c r="J738" s="182"/>
      <c r="K738" s="182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</row>
    <row r="739" spans="1:25" ht="12.75" customHeight="1">
      <c r="A739" s="290"/>
      <c r="B739" s="290"/>
      <c r="C739" s="291"/>
      <c r="D739" s="291"/>
      <c r="E739" s="291"/>
      <c r="F739" s="797"/>
      <c r="G739" s="290"/>
      <c r="H739" s="182"/>
      <c r="I739" s="182"/>
      <c r="J739" s="182"/>
      <c r="K739" s="182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</row>
    <row r="740" spans="1:25" ht="12.75" customHeight="1">
      <c r="A740" s="290"/>
      <c r="B740" s="290"/>
      <c r="C740" s="291"/>
      <c r="D740" s="291"/>
      <c r="E740" s="291"/>
      <c r="F740" s="797"/>
      <c r="G740" s="290"/>
      <c r="H740" s="182"/>
      <c r="I740" s="182"/>
      <c r="J740" s="182"/>
      <c r="K740" s="182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</row>
    <row r="741" spans="1:25" ht="12.75" customHeight="1">
      <c r="A741" s="290"/>
      <c r="B741" s="290"/>
      <c r="C741" s="291"/>
      <c r="D741" s="291"/>
      <c r="E741" s="291"/>
      <c r="F741" s="797"/>
      <c r="G741" s="290"/>
      <c r="H741" s="182"/>
      <c r="I741" s="182"/>
      <c r="J741" s="182"/>
      <c r="K741" s="182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</row>
    <row r="742" spans="1:25" ht="12.75" customHeight="1">
      <c r="A742" s="290"/>
      <c r="B742" s="290"/>
      <c r="C742" s="291"/>
      <c r="D742" s="291"/>
      <c r="E742" s="291"/>
      <c r="F742" s="797"/>
      <c r="G742" s="290"/>
      <c r="H742" s="182"/>
      <c r="I742" s="182"/>
      <c r="J742" s="182"/>
      <c r="K742" s="182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</row>
    <row r="743" spans="1:25" ht="12.75" customHeight="1">
      <c r="A743" s="290"/>
      <c r="B743" s="290"/>
      <c r="C743" s="291"/>
      <c r="D743" s="291"/>
      <c r="E743" s="291"/>
      <c r="F743" s="797"/>
      <c r="G743" s="290"/>
      <c r="H743" s="182"/>
      <c r="I743" s="182"/>
      <c r="J743" s="182"/>
      <c r="K743" s="182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</row>
    <row r="744" spans="1:25" ht="12.75" customHeight="1">
      <c r="A744" s="290"/>
      <c r="B744" s="290"/>
      <c r="C744" s="291"/>
      <c r="D744" s="291"/>
      <c r="E744" s="291"/>
      <c r="F744" s="797"/>
      <c r="G744" s="290"/>
      <c r="H744" s="182"/>
      <c r="I744" s="182"/>
      <c r="J744" s="182"/>
      <c r="K744" s="182"/>
      <c r="L744" s="182"/>
      <c r="M744" s="182"/>
      <c r="N744" s="182"/>
      <c r="O744" s="182"/>
      <c r="P744" s="182"/>
      <c r="Q744" s="182"/>
      <c r="R744" s="182"/>
      <c r="S744" s="182"/>
      <c r="T744" s="182"/>
      <c r="U744" s="182"/>
      <c r="V744" s="182"/>
      <c r="W744" s="182"/>
      <c r="X744" s="182"/>
      <c r="Y744" s="182"/>
    </row>
    <row r="745" spans="1:25" ht="12.75" customHeight="1">
      <c r="A745" s="290"/>
      <c r="B745" s="290"/>
      <c r="C745" s="291"/>
      <c r="D745" s="291"/>
      <c r="E745" s="291"/>
      <c r="F745" s="797"/>
      <c r="G745" s="290"/>
      <c r="H745" s="182"/>
      <c r="I745" s="182"/>
      <c r="J745" s="182"/>
      <c r="K745" s="182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</row>
    <row r="746" spans="1:25" ht="12.75" customHeight="1">
      <c r="A746" s="290"/>
      <c r="B746" s="290"/>
      <c r="C746" s="291"/>
      <c r="D746" s="291"/>
      <c r="E746" s="291"/>
      <c r="F746" s="797"/>
      <c r="G746" s="290"/>
      <c r="H746" s="182"/>
      <c r="I746" s="182"/>
      <c r="J746" s="182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</row>
    <row r="747" spans="1:25" ht="12.75" customHeight="1">
      <c r="A747" s="290"/>
      <c r="B747" s="290"/>
      <c r="C747" s="291"/>
      <c r="D747" s="291"/>
      <c r="E747" s="291"/>
      <c r="F747" s="797"/>
      <c r="G747" s="290"/>
      <c r="H747" s="182"/>
      <c r="I747" s="182"/>
      <c r="J747" s="182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</row>
    <row r="748" spans="1:25" ht="12.75" customHeight="1">
      <c r="A748" s="290"/>
      <c r="B748" s="290"/>
      <c r="C748" s="291"/>
      <c r="D748" s="291"/>
      <c r="E748" s="291"/>
      <c r="F748" s="797"/>
      <c r="G748" s="290"/>
      <c r="H748" s="182"/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</row>
    <row r="749" spans="1:25" ht="12.75" customHeight="1">
      <c r="A749" s="290"/>
      <c r="B749" s="290"/>
      <c r="C749" s="291"/>
      <c r="D749" s="291"/>
      <c r="E749" s="291"/>
      <c r="F749" s="797"/>
      <c r="G749" s="290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</row>
    <row r="750" spans="1:25" ht="12.75" customHeight="1">
      <c r="A750" s="290"/>
      <c r="B750" s="290"/>
      <c r="C750" s="291"/>
      <c r="D750" s="291"/>
      <c r="E750" s="291"/>
      <c r="F750" s="797"/>
      <c r="G750" s="290"/>
      <c r="H750" s="182"/>
      <c r="I750" s="182"/>
      <c r="J750" s="182"/>
      <c r="K750" s="182"/>
      <c r="L750" s="182"/>
      <c r="M750" s="182"/>
      <c r="N750" s="182"/>
      <c r="O750" s="182"/>
      <c r="P750" s="182"/>
      <c r="Q750" s="182"/>
      <c r="R750" s="182"/>
      <c r="S750" s="182"/>
      <c r="T750" s="182"/>
      <c r="U750" s="182"/>
      <c r="V750" s="182"/>
      <c r="W750" s="182"/>
      <c r="X750" s="182"/>
      <c r="Y750" s="182"/>
    </row>
    <row r="751" spans="1:25" ht="12.75" customHeight="1">
      <c r="A751" s="290"/>
      <c r="B751" s="290"/>
      <c r="C751" s="291"/>
      <c r="D751" s="291"/>
      <c r="E751" s="291"/>
      <c r="F751" s="797"/>
      <c r="G751" s="290"/>
      <c r="H751" s="182"/>
      <c r="I751" s="182"/>
      <c r="J751" s="182"/>
      <c r="K751" s="182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</row>
    <row r="752" spans="1:25" ht="12.75" customHeight="1">
      <c r="A752" s="290"/>
      <c r="B752" s="290"/>
      <c r="C752" s="291"/>
      <c r="D752" s="291"/>
      <c r="E752" s="291"/>
      <c r="F752" s="797"/>
      <c r="G752" s="290"/>
      <c r="H752" s="182"/>
      <c r="I752" s="182"/>
      <c r="J752" s="182"/>
      <c r="K752" s="182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</row>
    <row r="753" spans="1:25" ht="12.75" customHeight="1">
      <c r="A753" s="290"/>
      <c r="B753" s="290"/>
      <c r="C753" s="291"/>
      <c r="D753" s="291"/>
      <c r="E753" s="291"/>
      <c r="F753" s="797"/>
      <c r="G753" s="290"/>
      <c r="H753" s="182"/>
      <c r="I753" s="182"/>
      <c r="J753" s="182"/>
      <c r="K753" s="182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</row>
    <row r="754" spans="1:25" ht="12.75" customHeight="1">
      <c r="A754" s="290"/>
      <c r="B754" s="290"/>
      <c r="C754" s="291"/>
      <c r="D754" s="291"/>
      <c r="E754" s="291"/>
      <c r="F754" s="797"/>
      <c r="G754" s="290"/>
      <c r="H754" s="182"/>
      <c r="I754" s="182"/>
      <c r="J754" s="182"/>
      <c r="K754" s="182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</row>
    <row r="755" spans="1:25" ht="12.75" customHeight="1">
      <c r="A755" s="290"/>
      <c r="B755" s="290"/>
      <c r="C755" s="291"/>
      <c r="D755" s="291"/>
      <c r="E755" s="291"/>
      <c r="F755" s="797"/>
      <c r="G755" s="290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</row>
    <row r="756" spans="1:25" ht="12.75" customHeight="1">
      <c r="A756" s="290"/>
      <c r="B756" s="290"/>
      <c r="C756" s="291"/>
      <c r="D756" s="291"/>
      <c r="E756" s="291"/>
      <c r="F756" s="797"/>
      <c r="G756" s="290"/>
      <c r="H756" s="182"/>
      <c r="I756" s="182"/>
      <c r="J756" s="182"/>
      <c r="K756" s="182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</row>
    <row r="757" spans="1:25" ht="12.75" customHeight="1">
      <c r="A757" s="290"/>
      <c r="B757" s="290"/>
      <c r="C757" s="291"/>
      <c r="D757" s="291"/>
      <c r="E757" s="291"/>
      <c r="F757" s="797"/>
      <c r="G757" s="290"/>
      <c r="H757" s="182"/>
      <c r="I757" s="182"/>
      <c r="J757" s="182"/>
      <c r="K757" s="182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</row>
    <row r="758" spans="1:25" ht="12.75" customHeight="1">
      <c r="A758" s="290"/>
      <c r="B758" s="290"/>
      <c r="C758" s="291"/>
      <c r="D758" s="291"/>
      <c r="E758" s="291"/>
      <c r="F758" s="797"/>
      <c r="G758" s="290"/>
      <c r="H758" s="182"/>
      <c r="I758" s="182"/>
      <c r="J758" s="182"/>
      <c r="K758" s="182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</row>
    <row r="759" spans="1:25" ht="12.75" customHeight="1">
      <c r="A759" s="290"/>
      <c r="B759" s="290"/>
      <c r="C759" s="291"/>
      <c r="D759" s="291"/>
      <c r="E759" s="291"/>
      <c r="F759" s="797"/>
      <c r="G759" s="290"/>
      <c r="H759" s="182"/>
      <c r="I759" s="182"/>
      <c r="J759" s="182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2"/>
    </row>
    <row r="760" spans="1:25" ht="12.75" customHeight="1">
      <c r="A760" s="290"/>
      <c r="B760" s="290"/>
      <c r="C760" s="291"/>
      <c r="D760" s="291"/>
      <c r="E760" s="291"/>
      <c r="F760" s="797"/>
      <c r="G760" s="290"/>
      <c r="H760" s="182"/>
      <c r="I760" s="182"/>
      <c r="J760" s="182"/>
      <c r="K760" s="182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</row>
    <row r="761" spans="1:25" ht="12.75" customHeight="1">
      <c r="A761" s="290"/>
      <c r="B761" s="290"/>
      <c r="C761" s="291"/>
      <c r="D761" s="291"/>
      <c r="E761" s="291"/>
      <c r="F761" s="797"/>
      <c r="G761" s="290"/>
      <c r="H761" s="182"/>
      <c r="I761" s="182"/>
      <c r="J761" s="182"/>
      <c r="K761" s="182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</row>
    <row r="762" spans="1:25" ht="12.75" customHeight="1">
      <c r="A762" s="290"/>
      <c r="B762" s="290"/>
      <c r="C762" s="291"/>
      <c r="D762" s="291"/>
      <c r="E762" s="291"/>
      <c r="F762" s="797"/>
      <c r="G762" s="290"/>
      <c r="H762" s="182"/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</row>
    <row r="763" spans="1:25" ht="12.75" customHeight="1">
      <c r="A763" s="290"/>
      <c r="B763" s="290"/>
      <c r="C763" s="291"/>
      <c r="D763" s="291"/>
      <c r="E763" s="291"/>
      <c r="F763" s="797"/>
      <c r="G763" s="290"/>
      <c r="H763" s="182"/>
      <c r="I763" s="182"/>
      <c r="J763" s="182"/>
      <c r="K763" s="182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82"/>
    </row>
    <row r="764" spans="1:25" ht="12.75" customHeight="1">
      <c r="A764" s="290"/>
      <c r="B764" s="290"/>
      <c r="C764" s="291"/>
      <c r="D764" s="291"/>
      <c r="E764" s="291"/>
      <c r="F764" s="797"/>
      <c r="G764" s="290"/>
      <c r="H764" s="182"/>
      <c r="I764" s="182"/>
      <c r="J764" s="182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</row>
    <row r="765" spans="1:25" ht="12.75" customHeight="1">
      <c r="A765" s="290"/>
      <c r="B765" s="290"/>
      <c r="C765" s="291"/>
      <c r="D765" s="291"/>
      <c r="E765" s="291"/>
      <c r="F765" s="797"/>
      <c r="G765" s="290"/>
      <c r="H765" s="182"/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</row>
    <row r="766" spans="1:25" ht="12.75" customHeight="1">
      <c r="A766" s="290"/>
      <c r="B766" s="290"/>
      <c r="C766" s="291"/>
      <c r="D766" s="291"/>
      <c r="E766" s="291"/>
      <c r="F766" s="797"/>
      <c r="G766" s="290"/>
      <c r="H766" s="182"/>
      <c r="I766" s="182"/>
      <c r="J766" s="182"/>
      <c r="K766" s="182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</row>
    <row r="767" spans="1:25" ht="12.75" customHeight="1">
      <c r="A767" s="290"/>
      <c r="B767" s="290"/>
      <c r="C767" s="291"/>
      <c r="D767" s="291"/>
      <c r="E767" s="291"/>
      <c r="F767" s="797"/>
      <c r="G767" s="290"/>
      <c r="H767" s="182"/>
      <c r="I767" s="182"/>
      <c r="J767" s="182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</row>
    <row r="768" spans="1:25" ht="12.75" customHeight="1">
      <c r="A768" s="290"/>
      <c r="B768" s="290"/>
      <c r="C768" s="291"/>
      <c r="D768" s="291"/>
      <c r="E768" s="291"/>
      <c r="F768" s="797"/>
      <c r="G768" s="290"/>
      <c r="H768" s="182"/>
      <c r="I768" s="182"/>
      <c r="J768" s="182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</row>
    <row r="769" spans="1:25" ht="12.75" customHeight="1">
      <c r="A769" s="290"/>
      <c r="B769" s="290"/>
      <c r="C769" s="291"/>
      <c r="D769" s="291"/>
      <c r="E769" s="291"/>
      <c r="F769" s="797"/>
      <c r="G769" s="290"/>
      <c r="H769" s="182"/>
      <c r="I769" s="182"/>
      <c r="J769" s="182"/>
      <c r="K769" s="182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</row>
    <row r="770" spans="1:25" ht="12.75" customHeight="1">
      <c r="A770" s="290"/>
      <c r="B770" s="290"/>
      <c r="C770" s="291"/>
      <c r="D770" s="291"/>
      <c r="E770" s="291"/>
      <c r="F770" s="797"/>
      <c r="G770" s="290"/>
      <c r="H770" s="182"/>
      <c r="I770" s="182"/>
      <c r="J770" s="182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</row>
    <row r="771" spans="1:25" ht="12.75" customHeight="1">
      <c r="A771" s="290"/>
      <c r="B771" s="290"/>
      <c r="C771" s="291"/>
      <c r="D771" s="291"/>
      <c r="E771" s="291"/>
      <c r="F771" s="797"/>
      <c r="G771" s="290"/>
      <c r="H771" s="182"/>
      <c r="I771" s="182"/>
      <c r="J771" s="182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</row>
    <row r="772" spans="1:25" ht="12.75" customHeight="1">
      <c r="A772" s="290"/>
      <c r="B772" s="290"/>
      <c r="C772" s="291"/>
      <c r="D772" s="291"/>
      <c r="E772" s="291"/>
      <c r="F772" s="797"/>
      <c r="G772" s="290"/>
      <c r="H772" s="182"/>
      <c r="I772" s="182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</row>
    <row r="773" spans="1:25" ht="12.75" customHeight="1">
      <c r="A773" s="290"/>
      <c r="B773" s="290"/>
      <c r="C773" s="291"/>
      <c r="D773" s="291"/>
      <c r="E773" s="291"/>
      <c r="F773" s="797"/>
      <c r="G773" s="290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</row>
    <row r="774" spans="1:25" ht="12.75" customHeight="1">
      <c r="A774" s="290"/>
      <c r="B774" s="290"/>
      <c r="C774" s="291"/>
      <c r="D774" s="291"/>
      <c r="E774" s="291"/>
      <c r="F774" s="797"/>
      <c r="G774" s="290"/>
      <c r="H774" s="182"/>
      <c r="I774" s="182"/>
      <c r="J774" s="182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</row>
    <row r="775" spans="1:25" ht="12.75" customHeight="1">
      <c r="A775" s="290"/>
      <c r="B775" s="290"/>
      <c r="C775" s="291"/>
      <c r="D775" s="291"/>
      <c r="E775" s="291"/>
      <c r="F775" s="797"/>
      <c r="G775" s="290"/>
      <c r="H775" s="182"/>
      <c r="I775" s="182"/>
      <c r="J775" s="182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</row>
    <row r="776" spans="1:25" ht="12.75" customHeight="1">
      <c r="A776" s="290"/>
      <c r="B776" s="290"/>
      <c r="C776" s="291"/>
      <c r="D776" s="291"/>
      <c r="E776" s="291"/>
      <c r="F776" s="797"/>
      <c r="G776" s="290"/>
      <c r="H776" s="182"/>
      <c r="I776" s="182"/>
      <c r="J776" s="182"/>
      <c r="K776" s="182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</row>
    <row r="777" spans="1:25" ht="12.75" customHeight="1">
      <c r="A777" s="290"/>
      <c r="B777" s="290"/>
      <c r="C777" s="291"/>
      <c r="D777" s="291"/>
      <c r="E777" s="291"/>
      <c r="F777" s="797"/>
      <c r="G777" s="290"/>
      <c r="H777" s="182"/>
      <c r="I777" s="182"/>
      <c r="J777" s="182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</row>
    <row r="778" spans="1:25" ht="12.75" customHeight="1">
      <c r="A778" s="290"/>
      <c r="B778" s="290"/>
      <c r="C778" s="291"/>
      <c r="D778" s="291"/>
      <c r="E778" s="291"/>
      <c r="F778" s="797"/>
      <c r="G778" s="290"/>
      <c r="H778" s="182"/>
      <c r="I778" s="182"/>
      <c r="J778" s="182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</row>
    <row r="779" spans="1:25" ht="12.75" customHeight="1">
      <c r="A779" s="290"/>
      <c r="B779" s="290"/>
      <c r="C779" s="291"/>
      <c r="D779" s="291"/>
      <c r="E779" s="291"/>
      <c r="F779" s="797"/>
      <c r="G779" s="290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</row>
    <row r="780" spans="1:25" ht="12.75" customHeight="1">
      <c r="A780" s="290"/>
      <c r="B780" s="290"/>
      <c r="C780" s="291"/>
      <c r="D780" s="291"/>
      <c r="E780" s="291"/>
      <c r="F780" s="797"/>
      <c r="G780" s="290"/>
      <c r="H780" s="182"/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</row>
    <row r="781" spans="1:25" ht="12.75" customHeight="1">
      <c r="A781" s="290"/>
      <c r="B781" s="290"/>
      <c r="C781" s="291"/>
      <c r="D781" s="291"/>
      <c r="E781" s="291"/>
      <c r="F781" s="797"/>
      <c r="G781" s="290"/>
      <c r="H781" s="182"/>
      <c r="I781" s="182"/>
      <c r="J781" s="182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</row>
    <row r="782" spans="1:25" ht="12.75" customHeight="1">
      <c r="A782" s="290"/>
      <c r="B782" s="290"/>
      <c r="C782" s="291"/>
      <c r="D782" s="291"/>
      <c r="E782" s="291"/>
      <c r="F782" s="797"/>
      <c r="G782" s="290"/>
      <c r="H782" s="182"/>
      <c r="I782" s="182"/>
      <c r="J782" s="182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</row>
    <row r="783" spans="1:25" ht="12.75" customHeight="1">
      <c r="A783" s="290"/>
      <c r="B783" s="290"/>
      <c r="C783" s="291"/>
      <c r="D783" s="291"/>
      <c r="E783" s="291"/>
      <c r="F783" s="797"/>
      <c r="G783" s="290"/>
      <c r="H783" s="182"/>
      <c r="I783" s="182"/>
      <c r="J783" s="182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</row>
    <row r="784" spans="1:25" ht="12.75" customHeight="1">
      <c r="A784" s="290"/>
      <c r="B784" s="290"/>
      <c r="C784" s="291"/>
      <c r="D784" s="291"/>
      <c r="E784" s="291"/>
      <c r="F784" s="797"/>
      <c r="G784" s="290"/>
      <c r="H784" s="182"/>
      <c r="I784" s="182"/>
      <c r="J784" s="182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</row>
    <row r="785" spans="1:25" ht="12.75" customHeight="1">
      <c r="A785" s="290"/>
      <c r="B785" s="290"/>
      <c r="C785" s="291"/>
      <c r="D785" s="291"/>
      <c r="E785" s="291"/>
      <c r="F785" s="797"/>
      <c r="G785" s="290"/>
      <c r="H785" s="182"/>
      <c r="I785" s="182"/>
      <c r="J785" s="182"/>
      <c r="K785" s="182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</row>
    <row r="786" spans="1:25" ht="12.75" customHeight="1">
      <c r="A786" s="290"/>
      <c r="B786" s="290"/>
      <c r="C786" s="291"/>
      <c r="D786" s="291"/>
      <c r="E786" s="291"/>
      <c r="F786" s="797"/>
      <c r="G786" s="290"/>
      <c r="H786" s="182"/>
      <c r="I786" s="182"/>
      <c r="J786" s="182"/>
      <c r="K786" s="182"/>
      <c r="L786" s="182"/>
      <c r="M786" s="182"/>
      <c r="N786" s="182"/>
      <c r="O786" s="182"/>
      <c r="P786" s="182"/>
      <c r="Q786" s="182"/>
      <c r="R786" s="182"/>
      <c r="S786" s="182"/>
      <c r="T786" s="182"/>
      <c r="U786" s="182"/>
      <c r="V786" s="182"/>
      <c r="W786" s="182"/>
      <c r="X786" s="182"/>
      <c r="Y786" s="182"/>
    </row>
    <row r="787" spans="1:25" ht="12.75" customHeight="1">
      <c r="A787" s="290"/>
      <c r="B787" s="290"/>
      <c r="C787" s="291"/>
      <c r="D787" s="291"/>
      <c r="E787" s="291"/>
      <c r="F787" s="797"/>
      <c r="G787" s="290"/>
      <c r="H787" s="182"/>
      <c r="I787" s="182"/>
      <c r="J787" s="182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</row>
    <row r="788" spans="1:25" ht="12.75" customHeight="1">
      <c r="A788" s="290"/>
      <c r="B788" s="290"/>
      <c r="C788" s="291"/>
      <c r="D788" s="291"/>
      <c r="E788" s="291"/>
      <c r="F788" s="797"/>
      <c r="G788" s="290"/>
      <c r="H788" s="182"/>
      <c r="I788" s="182"/>
      <c r="J788" s="182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</row>
    <row r="789" spans="1:25" ht="12.75" customHeight="1">
      <c r="A789" s="290"/>
      <c r="B789" s="290"/>
      <c r="C789" s="291"/>
      <c r="D789" s="291"/>
      <c r="E789" s="291"/>
      <c r="F789" s="797"/>
      <c r="G789" s="290"/>
      <c r="H789" s="182"/>
      <c r="I789" s="182"/>
      <c r="J789" s="182"/>
      <c r="K789" s="182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</row>
    <row r="790" spans="1:25" ht="12.75" customHeight="1">
      <c r="A790" s="290"/>
      <c r="B790" s="290"/>
      <c r="C790" s="291"/>
      <c r="D790" s="291"/>
      <c r="E790" s="291"/>
      <c r="F790" s="797"/>
      <c r="G790" s="290"/>
      <c r="H790" s="182"/>
      <c r="I790" s="182"/>
      <c r="J790" s="182"/>
      <c r="K790" s="182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</row>
    <row r="791" spans="1:25" ht="12.75" customHeight="1">
      <c r="A791" s="290"/>
      <c r="B791" s="290"/>
      <c r="C791" s="291"/>
      <c r="D791" s="291"/>
      <c r="E791" s="291"/>
      <c r="F791" s="797"/>
      <c r="G791" s="290"/>
      <c r="H791" s="182"/>
      <c r="I791" s="182"/>
      <c r="J791" s="182"/>
      <c r="K791" s="182"/>
      <c r="L791" s="182"/>
      <c r="M791" s="182"/>
      <c r="N791" s="182"/>
      <c r="O791" s="182"/>
      <c r="P791" s="182"/>
      <c r="Q791" s="182"/>
      <c r="R791" s="182"/>
      <c r="S791" s="182"/>
      <c r="T791" s="182"/>
      <c r="U791" s="182"/>
      <c r="V791" s="182"/>
      <c r="W791" s="182"/>
      <c r="X791" s="182"/>
      <c r="Y791" s="182"/>
    </row>
    <row r="792" spans="1:25" ht="12.75" customHeight="1">
      <c r="A792" s="290"/>
      <c r="B792" s="290"/>
      <c r="C792" s="291"/>
      <c r="D792" s="291"/>
      <c r="E792" s="291"/>
      <c r="F792" s="797"/>
      <c r="G792" s="290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</row>
    <row r="793" spans="1:25" ht="12.75" customHeight="1">
      <c r="A793" s="290"/>
      <c r="B793" s="290"/>
      <c r="C793" s="291"/>
      <c r="D793" s="291"/>
      <c r="E793" s="291"/>
      <c r="F793" s="797"/>
      <c r="G793" s="290"/>
      <c r="H793" s="182"/>
      <c r="I793" s="182"/>
      <c r="J793" s="182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</row>
    <row r="794" spans="1:25" ht="12.75" customHeight="1">
      <c r="A794" s="290"/>
      <c r="B794" s="290"/>
      <c r="C794" s="291"/>
      <c r="D794" s="291"/>
      <c r="E794" s="291"/>
      <c r="F794" s="797"/>
      <c r="G794" s="290"/>
      <c r="H794" s="182"/>
      <c r="I794" s="182"/>
      <c r="J794" s="182"/>
      <c r="K794" s="182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82"/>
      <c r="Y794" s="182"/>
    </row>
    <row r="795" spans="1:25" ht="12.75" customHeight="1">
      <c r="A795" s="290"/>
      <c r="B795" s="290"/>
      <c r="C795" s="291"/>
      <c r="D795" s="291"/>
      <c r="E795" s="291"/>
      <c r="F795" s="797"/>
      <c r="G795" s="290"/>
      <c r="H795" s="182"/>
      <c r="I795" s="182"/>
      <c r="J795" s="182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</row>
    <row r="796" spans="1:25" ht="12.75" customHeight="1">
      <c r="A796" s="290"/>
      <c r="B796" s="290"/>
      <c r="C796" s="291"/>
      <c r="D796" s="291"/>
      <c r="E796" s="291"/>
      <c r="F796" s="797"/>
      <c r="G796" s="290"/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</row>
    <row r="797" spans="1:25" ht="12.75" customHeight="1">
      <c r="A797" s="290"/>
      <c r="B797" s="290"/>
      <c r="C797" s="291"/>
      <c r="D797" s="291"/>
      <c r="E797" s="291"/>
      <c r="F797" s="797"/>
      <c r="G797" s="290"/>
      <c r="H797" s="182"/>
      <c r="I797" s="182"/>
      <c r="J797" s="182"/>
      <c r="K797" s="182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</row>
    <row r="798" spans="1:25" ht="12.75" customHeight="1">
      <c r="A798" s="290"/>
      <c r="B798" s="290"/>
      <c r="C798" s="291"/>
      <c r="D798" s="291"/>
      <c r="E798" s="291"/>
      <c r="F798" s="797"/>
      <c r="G798" s="290"/>
      <c r="H798" s="182"/>
      <c r="I798" s="182"/>
      <c r="J798" s="182"/>
      <c r="K798" s="182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</row>
    <row r="799" spans="1:25" ht="12.75" customHeight="1">
      <c r="A799" s="290"/>
      <c r="B799" s="290"/>
      <c r="C799" s="291"/>
      <c r="D799" s="291"/>
      <c r="E799" s="291"/>
      <c r="F799" s="797"/>
      <c r="G799" s="290"/>
      <c r="H799" s="182"/>
      <c r="I799" s="182"/>
      <c r="J799" s="182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</row>
    <row r="800" spans="1:25" ht="12.75" customHeight="1">
      <c r="A800" s="290"/>
      <c r="B800" s="290"/>
      <c r="C800" s="291"/>
      <c r="D800" s="291"/>
      <c r="E800" s="291"/>
      <c r="F800" s="797"/>
      <c r="G800" s="290"/>
      <c r="H800" s="182"/>
      <c r="I800" s="182"/>
      <c r="J800" s="182"/>
      <c r="K800" s="182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</row>
    <row r="801" spans="1:25" ht="12.75" customHeight="1">
      <c r="A801" s="290"/>
      <c r="B801" s="290"/>
      <c r="C801" s="291"/>
      <c r="D801" s="291"/>
      <c r="E801" s="291"/>
      <c r="F801" s="797"/>
      <c r="G801" s="290"/>
      <c r="H801" s="182"/>
      <c r="I801" s="182"/>
      <c r="J801" s="182"/>
      <c r="K801" s="182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</row>
    <row r="802" spans="1:25" ht="12.75" customHeight="1">
      <c r="A802" s="290"/>
      <c r="B802" s="290"/>
      <c r="C802" s="291"/>
      <c r="D802" s="291"/>
      <c r="E802" s="291"/>
      <c r="F802" s="797"/>
      <c r="G802" s="290"/>
      <c r="H802" s="182"/>
      <c r="I802" s="182"/>
      <c r="J802" s="182"/>
      <c r="K802" s="182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</row>
    <row r="803" spans="1:25" ht="12.75" customHeight="1">
      <c r="A803" s="290"/>
      <c r="B803" s="290"/>
      <c r="C803" s="291"/>
      <c r="D803" s="291"/>
      <c r="E803" s="291"/>
      <c r="F803" s="797"/>
      <c r="G803" s="290"/>
      <c r="H803" s="182"/>
      <c r="I803" s="182"/>
      <c r="J803" s="182"/>
      <c r="K803" s="182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</row>
    <row r="804" spans="1:25" ht="12.75" customHeight="1">
      <c r="A804" s="290"/>
      <c r="B804" s="290"/>
      <c r="C804" s="291"/>
      <c r="D804" s="291"/>
      <c r="E804" s="291"/>
      <c r="F804" s="797"/>
      <c r="G804" s="290"/>
      <c r="H804" s="182"/>
      <c r="I804" s="182"/>
      <c r="J804" s="182"/>
      <c r="K804" s="182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</row>
    <row r="805" spans="1:25" ht="12.75" customHeight="1">
      <c r="A805" s="290"/>
      <c r="B805" s="290"/>
      <c r="C805" s="291"/>
      <c r="D805" s="291"/>
      <c r="E805" s="291"/>
      <c r="F805" s="797"/>
      <c r="G805" s="290"/>
      <c r="H805" s="182"/>
      <c r="I805" s="182"/>
      <c r="J805" s="182"/>
      <c r="K805" s="182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</row>
    <row r="806" spans="1:25" ht="12.75" customHeight="1">
      <c r="A806" s="290"/>
      <c r="B806" s="290"/>
      <c r="C806" s="291"/>
      <c r="D806" s="291"/>
      <c r="E806" s="291"/>
      <c r="F806" s="797"/>
      <c r="G806" s="290"/>
      <c r="H806" s="182"/>
      <c r="I806" s="182"/>
      <c r="J806" s="182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</row>
    <row r="807" spans="1:25" ht="12.75" customHeight="1">
      <c r="A807" s="290"/>
      <c r="B807" s="290"/>
      <c r="C807" s="291"/>
      <c r="D807" s="291"/>
      <c r="E807" s="291"/>
      <c r="F807" s="797"/>
      <c r="G807" s="290"/>
      <c r="H807" s="182"/>
      <c r="I807" s="182"/>
      <c r="J807" s="182"/>
      <c r="K807" s="182"/>
      <c r="L807" s="182"/>
      <c r="M807" s="18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</row>
    <row r="808" spans="1:25" ht="12.75" customHeight="1">
      <c r="A808" s="290"/>
      <c r="B808" s="290"/>
      <c r="C808" s="291"/>
      <c r="D808" s="291"/>
      <c r="E808" s="291"/>
      <c r="F808" s="797"/>
      <c r="G808" s="290"/>
      <c r="H808" s="182"/>
      <c r="I808" s="182"/>
      <c r="J808" s="182"/>
      <c r="K808" s="182"/>
      <c r="L808" s="182"/>
      <c r="M808" s="18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</row>
    <row r="809" spans="1:25" ht="12.75" customHeight="1">
      <c r="A809" s="290"/>
      <c r="B809" s="290"/>
      <c r="C809" s="291"/>
      <c r="D809" s="291"/>
      <c r="E809" s="291"/>
      <c r="F809" s="797"/>
      <c r="G809" s="290"/>
      <c r="H809" s="182"/>
      <c r="I809" s="182"/>
      <c r="J809" s="182"/>
      <c r="K809" s="182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</row>
    <row r="810" spans="1:25" ht="12.75" customHeight="1">
      <c r="A810" s="290"/>
      <c r="B810" s="290"/>
      <c r="C810" s="291"/>
      <c r="D810" s="291"/>
      <c r="E810" s="291"/>
      <c r="F810" s="797"/>
      <c r="G810" s="290"/>
      <c r="H810" s="182"/>
      <c r="I810" s="182"/>
      <c r="J810" s="182"/>
      <c r="K810" s="182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</row>
    <row r="811" spans="1:25" ht="12.75" customHeight="1">
      <c r="A811" s="290"/>
      <c r="B811" s="290"/>
      <c r="C811" s="291"/>
      <c r="D811" s="291"/>
      <c r="E811" s="291"/>
      <c r="F811" s="797"/>
      <c r="G811" s="290"/>
      <c r="H811" s="182"/>
      <c r="I811" s="182"/>
      <c r="J811" s="182"/>
      <c r="K811" s="182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</row>
    <row r="812" spans="1:25" ht="12.75" customHeight="1">
      <c r="A812" s="290"/>
      <c r="B812" s="290"/>
      <c r="C812" s="291"/>
      <c r="D812" s="291"/>
      <c r="E812" s="291"/>
      <c r="F812" s="797"/>
      <c r="G812" s="290"/>
      <c r="H812" s="182"/>
      <c r="I812" s="182"/>
      <c r="J812" s="182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</row>
    <row r="813" spans="1:25" ht="12.75" customHeight="1">
      <c r="A813" s="290"/>
      <c r="B813" s="290"/>
      <c r="C813" s="291"/>
      <c r="D813" s="291"/>
      <c r="E813" s="291"/>
      <c r="F813" s="797"/>
      <c r="G813" s="290"/>
      <c r="H813" s="182"/>
      <c r="I813" s="182"/>
      <c r="J813" s="182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</row>
    <row r="814" spans="1:25" ht="12.75" customHeight="1">
      <c r="A814" s="290"/>
      <c r="B814" s="290"/>
      <c r="C814" s="291"/>
      <c r="D814" s="291"/>
      <c r="E814" s="291"/>
      <c r="F814" s="797"/>
      <c r="G814" s="290"/>
      <c r="H814" s="182"/>
      <c r="I814" s="182"/>
      <c r="J814" s="182"/>
      <c r="K814" s="182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</row>
    <row r="815" spans="1:25" ht="12.75" customHeight="1">
      <c r="A815" s="290"/>
      <c r="B815" s="290"/>
      <c r="C815" s="291"/>
      <c r="D815" s="291"/>
      <c r="E815" s="291"/>
      <c r="F815" s="797"/>
      <c r="G815" s="290"/>
      <c r="H815" s="182"/>
      <c r="I815" s="182"/>
      <c r="J815" s="182"/>
      <c r="K815" s="182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</row>
    <row r="816" spans="1:25" ht="12.75" customHeight="1">
      <c r="A816" s="290"/>
      <c r="B816" s="290"/>
      <c r="C816" s="291"/>
      <c r="D816" s="291"/>
      <c r="E816" s="291"/>
      <c r="F816" s="797"/>
      <c r="G816" s="290"/>
      <c r="H816" s="182"/>
      <c r="I816" s="182"/>
      <c r="J816" s="182"/>
      <c r="K816" s="182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</row>
    <row r="817" spans="1:25" ht="12.75" customHeight="1">
      <c r="A817" s="290"/>
      <c r="B817" s="290"/>
      <c r="C817" s="291"/>
      <c r="D817" s="291"/>
      <c r="E817" s="291"/>
      <c r="F817" s="797"/>
      <c r="G817" s="290"/>
      <c r="H817" s="182"/>
      <c r="I817" s="182"/>
      <c r="J817" s="182"/>
      <c r="K817" s="182"/>
      <c r="L817" s="182"/>
      <c r="M817" s="182"/>
      <c r="N817" s="182"/>
      <c r="O817" s="182"/>
      <c r="P817" s="182"/>
      <c r="Q817" s="182"/>
      <c r="R817" s="182"/>
      <c r="S817" s="182"/>
      <c r="T817" s="182"/>
      <c r="U817" s="182"/>
      <c r="V817" s="182"/>
      <c r="W817" s="182"/>
      <c r="X817" s="182"/>
      <c r="Y817" s="182"/>
    </row>
    <row r="818" spans="1:25" ht="12.75" customHeight="1">
      <c r="A818" s="290"/>
      <c r="B818" s="290"/>
      <c r="C818" s="291"/>
      <c r="D818" s="291"/>
      <c r="E818" s="291"/>
      <c r="F818" s="797"/>
      <c r="G818" s="290"/>
      <c r="H818" s="182"/>
      <c r="I818" s="182"/>
      <c r="J818" s="182"/>
      <c r="K818" s="182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</row>
    <row r="819" spans="1:25" ht="12.75" customHeight="1">
      <c r="A819" s="290"/>
      <c r="B819" s="290"/>
      <c r="C819" s="291"/>
      <c r="D819" s="291"/>
      <c r="E819" s="291"/>
      <c r="F819" s="797"/>
      <c r="G819" s="290"/>
      <c r="H819" s="182"/>
      <c r="I819" s="182"/>
      <c r="J819" s="182"/>
      <c r="K819" s="182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</row>
    <row r="820" spans="1:25" ht="12.75" customHeight="1">
      <c r="A820" s="290"/>
      <c r="B820" s="290"/>
      <c r="C820" s="291"/>
      <c r="D820" s="291"/>
      <c r="E820" s="291"/>
      <c r="F820" s="797"/>
      <c r="G820" s="290"/>
      <c r="H820" s="182"/>
      <c r="I820" s="182"/>
      <c r="J820" s="182"/>
      <c r="K820" s="182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</row>
    <row r="821" spans="1:25" ht="12.75" customHeight="1">
      <c r="A821" s="290"/>
      <c r="B821" s="290"/>
      <c r="C821" s="291"/>
      <c r="D821" s="291"/>
      <c r="E821" s="291"/>
      <c r="F821" s="797"/>
      <c r="G821" s="290"/>
      <c r="H821" s="182"/>
      <c r="I821" s="182"/>
      <c r="J821" s="182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</row>
    <row r="822" spans="1:25" ht="12.75" customHeight="1">
      <c r="A822" s="290"/>
      <c r="B822" s="290"/>
      <c r="C822" s="291"/>
      <c r="D822" s="291"/>
      <c r="E822" s="291"/>
      <c r="F822" s="797"/>
      <c r="G822" s="290"/>
      <c r="H822" s="182"/>
      <c r="I822" s="182"/>
      <c r="J822" s="182"/>
      <c r="K822" s="182"/>
      <c r="L822" s="182"/>
      <c r="M822" s="182"/>
      <c r="N822" s="182"/>
      <c r="O822" s="182"/>
      <c r="P822" s="182"/>
      <c r="Q822" s="182"/>
      <c r="R822" s="182"/>
      <c r="S822" s="182"/>
      <c r="T822" s="182"/>
      <c r="U822" s="182"/>
      <c r="V822" s="182"/>
      <c r="W822" s="182"/>
      <c r="X822" s="182"/>
      <c r="Y822" s="182"/>
    </row>
    <row r="823" spans="1:25" ht="12.75" customHeight="1">
      <c r="A823" s="290"/>
      <c r="B823" s="290"/>
      <c r="C823" s="291"/>
      <c r="D823" s="291"/>
      <c r="E823" s="291"/>
      <c r="F823" s="797"/>
      <c r="G823" s="290"/>
      <c r="H823" s="182"/>
      <c r="I823" s="182"/>
      <c r="J823" s="182"/>
      <c r="K823" s="182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</row>
    <row r="824" spans="1:25" ht="12.75" customHeight="1">
      <c r="A824" s="290"/>
      <c r="B824" s="290"/>
      <c r="C824" s="291"/>
      <c r="D824" s="291"/>
      <c r="E824" s="291"/>
      <c r="F824" s="797"/>
      <c r="G824" s="290"/>
      <c r="H824" s="182"/>
      <c r="I824" s="182"/>
      <c r="J824" s="182"/>
      <c r="K824" s="182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</row>
    <row r="825" spans="1:25" ht="12.75" customHeight="1">
      <c r="A825" s="290"/>
      <c r="B825" s="290"/>
      <c r="C825" s="291"/>
      <c r="D825" s="291"/>
      <c r="E825" s="291"/>
      <c r="F825" s="797"/>
      <c r="G825" s="290"/>
      <c r="H825" s="182"/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</row>
    <row r="826" spans="1:25" ht="12.75" customHeight="1">
      <c r="A826" s="290"/>
      <c r="B826" s="290"/>
      <c r="C826" s="291"/>
      <c r="D826" s="291"/>
      <c r="E826" s="291"/>
      <c r="F826" s="797"/>
      <c r="G826" s="290"/>
      <c r="H826" s="182"/>
      <c r="I826" s="182"/>
      <c r="J826" s="182"/>
      <c r="K826" s="182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</row>
    <row r="827" spans="1:25" ht="12.75" customHeight="1">
      <c r="A827" s="290"/>
      <c r="B827" s="290"/>
      <c r="C827" s="291"/>
      <c r="D827" s="291"/>
      <c r="E827" s="291"/>
      <c r="F827" s="797"/>
      <c r="G827" s="290"/>
      <c r="H827" s="182"/>
      <c r="I827" s="182"/>
      <c r="J827" s="182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</row>
    <row r="828" spans="1:25" ht="12.75" customHeight="1">
      <c r="A828" s="290"/>
      <c r="B828" s="290"/>
      <c r="C828" s="291"/>
      <c r="D828" s="291"/>
      <c r="E828" s="291"/>
      <c r="F828" s="797"/>
      <c r="G828" s="290"/>
      <c r="H828" s="182"/>
      <c r="I828" s="182"/>
      <c r="J828" s="182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</row>
    <row r="829" spans="1:25" ht="12.75" customHeight="1">
      <c r="A829" s="290"/>
      <c r="B829" s="290"/>
      <c r="C829" s="291"/>
      <c r="D829" s="291"/>
      <c r="E829" s="291"/>
      <c r="F829" s="797"/>
      <c r="G829" s="290"/>
      <c r="H829" s="182"/>
      <c r="I829" s="182"/>
      <c r="J829" s="182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</row>
    <row r="830" spans="1:25" ht="12.75" customHeight="1">
      <c r="A830" s="290"/>
      <c r="B830" s="290"/>
      <c r="C830" s="291"/>
      <c r="D830" s="291"/>
      <c r="E830" s="291"/>
      <c r="F830" s="797"/>
      <c r="G830" s="290"/>
      <c r="H830" s="182"/>
      <c r="I830" s="182"/>
      <c r="J830" s="182"/>
      <c r="K830" s="182"/>
      <c r="L830" s="182"/>
      <c r="M830" s="182"/>
      <c r="N830" s="182"/>
      <c r="O830" s="182"/>
      <c r="P830" s="182"/>
      <c r="Q830" s="182"/>
      <c r="R830" s="182"/>
      <c r="S830" s="182"/>
      <c r="T830" s="182"/>
      <c r="U830" s="182"/>
      <c r="V830" s="182"/>
      <c r="W830" s="182"/>
      <c r="X830" s="182"/>
      <c r="Y830" s="182"/>
    </row>
    <row r="831" spans="1:25" ht="12.75" customHeight="1">
      <c r="A831" s="290"/>
      <c r="B831" s="290"/>
      <c r="C831" s="291"/>
      <c r="D831" s="291"/>
      <c r="E831" s="291"/>
      <c r="F831" s="797"/>
      <c r="G831" s="290"/>
      <c r="H831" s="182"/>
      <c r="I831" s="182"/>
      <c r="J831" s="182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</row>
    <row r="832" spans="1:25" ht="12.75" customHeight="1">
      <c r="A832" s="290"/>
      <c r="B832" s="290"/>
      <c r="C832" s="291"/>
      <c r="D832" s="291"/>
      <c r="E832" s="291"/>
      <c r="F832" s="797"/>
      <c r="G832" s="290"/>
      <c r="H832" s="182"/>
      <c r="I832" s="182"/>
      <c r="J832" s="182"/>
      <c r="K832" s="182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</row>
    <row r="833" spans="1:25" ht="12.75" customHeight="1">
      <c r="A833" s="290"/>
      <c r="B833" s="290"/>
      <c r="C833" s="291"/>
      <c r="D833" s="291"/>
      <c r="E833" s="291"/>
      <c r="F833" s="797"/>
      <c r="G833" s="290"/>
      <c r="H833" s="182"/>
      <c r="I833" s="182"/>
      <c r="J833" s="182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</row>
    <row r="834" spans="1:25" ht="12.75" customHeight="1">
      <c r="A834" s="290"/>
      <c r="B834" s="290"/>
      <c r="C834" s="291"/>
      <c r="D834" s="291"/>
      <c r="E834" s="291"/>
      <c r="F834" s="797"/>
      <c r="G834" s="290"/>
      <c r="H834" s="182"/>
      <c r="I834" s="182"/>
      <c r="J834" s="182"/>
      <c r="K834" s="182"/>
      <c r="L834" s="182"/>
      <c r="M834" s="182"/>
      <c r="N834" s="182"/>
      <c r="O834" s="182"/>
      <c r="P834" s="182"/>
      <c r="Q834" s="182"/>
      <c r="R834" s="182"/>
      <c r="S834" s="182"/>
      <c r="T834" s="182"/>
      <c r="U834" s="182"/>
      <c r="V834" s="182"/>
      <c r="W834" s="182"/>
      <c r="X834" s="182"/>
      <c r="Y834" s="182"/>
    </row>
    <row r="835" spans="1:25" ht="12.75" customHeight="1">
      <c r="A835" s="290"/>
      <c r="B835" s="290"/>
      <c r="C835" s="291"/>
      <c r="D835" s="291"/>
      <c r="E835" s="291"/>
      <c r="F835" s="797"/>
      <c r="G835" s="290"/>
      <c r="H835" s="182"/>
      <c r="I835" s="182"/>
      <c r="J835" s="182"/>
      <c r="K835" s="182"/>
      <c r="L835" s="182"/>
      <c r="M835" s="182"/>
      <c r="N835" s="182"/>
      <c r="O835" s="182"/>
      <c r="P835" s="182"/>
      <c r="Q835" s="182"/>
      <c r="R835" s="182"/>
      <c r="S835" s="182"/>
      <c r="T835" s="182"/>
      <c r="U835" s="182"/>
      <c r="V835" s="182"/>
      <c r="W835" s="182"/>
      <c r="X835" s="182"/>
      <c r="Y835" s="182"/>
    </row>
    <row r="836" spans="1:25" ht="12.75" customHeight="1">
      <c r="A836" s="290"/>
      <c r="B836" s="290"/>
      <c r="C836" s="291"/>
      <c r="D836" s="291"/>
      <c r="E836" s="291"/>
      <c r="F836" s="797"/>
      <c r="G836" s="290"/>
      <c r="H836" s="182"/>
      <c r="I836" s="182"/>
      <c r="J836" s="182"/>
      <c r="K836" s="182"/>
      <c r="L836" s="182"/>
      <c r="M836" s="182"/>
      <c r="N836" s="182"/>
      <c r="O836" s="182"/>
      <c r="P836" s="182"/>
      <c r="Q836" s="182"/>
      <c r="R836" s="182"/>
      <c r="S836" s="182"/>
      <c r="T836" s="182"/>
      <c r="U836" s="182"/>
      <c r="V836" s="182"/>
      <c r="W836" s="182"/>
      <c r="X836" s="182"/>
      <c r="Y836" s="182"/>
    </row>
    <row r="837" spans="1:25" ht="12.75" customHeight="1">
      <c r="A837" s="290"/>
      <c r="B837" s="290"/>
      <c r="C837" s="291"/>
      <c r="D837" s="291"/>
      <c r="E837" s="291"/>
      <c r="F837" s="797"/>
      <c r="G837" s="290"/>
      <c r="H837" s="182"/>
      <c r="I837" s="182"/>
      <c r="J837" s="182"/>
      <c r="K837" s="182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</row>
    <row r="838" spans="1:25" ht="12.75" customHeight="1">
      <c r="A838" s="290"/>
      <c r="B838" s="290"/>
      <c r="C838" s="291"/>
      <c r="D838" s="291"/>
      <c r="E838" s="291"/>
      <c r="F838" s="797"/>
      <c r="G838" s="290"/>
      <c r="H838" s="182"/>
      <c r="I838" s="182"/>
      <c r="J838" s="182"/>
      <c r="K838" s="182"/>
      <c r="L838" s="182"/>
      <c r="M838" s="182"/>
      <c r="N838" s="182"/>
      <c r="O838" s="182"/>
      <c r="P838" s="182"/>
      <c r="Q838" s="182"/>
      <c r="R838" s="182"/>
      <c r="S838" s="182"/>
      <c r="T838" s="182"/>
      <c r="U838" s="182"/>
      <c r="V838" s="182"/>
      <c r="W838" s="182"/>
      <c r="X838" s="182"/>
      <c r="Y838" s="182"/>
    </row>
    <row r="839" spans="1:25" ht="12.75" customHeight="1">
      <c r="A839" s="290"/>
      <c r="B839" s="290"/>
      <c r="C839" s="291"/>
      <c r="D839" s="291"/>
      <c r="E839" s="291"/>
      <c r="F839" s="797"/>
      <c r="G839" s="290"/>
      <c r="H839" s="182"/>
      <c r="I839" s="182"/>
      <c r="J839" s="182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</row>
    <row r="840" spans="1:25" ht="12.75" customHeight="1">
      <c r="A840" s="290"/>
      <c r="B840" s="290"/>
      <c r="C840" s="291"/>
      <c r="D840" s="291"/>
      <c r="E840" s="291"/>
      <c r="F840" s="797"/>
      <c r="G840" s="290"/>
      <c r="H840" s="182"/>
      <c r="I840" s="182"/>
      <c r="J840" s="182"/>
      <c r="K840" s="182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</row>
    <row r="841" spans="1:25" ht="12.75" customHeight="1">
      <c r="A841" s="290"/>
      <c r="B841" s="290"/>
      <c r="C841" s="291"/>
      <c r="D841" s="291"/>
      <c r="E841" s="291"/>
      <c r="F841" s="797"/>
      <c r="G841" s="290"/>
      <c r="H841" s="182"/>
      <c r="I841" s="182"/>
      <c r="J841" s="182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</row>
    <row r="842" spans="1:25" ht="12.75" customHeight="1">
      <c r="A842" s="290"/>
      <c r="B842" s="290"/>
      <c r="C842" s="291"/>
      <c r="D842" s="291"/>
      <c r="E842" s="291"/>
      <c r="F842" s="797"/>
      <c r="G842" s="290"/>
      <c r="H842" s="182"/>
      <c r="I842" s="182"/>
      <c r="J842" s="182"/>
      <c r="K842" s="182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</row>
    <row r="843" spans="1:25" ht="12.75" customHeight="1">
      <c r="A843" s="290"/>
      <c r="B843" s="290"/>
      <c r="C843" s="291"/>
      <c r="D843" s="291"/>
      <c r="E843" s="291"/>
      <c r="F843" s="797"/>
      <c r="G843" s="290"/>
      <c r="H843" s="182"/>
      <c r="I843" s="182"/>
      <c r="J843" s="182"/>
      <c r="K843" s="182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</row>
    <row r="844" spans="1:25" ht="12.75" customHeight="1">
      <c r="A844" s="290"/>
      <c r="B844" s="290"/>
      <c r="C844" s="291"/>
      <c r="D844" s="291"/>
      <c r="E844" s="291"/>
      <c r="F844" s="797"/>
      <c r="G844" s="290"/>
      <c r="H844" s="182"/>
      <c r="I844" s="182"/>
      <c r="J844" s="182"/>
      <c r="K844" s="182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</row>
    <row r="845" spans="1:25" ht="12.75" customHeight="1">
      <c r="A845" s="290"/>
      <c r="B845" s="290"/>
      <c r="C845" s="291"/>
      <c r="D845" s="291"/>
      <c r="E845" s="291"/>
      <c r="F845" s="797"/>
      <c r="G845" s="290"/>
      <c r="H845" s="182"/>
      <c r="I845" s="182"/>
      <c r="J845" s="182"/>
      <c r="K845" s="182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</row>
    <row r="846" spans="1:25" ht="12.75" customHeight="1">
      <c r="A846" s="290"/>
      <c r="B846" s="290"/>
      <c r="C846" s="291"/>
      <c r="D846" s="291"/>
      <c r="E846" s="291"/>
      <c r="F846" s="797"/>
      <c r="G846" s="290"/>
      <c r="H846" s="182"/>
      <c r="I846" s="182"/>
      <c r="J846" s="182"/>
      <c r="K846" s="182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</row>
    <row r="847" spans="1:25" ht="12.75" customHeight="1">
      <c r="A847" s="290"/>
      <c r="B847" s="290"/>
      <c r="C847" s="291"/>
      <c r="D847" s="291"/>
      <c r="E847" s="291"/>
      <c r="F847" s="797"/>
      <c r="G847" s="290"/>
      <c r="H847" s="182"/>
      <c r="I847" s="182"/>
      <c r="J847" s="182"/>
      <c r="K847" s="182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</row>
    <row r="848" spans="1:25" ht="12.75" customHeight="1">
      <c r="A848" s="290"/>
      <c r="B848" s="290"/>
      <c r="C848" s="291"/>
      <c r="D848" s="291"/>
      <c r="E848" s="291"/>
      <c r="F848" s="797"/>
      <c r="G848" s="290"/>
      <c r="H848" s="182"/>
      <c r="I848" s="182"/>
      <c r="J848" s="182"/>
      <c r="K848" s="182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</row>
    <row r="849" spans="1:25" ht="12.75" customHeight="1">
      <c r="A849" s="290"/>
      <c r="B849" s="290"/>
      <c r="C849" s="291"/>
      <c r="D849" s="291"/>
      <c r="E849" s="291"/>
      <c r="F849" s="797"/>
      <c r="G849" s="290"/>
      <c r="H849" s="182"/>
      <c r="I849" s="182"/>
      <c r="J849" s="182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</row>
    <row r="850" spans="1:25" ht="12.75" customHeight="1">
      <c r="A850" s="290"/>
      <c r="B850" s="290"/>
      <c r="C850" s="291"/>
      <c r="D850" s="291"/>
      <c r="E850" s="291"/>
      <c r="F850" s="797"/>
      <c r="G850" s="290"/>
      <c r="H850" s="182"/>
      <c r="I850" s="182"/>
      <c r="J850" s="182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</row>
    <row r="851" spans="1:25" ht="12.75" customHeight="1">
      <c r="A851" s="290"/>
      <c r="B851" s="290"/>
      <c r="C851" s="291"/>
      <c r="D851" s="291"/>
      <c r="E851" s="291"/>
      <c r="F851" s="797"/>
      <c r="G851" s="290"/>
      <c r="H851" s="182"/>
      <c r="I851" s="182"/>
      <c r="J851" s="182"/>
      <c r="K851" s="182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</row>
    <row r="852" spans="1:25" ht="12.75" customHeight="1">
      <c r="A852" s="290"/>
      <c r="B852" s="290"/>
      <c r="C852" s="291"/>
      <c r="D852" s="291"/>
      <c r="E852" s="291"/>
      <c r="F852" s="797"/>
      <c r="G852" s="290"/>
      <c r="H852" s="182"/>
      <c r="I852" s="182"/>
      <c r="J852" s="182"/>
      <c r="K852" s="182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</row>
    <row r="853" spans="1:25" ht="12.75" customHeight="1">
      <c r="A853" s="290"/>
      <c r="B853" s="290"/>
      <c r="C853" s="291"/>
      <c r="D853" s="291"/>
      <c r="E853" s="291"/>
      <c r="F853" s="797"/>
      <c r="G853" s="290"/>
      <c r="H853" s="182"/>
      <c r="I853" s="182"/>
      <c r="J853" s="182"/>
      <c r="K853" s="182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</row>
    <row r="854" spans="1:25" ht="12.75" customHeight="1">
      <c r="A854" s="290"/>
      <c r="B854" s="290"/>
      <c r="C854" s="291"/>
      <c r="D854" s="291"/>
      <c r="E854" s="291"/>
      <c r="F854" s="797"/>
      <c r="G854" s="290"/>
      <c r="H854" s="182"/>
      <c r="I854" s="182"/>
      <c r="J854" s="182"/>
      <c r="K854" s="182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</row>
    <row r="855" spans="1:25" ht="12.75" customHeight="1">
      <c r="A855" s="290"/>
      <c r="B855" s="290"/>
      <c r="C855" s="291"/>
      <c r="D855" s="291"/>
      <c r="E855" s="291"/>
      <c r="F855" s="797"/>
      <c r="G855" s="290"/>
      <c r="H855" s="182"/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</row>
    <row r="856" spans="1:25" ht="12.75" customHeight="1">
      <c r="A856" s="290"/>
      <c r="B856" s="290"/>
      <c r="C856" s="291"/>
      <c r="D856" s="291"/>
      <c r="E856" s="291"/>
      <c r="F856" s="797"/>
      <c r="G856" s="290"/>
      <c r="H856" s="182"/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</row>
    <row r="857" spans="1:25" ht="12.75" customHeight="1">
      <c r="A857" s="290"/>
      <c r="B857" s="290"/>
      <c r="C857" s="291"/>
      <c r="D857" s="291"/>
      <c r="E857" s="291"/>
      <c r="F857" s="797"/>
      <c r="G857" s="290"/>
      <c r="H857" s="182"/>
      <c r="I857" s="182"/>
      <c r="J857" s="182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</row>
    <row r="858" spans="1:25" ht="12.75" customHeight="1">
      <c r="A858" s="290"/>
      <c r="B858" s="290"/>
      <c r="C858" s="291"/>
      <c r="D858" s="291"/>
      <c r="E858" s="291"/>
      <c r="F858" s="797"/>
      <c r="G858" s="290"/>
      <c r="H858" s="182"/>
      <c r="I858" s="182"/>
      <c r="J858" s="182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</row>
    <row r="859" spans="1:25" ht="12.75" customHeight="1">
      <c r="A859" s="290"/>
      <c r="B859" s="290"/>
      <c r="C859" s="291"/>
      <c r="D859" s="291"/>
      <c r="E859" s="291"/>
      <c r="F859" s="797"/>
      <c r="G859" s="290"/>
      <c r="H859" s="182"/>
      <c r="I859" s="182"/>
      <c r="J859" s="182"/>
      <c r="K859" s="182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2"/>
      <c r="Y859" s="182"/>
    </row>
    <row r="860" spans="1:25" ht="12.75" customHeight="1">
      <c r="A860" s="290"/>
      <c r="B860" s="290"/>
      <c r="C860" s="291"/>
      <c r="D860" s="291"/>
      <c r="E860" s="291"/>
      <c r="F860" s="797"/>
      <c r="G860" s="290"/>
      <c r="H860" s="182"/>
      <c r="I860" s="182"/>
      <c r="J860" s="182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</row>
    <row r="861" spans="1:25" ht="12.75" customHeight="1">
      <c r="A861" s="290"/>
      <c r="B861" s="290"/>
      <c r="C861" s="291"/>
      <c r="D861" s="291"/>
      <c r="E861" s="291"/>
      <c r="F861" s="797"/>
      <c r="G861" s="290"/>
      <c r="H861" s="182"/>
      <c r="I861" s="182"/>
      <c r="J861" s="182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</row>
    <row r="862" spans="1:25" ht="12.75" customHeight="1">
      <c r="A862" s="290"/>
      <c r="B862" s="290"/>
      <c r="C862" s="291"/>
      <c r="D862" s="291"/>
      <c r="E862" s="291"/>
      <c r="F862" s="797"/>
      <c r="G862" s="290"/>
      <c r="H862" s="182"/>
      <c r="I862" s="182"/>
      <c r="J862" s="182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</row>
    <row r="863" spans="1:25" ht="12.75" customHeight="1">
      <c r="A863" s="290"/>
      <c r="B863" s="290"/>
      <c r="C863" s="291"/>
      <c r="D863" s="291"/>
      <c r="E863" s="291"/>
      <c r="F863" s="797"/>
      <c r="G863" s="290"/>
      <c r="H863" s="182"/>
      <c r="I863" s="182"/>
      <c r="J863" s="182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</row>
    <row r="864" spans="1:25" ht="12.75" customHeight="1">
      <c r="A864" s="290"/>
      <c r="B864" s="290"/>
      <c r="C864" s="291"/>
      <c r="D864" s="291"/>
      <c r="E864" s="291"/>
      <c r="F864" s="797"/>
      <c r="G864" s="290"/>
      <c r="H864" s="182"/>
      <c r="I864" s="182"/>
      <c r="J864" s="182"/>
      <c r="K864" s="182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</row>
    <row r="865" spans="1:25" ht="12.75" customHeight="1">
      <c r="A865" s="290"/>
      <c r="B865" s="290"/>
      <c r="C865" s="291"/>
      <c r="D865" s="291"/>
      <c r="E865" s="291"/>
      <c r="F865" s="797"/>
      <c r="G865" s="290"/>
      <c r="H865" s="182"/>
      <c r="I865" s="182"/>
      <c r="J865" s="182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</row>
    <row r="866" spans="1:25" ht="12.75" customHeight="1">
      <c r="A866" s="290"/>
      <c r="B866" s="290"/>
      <c r="C866" s="291"/>
      <c r="D866" s="291"/>
      <c r="E866" s="291"/>
      <c r="F866" s="797"/>
      <c r="G866" s="290"/>
      <c r="H866" s="182"/>
      <c r="I866" s="182"/>
      <c r="J866" s="182"/>
      <c r="K866" s="182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</row>
    <row r="867" spans="1:25" ht="12.75" customHeight="1">
      <c r="A867" s="290"/>
      <c r="B867" s="290"/>
      <c r="C867" s="291"/>
      <c r="D867" s="291"/>
      <c r="E867" s="291"/>
      <c r="F867" s="797"/>
      <c r="G867" s="290"/>
      <c r="H867" s="182"/>
      <c r="I867" s="182"/>
      <c r="J867" s="182"/>
      <c r="K867" s="182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</row>
    <row r="868" spans="1:25" ht="12.75" customHeight="1">
      <c r="A868" s="290"/>
      <c r="B868" s="290"/>
      <c r="C868" s="291"/>
      <c r="D868" s="291"/>
      <c r="E868" s="291"/>
      <c r="F868" s="797"/>
      <c r="G868" s="290"/>
      <c r="H868" s="182"/>
      <c r="I868" s="182"/>
      <c r="J868" s="182"/>
      <c r="K868" s="182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</row>
    <row r="869" spans="1:25" ht="12.75" customHeight="1">
      <c r="A869" s="290"/>
      <c r="B869" s="290"/>
      <c r="C869" s="291"/>
      <c r="D869" s="291"/>
      <c r="E869" s="291"/>
      <c r="F869" s="797"/>
      <c r="G869" s="290"/>
      <c r="H869" s="182"/>
      <c r="I869" s="182"/>
      <c r="J869" s="182"/>
      <c r="K869" s="182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</row>
    <row r="870" spans="1:25" ht="12.75" customHeight="1">
      <c r="A870" s="290"/>
      <c r="B870" s="290"/>
      <c r="C870" s="291"/>
      <c r="D870" s="291"/>
      <c r="E870" s="291"/>
      <c r="F870" s="797"/>
      <c r="G870" s="290"/>
      <c r="H870" s="182"/>
      <c r="I870" s="182"/>
      <c r="J870" s="182"/>
      <c r="K870" s="182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</row>
    <row r="871" spans="1:25" ht="12.75" customHeight="1">
      <c r="A871" s="290"/>
      <c r="B871" s="290"/>
      <c r="C871" s="291"/>
      <c r="D871" s="291"/>
      <c r="E871" s="291"/>
      <c r="F871" s="797"/>
      <c r="G871" s="290"/>
      <c r="H871" s="182"/>
      <c r="I871" s="182"/>
      <c r="J871" s="182"/>
      <c r="K871" s="182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</row>
    <row r="872" spans="1:25" ht="12.75" customHeight="1">
      <c r="A872" s="290"/>
      <c r="B872" s="290"/>
      <c r="C872" s="291"/>
      <c r="D872" s="291"/>
      <c r="E872" s="291"/>
      <c r="F872" s="797"/>
      <c r="G872" s="290"/>
      <c r="H872" s="182"/>
      <c r="I872" s="182"/>
      <c r="J872" s="182"/>
      <c r="K872" s="182"/>
      <c r="L872" s="182"/>
      <c r="M872" s="182"/>
      <c r="N872" s="182"/>
      <c r="O872" s="182"/>
      <c r="P872" s="182"/>
      <c r="Q872" s="182"/>
      <c r="R872" s="182"/>
      <c r="S872" s="182"/>
      <c r="T872" s="182"/>
      <c r="U872" s="182"/>
      <c r="V872" s="182"/>
      <c r="W872" s="182"/>
      <c r="X872" s="182"/>
      <c r="Y872" s="182"/>
    </row>
    <row r="873" spans="1:25" ht="12.75" customHeight="1">
      <c r="A873" s="290"/>
      <c r="B873" s="290"/>
      <c r="C873" s="291"/>
      <c r="D873" s="291"/>
      <c r="E873" s="291"/>
      <c r="F873" s="797"/>
      <c r="G873" s="290"/>
      <c r="H873" s="182"/>
      <c r="I873" s="182"/>
      <c r="J873" s="182"/>
      <c r="K873" s="182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</row>
    <row r="874" spans="1:25" ht="12.75" customHeight="1">
      <c r="A874" s="290"/>
      <c r="B874" s="290"/>
      <c r="C874" s="291"/>
      <c r="D874" s="291"/>
      <c r="E874" s="291"/>
      <c r="F874" s="797"/>
      <c r="G874" s="290"/>
      <c r="H874" s="182"/>
      <c r="I874" s="182"/>
      <c r="J874" s="182"/>
      <c r="K874" s="182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</row>
    <row r="875" spans="1:25" ht="12.75" customHeight="1">
      <c r="A875" s="290"/>
      <c r="B875" s="290"/>
      <c r="C875" s="291"/>
      <c r="D875" s="291"/>
      <c r="E875" s="291"/>
      <c r="F875" s="797"/>
      <c r="G875" s="290"/>
      <c r="H875" s="182"/>
      <c r="I875" s="182"/>
      <c r="J875" s="182"/>
      <c r="K875" s="182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</row>
    <row r="876" spans="1:25" ht="12.75" customHeight="1">
      <c r="A876" s="290"/>
      <c r="B876" s="290"/>
      <c r="C876" s="291"/>
      <c r="D876" s="291"/>
      <c r="E876" s="291"/>
      <c r="F876" s="797"/>
      <c r="G876" s="290"/>
      <c r="H876" s="182"/>
      <c r="I876" s="182"/>
      <c r="J876" s="182"/>
      <c r="K876" s="182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</row>
    <row r="877" spans="1:25" ht="12.75" customHeight="1">
      <c r="A877" s="290"/>
      <c r="B877" s="290"/>
      <c r="C877" s="291"/>
      <c r="D877" s="291"/>
      <c r="E877" s="291"/>
      <c r="F877" s="797"/>
      <c r="G877" s="290"/>
      <c r="H877" s="182"/>
      <c r="I877" s="182"/>
      <c r="J877" s="182"/>
      <c r="K877" s="182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</row>
    <row r="878" spans="1:25" ht="12.75" customHeight="1">
      <c r="A878" s="290"/>
      <c r="B878" s="290"/>
      <c r="C878" s="291"/>
      <c r="D878" s="291"/>
      <c r="E878" s="291"/>
      <c r="F878" s="797"/>
      <c r="G878" s="290"/>
      <c r="H878" s="182"/>
      <c r="I878" s="182"/>
      <c r="J878" s="182"/>
      <c r="K878" s="182"/>
      <c r="L878" s="182"/>
      <c r="M878" s="182"/>
      <c r="N878" s="182"/>
      <c r="O878" s="182"/>
      <c r="P878" s="182"/>
      <c r="Q878" s="182"/>
      <c r="R878" s="182"/>
      <c r="S878" s="182"/>
      <c r="T878" s="182"/>
      <c r="U878" s="182"/>
      <c r="V878" s="182"/>
      <c r="W878" s="182"/>
      <c r="X878" s="182"/>
      <c r="Y878" s="182"/>
    </row>
    <row r="879" spans="1:25" ht="12.75" customHeight="1">
      <c r="A879" s="290"/>
      <c r="B879" s="290"/>
      <c r="C879" s="291"/>
      <c r="D879" s="291"/>
      <c r="E879" s="291"/>
      <c r="F879" s="797"/>
      <c r="G879" s="290"/>
      <c r="H879" s="182"/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</row>
    <row r="880" spans="1:25" ht="12.75" customHeight="1">
      <c r="A880" s="290"/>
      <c r="B880" s="290"/>
      <c r="C880" s="291"/>
      <c r="D880" s="291"/>
      <c r="E880" s="291"/>
      <c r="F880" s="797"/>
      <c r="G880" s="290"/>
      <c r="H880" s="182"/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</row>
    <row r="881" spans="1:25" ht="12.75" customHeight="1">
      <c r="A881" s="290"/>
      <c r="B881" s="290"/>
      <c r="C881" s="291"/>
      <c r="D881" s="291"/>
      <c r="E881" s="291"/>
      <c r="F881" s="797"/>
      <c r="G881" s="290"/>
      <c r="H881" s="182"/>
      <c r="I881" s="182"/>
      <c r="J881" s="182"/>
      <c r="K881" s="182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</row>
    <row r="882" spans="1:25" ht="12.75" customHeight="1">
      <c r="A882" s="290"/>
      <c r="B882" s="290"/>
      <c r="C882" s="291"/>
      <c r="D882" s="291"/>
      <c r="E882" s="291"/>
      <c r="F882" s="797"/>
      <c r="G882" s="290"/>
      <c r="H882" s="182"/>
      <c r="I882" s="182"/>
      <c r="J882" s="182"/>
      <c r="K882" s="182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</row>
    <row r="883" spans="1:25" ht="12.75" customHeight="1">
      <c r="A883" s="290"/>
      <c r="B883" s="290"/>
      <c r="C883" s="291"/>
      <c r="D883" s="291"/>
      <c r="E883" s="291"/>
      <c r="F883" s="797"/>
      <c r="G883" s="290"/>
      <c r="H883" s="182"/>
      <c r="I883" s="182"/>
      <c r="J883" s="182"/>
      <c r="K883" s="182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</row>
    <row r="884" spans="1:25" ht="12.75" customHeight="1">
      <c r="A884" s="290"/>
      <c r="B884" s="290"/>
      <c r="C884" s="291"/>
      <c r="D884" s="291"/>
      <c r="E884" s="291"/>
      <c r="F884" s="797"/>
      <c r="G884" s="290"/>
      <c r="H884" s="182"/>
      <c r="I884" s="182"/>
      <c r="J884" s="182"/>
      <c r="K884" s="182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</row>
    <row r="885" spans="1:25" ht="12.75" customHeight="1">
      <c r="A885" s="290"/>
      <c r="B885" s="290"/>
      <c r="C885" s="291"/>
      <c r="D885" s="291"/>
      <c r="E885" s="291"/>
      <c r="F885" s="797"/>
      <c r="G885" s="290"/>
      <c r="H885" s="182"/>
      <c r="I885" s="182"/>
      <c r="J885" s="182"/>
      <c r="K885" s="182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</row>
    <row r="886" spans="1:25" ht="12.75" customHeight="1">
      <c r="A886" s="290"/>
      <c r="B886" s="290"/>
      <c r="C886" s="291"/>
      <c r="D886" s="291"/>
      <c r="E886" s="291"/>
      <c r="F886" s="797"/>
      <c r="G886" s="290"/>
      <c r="H886" s="182"/>
      <c r="I886" s="182"/>
      <c r="J886" s="182"/>
      <c r="K886" s="182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</row>
    <row r="887" spans="1:25" ht="12.75" customHeight="1">
      <c r="A887" s="290"/>
      <c r="B887" s="290"/>
      <c r="C887" s="291"/>
      <c r="D887" s="291"/>
      <c r="E887" s="291"/>
      <c r="F887" s="797"/>
      <c r="G887" s="290"/>
      <c r="H887" s="182"/>
      <c r="I887" s="182"/>
      <c r="J887" s="182"/>
      <c r="K887" s="182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</row>
    <row r="888" spans="1:25" ht="12.75" customHeight="1">
      <c r="A888" s="290"/>
      <c r="B888" s="290"/>
      <c r="C888" s="291"/>
      <c r="D888" s="291"/>
      <c r="E888" s="291"/>
      <c r="F888" s="797"/>
      <c r="G888" s="290"/>
      <c r="H888" s="182"/>
      <c r="I888" s="182"/>
      <c r="J888" s="182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</row>
    <row r="889" spans="1:25" ht="12.75" customHeight="1">
      <c r="A889" s="290"/>
      <c r="B889" s="290"/>
      <c r="C889" s="291"/>
      <c r="D889" s="291"/>
      <c r="E889" s="291"/>
      <c r="F889" s="797"/>
      <c r="G889" s="290"/>
      <c r="H889" s="182"/>
      <c r="I889" s="182"/>
      <c r="J889" s="182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</row>
    <row r="890" spans="1:25" ht="12.75" customHeight="1">
      <c r="A890" s="290"/>
      <c r="B890" s="290"/>
      <c r="C890" s="291"/>
      <c r="D890" s="291"/>
      <c r="E890" s="291"/>
      <c r="F890" s="797"/>
      <c r="G890" s="290"/>
      <c r="H890" s="182"/>
      <c r="I890" s="182"/>
      <c r="J890" s="182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</row>
    <row r="891" spans="1:25" ht="12.75" customHeight="1">
      <c r="A891" s="290"/>
      <c r="B891" s="290"/>
      <c r="C891" s="291"/>
      <c r="D891" s="291"/>
      <c r="E891" s="291"/>
      <c r="F891" s="797"/>
      <c r="G891" s="290"/>
      <c r="H891" s="182"/>
      <c r="I891" s="182"/>
      <c r="J891" s="182"/>
      <c r="K891" s="182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</row>
    <row r="892" spans="1:25" ht="12.75" customHeight="1">
      <c r="A892" s="290"/>
      <c r="B892" s="290"/>
      <c r="C892" s="291"/>
      <c r="D892" s="291"/>
      <c r="E892" s="291"/>
      <c r="F892" s="797"/>
      <c r="G892" s="290"/>
      <c r="H892" s="182"/>
      <c r="I892" s="182"/>
      <c r="J892" s="182"/>
      <c r="K892" s="182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</row>
    <row r="893" spans="1:25" ht="12.75" customHeight="1">
      <c r="A893" s="290"/>
      <c r="B893" s="290"/>
      <c r="C893" s="291"/>
      <c r="D893" s="291"/>
      <c r="E893" s="291"/>
      <c r="F893" s="797"/>
      <c r="G893" s="290"/>
      <c r="H893" s="182"/>
      <c r="I893" s="182"/>
      <c r="J893" s="182"/>
      <c r="K893" s="182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</row>
    <row r="894" spans="1:25" ht="12.75" customHeight="1">
      <c r="A894" s="290"/>
      <c r="B894" s="290"/>
      <c r="C894" s="291"/>
      <c r="D894" s="291"/>
      <c r="E894" s="291"/>
      <c r="F894" s="797"/>
      <c r="G894" s="290"/>
      <c r="H894" s="182"/>
      <c r="I894" s="182"/>
      <c r="J894" s="182"/>
      <c r="K894" s="182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</row>
    <row r="895" spans="1:25" ht="12.75" customHeight="1">
      <c r="A895" s="290"/>
      <c r="B895" s="290"/>
      <c r="C895" s="291"/>
      <c r="D895" s="291"/>
      <c r="E895" s="291"/>
      <c r="F895" s="797"/>
      <c r="G895" s="290"/>
      <c r="H895" s="182"/>
      <c r="I895" s="182"/>
      <c r="J895" s="182"/>
      <c r="K895" s="182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</row>
    <row r="896" spans="1:25" ht="12.75" customHeight="1">
      <c r="A896" s="290"/>
      <c r="B896" s="290"/>
      <c r="C896" s="291"/>
      <c r="D896" s="291"/>
      <c r="E896" s="291"/>
      <c r="F896" s="797"/>
      <c r="G896" s="290"/>
      <c r="H896" s="182"/>
      <c r="I896" s="182"/>
      <c r="J896" s="182"/>
      <c r="K896" s="182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</row>
    <row r="897" spans="1:25" ht="12.75" customHeight="1">
      <c r="A897" s="290"/>
      <c r="B897" s="290"/>
      <c r="C897" s="291"/>
      <c r="D897" s="291"/>
      <c r="E897" s="291"/>
      <c r="F897" s="797"/>
      <c r="G897" s="290"/>
      <c r="H897" s="182"/>
      <c r="I897" s="182"/>
      <c r="J897" s="182"/>
      <c r="K897" s="182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</row>
    <row r="898" spans="1:25" ht="12.75" customHeight="1">
      <c r="A898" s="290"/>
      <c r="B898" s="290"/>
      <c r="C898" s="291"/>
      <c r="D898" s="291"/>
      <c r="E898" s="291"/>
      <c r="F898" s="797"/>
      <c r="G898" s="290"/>
      <c r="H898" s="182"/>
      <c r="I898" s="182"/>
      <c r="J898" s="182"/>
      <c r="K898" s="182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</row>
    <row r="899" spans="1:25" ht="12.75" customHeight="1">
      <c r="A899" s="290"/>
      <c r="B899" s="290"/>
      <c r="C899" s="291"/>
      <c r="D899" s="291"/>
      <c r="E899" s="291"/>
      <c r="F899" s="797"/>
      <c r="G899" s="290"/>
      <c r="H899" s="182"/>
      <c r="I899" s="182"/>
      <c r="J899" s="182"/>
      <c r="K899" s="182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</row>
    <row r="900" spans="1:25" ht="12.75" customHeight="1">
      <c r="A900" s="290"/>
      <c r="B900" s="290"/>
      <c r="C900" s="291"/>
      <c r="D900" s="291"/>
      <c r="E900" s="291"/>
      <c r="F900" s="797"/>
      <c r="G900" s="290"/>
      <c r="H900" s="182"/>
      <c r="I900" s="182"/>
      <c r="J900" s="182"/>
      <c r="K900" s="182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</row>
    <row r="901" spans="1:25" ht="12.75" customHeight="1">
      <c r="A901" s="290"/>
      <c r="B901" s="290"/>
      <c r="C901" s="291"/>
      <c r="D901" s="291"/>
      <c r="E901" s="291"/>
      <c r="F901" s="797"/>
      <c r="G901" s="290"/>
      <c r="H901" s="182"/>
      <c r="I901" s="182"/>
      <c r="J901" s="182"/>
      <c r="K901" s="182"/>
      <c r="L901" s="182"/>
      <c r="M901" s="182"/>
      <c r="N901" s="182"/>
      <c r="O901" s="182"/>
      <c r="P901" s="182"/>
      <c r="Q901" s="182"/>
      <c r="R901" s="182"/>
      <c r="S901" s="182"/>
      <c r="T901" s="182"/>
      <c r="U901" s="182"/>
      <c r="V901" s="182"/>
      <c r="W901" s="182"/>
      <c r="X901" s="182"/>
      <c r="Y901" s="182"/>
    </row>
    <row r="902" spans="1:25" ht="12.75" customHeight="1">
      <c r="A902" s="290"/>
      <c r="B902" s="290"/>
      <c r="C902" s="291"/>
      <c r="D902" s="291"/>
      <c r="E902" s="291"/>
      <c r="F902" s="797"/>
      <c r="G902" s="290"/>
      <c r="H902" s="182"/>
      <c r="I902" s="182"/>
      <c r="J902" s="182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</row>
    <row r="903" spans="1:25" ht="12.75" customHeight="1">
      <c r="A903" s="290"/>
      <c r="B903" s="290"/>
      <c r="C903" s="291"/>
      <c r="D903" s="291"/>
      <c r="E903" s="291"/>
      <c r="F903" s="797"/>
      <c r="G903" s="290"/>
      <c r="H903" s="182"/>
      <c r="I903" s="182"/>
      <c r="J903" s="182"/>
      <c r="K903" s="182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</row>
    <row r="904" spans="1:25" ht="12.75" customHeight="1">
      <c r="A904" s="290"/>
      <c r="B904" s="290"/>
      <c r="C904" s="291"/>
      <c r="D904" s="291"/>
      <c r="E904" s="291"/>
      <c r="F904" s="797"/>
      <c r="G904" s="290"/>
      <c r="H904" s="182"/>
      <c r="I904" s="182"/>
      <c r="J904" s="182"/>
      <c r="K904" s="182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</row>
    <row r="905" spans="1:25" ht="12.75" customHeight="1">
      <c r="A905" s="290"/>
      <c r="B905" s="290"/>
      <c r="C905" s="291"/>
      <c r="D905" s="291"/>
      <c r="E905" s="291"/>
      <c r="F905" s="797"/>
      <c r="G905" s="290"/>
      <c r="H905" s="182"/>
      <c r="I905" s="182"/>
      <c r="J905" s="182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</row>
    <row r="906" spans="1:25" ht="12.75" customHeight="1">
      <c r="A906" s="290"/>
      <c r="B906" s="290"/>
      <c r="C906" s="291"/>
      <c r="D906" s="291"/>
      <c r="E906" s="291"/>
      <c r="F906" s="797"/>
      <c r="G906" s="290"/>
      <c r="H906" s="182"/>
      <c r="I906" s="182"/>
      <c r="J906" s="182"/>
      <c r="K906" s="182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</row>
    <row r="907" spans="1:25" ht="12.75" customHeight="1">
      <c r="A907" s="290"/>
      <c r="B907" s="290"/>
      <c r="C907" s="291"/>
      <c r="D907" s="291"/>
      <c r="E907" s="291"/>
      <c r="F907" s="797"/>
      <c r="G907" s="290"/>
      <c r="H907" s="182"/>
      <c r="I907" s="182"/>
      <c r="J907" s="182"/>
      <c r="K907" s="182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</row>
    <row r="908" spans="1:25" ht="12.75" customHeight="1">
      <c r="A908" s="290"/>
      <c r="B908" s="290"/>
      <c r="C908" s="291"/>
      <c r="D908" s="291"/>
      <c r="E908" s="291"/>
      <c r="F908" s="797"/>
      <c r="G908" s="290"/>
      <c r="H908" s="182"/>
      <c r="I908" s="182"/>
      <c r="J908" s="182"/>
      <c r="K908" s="182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</row>
    <row r="909" spans="1:25" ht="12.75" customHeight="1">
      <c r="A909" s="290"/>
      <c r="B909" s="290"/>
      <c r="C909" s="291"/>
      <c r="D909" s="291"/>
      <c r="E909" s="291"/>
      <c r="F909" s="797"/>
      <c r="G909" s="290"/>
      <c r="H909" s="182"/>
      <c r="I909" s="182"/>
      <c r="J909" s="182"/>
      <c r="K909" s="182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</row>
    <row r="910" spans="1:25" ht="12.75" customHeight="1">
      <c r="A910" s="290"/>
      <c r="B910" s="290"/>
      <c r="C910" s="291"/>
      <c r="D910" s="291"/>
      <c r="E910" s="291"/>
      <c r="F910" s="797"/>
      <c r="G910" s="290"/>
      <c r="H910" s="182"/>
      <c r="I910" s="182"/>
      <c r="J910" s="182"/>
      <c r="K910" s="182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</row>
    <row r="911" spans="1:25" ht="12.75" customHeight="1">
      <c r="A911" s="290"/>
      <c r="B911" s="290"/>
      <c r="C911" s="291"/>
      <c r="D911" s="291"/>
      <c r="E911" s="291"/>
      <c r="F911" s="797"/>
      <c r="G911" s="290"/>
      <c r="H911" s="182"/>
      <c r="I911" s="182"/>
      <c r="J911" s="182"/>
      <c r="K911" s="182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</row>
    <row r="912" spans="1:25" ht="12.75" customHeight="1">
      <c r="A912" s="290"/>
      <c r="B912" s="290"/>
      <c r="C912" s="291"/>
      <c r="D912" s="291"/>
      <c r="E912" s="291"/>
      <c r="F912" s="797"/>
      <c r="G912" s="290"/>
      <c r="H912" s="182"/>
      <c r="I912" s="182"/>
      <c r="J912" s="182"/>
      <c r="K912" s="182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</row>
    <row r="913" spans="1:25" ht="12.75" customHeight="1">
      <c r="A913" s="290"/>
      <c r="B913" s="290"/>
      <c r="C913" s="291"/>
      <c r="D913" s="291"/>
      <c r="E913" s="291"/>
      <c r="F913" s="797"/>
      <c r="G913" s="290"/>
      <c r="H913" s="182"/>
      <c r="I913" s="182"/>
      <c r="J913" s="182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</row>
    <row r="914" spans="1:25" ht="12.75" customHeight="1">
      <c r="A914" s="290"/>
      <c r="B914" s="290"/>
      <c r="C914" s="291"/>
      <c r="D914" s="291"/>
      <c r="E914" s="291"/>
      <c r="F914" s="797"/>
      <c r="G914" s="290"/>
      <c r="H914" s="182"/>
      <c r="I914" s="182"/>
      <c r="J914" s="182"/>
      <c r="K914" s="182"/>
      <c r="L914" s="182"/>
      <c r="M914" s="182"/>
      <c r="N914" s="182"/>
      <c r="O914" s="182"/>
      <c r="P914" s="182"/>
      <c r="Q914" s="182"/>
      <c r="R914" s="182"/>
      <c r="S914" s="182"/>
      <c r="T914" s="182"/>
      <c r="U914" s="182"/>
      <c r="V914" s="182"/>
      <c r="W914" s="182"/>
      <c r="X914" s="182"/>
      <c r="Y914" s="182"/>
    </row>
    <row r="915" spans="1:25" ht="12.75" customHeight="1">
      <c r="A915" s="290"/>
      <c r="B915" s="290"/>
      <c r="C915" s="291"/>
      <c r="D915" s="291"/>
      <c r="E915" s="291"/>
      <c r="F915" s="797"/>
      <c r="G915" s="290"/>
      <c r="H915" s="182"/>
      <c r="I915" s="182"/>
      <c r="J915" s="182"/>
      <c r="K915" s="182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</row>
    <row r="916" spans="1:25" ht="12.75" customHeight="1">
      <c r="A916" s="290"/>
      <c r="B916" s="290"/>
      <c r="C916" s="291"/>
      <c r="D916" s="291"/>
      <c r="E916" s="291"/>
      <c r="F916" s="797"/>
      <c r="G916" s="290"/>
      <c r="H916" s="182"/>
      <c r="I916" s="182"/>
      <c r="J916" s="182"/>
      <c r="K916" s="182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</row>
    <row r="917" spans="1:25" ht="12.75" customHeight="1">
      <c r="A917" s="290"/>
      <c r="B917" s="290"/>
      <c r="C917" s="291"/>
      <c r="D917" s="291"/>
      <c r="E917" s="291"/>
      <c r="F917" s="797"/>
      <c r="G917" s="290"/>
      <c r="H917" s="182"/>
      <c r="I917" s="182"/>
      <c r="J917" s="182"/>
      <c r="K917" s="182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</row>
    <row r="918" spans="1:25" ht="12.75" customHeight="1">
      <c r="A918" s="290"/>
      <c r="B918" s="290"/>
      <c r="C918" s="291"/>
      <c r="D918" s="291"/>
      <c r="E918" s="291"/>
      <c r="F918" s="797"/>
      <c r="G918" s="290"/>
      <c r="H918" s="182"/>
      <c r="I918" s="182"/>
      <c r="J918" s="182"/>
      <c r="K918" s="182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</row>
    <row r="919" spans="1:25" ht="12.75" customHeight="1">
      <c r="A919" s="290"/>
      <c r="B919" s="290"/>
      <c r="C919" s="291"/>
      <c r="D919" s="291"/>
      <c r="E919" s="291"/>
      <c r="F919" s="797"/>
      <c r="G919" s="290"/>
      <c r="H919" s="182"/>
      <c r="I919" s="182"/>
      <c r="J919" s="182"/>
      <c r="K919" s="182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</row>
    <row r="920" spans="1:25" ht="12.75" customHeight="1">
      <c r="A920" s="290"/>
      <c r="B920" s="290"/>
      <c r="C920" s="291"/>
      <c r="D920" s="291"/>
      <c r="E920" s="291"/>
      <c r="F920" s="797"/>
      <c r="G920" s="290"/>
      <c r="H920" s="182"/>
      <c r="I920" s="182"/>
      <c r="J920" s="182"/>
      <c r="K920" s="182"/>
      <c r="L920" s="182"/>
      <c r="M920" s="182"/>
      <c r="N920" s="182"/>
      <c r="O920" s="182"/>
      <c r="P920" s="182"/>
      <c r="Q920" s="182"/>
      <c r="R920" s="182"/>
      <c r="S920" s="182"/>
      <c r="T920" s="182"/>
      <c r="U920" s="182"/>
      <c r="V920" s="182"/>
      <c r="W920" s="182"/>
      <c r="X920" s="182"/>
      <c r="Y920" s="182"/>
    </row>
    <row r="921" spans="1:25" ht="12.75" customHeight="1">
      <c r="A921" s="290"/>
      <c r="B921" s="290"/>
      <c r="C921" s="291"/>
      <c r="D921" s="291"/>
      <c r="E921" s="291"/>
      <c r="F921" s="797"/>
      <c r="G921" s="290"/>
      <c r="H921" s="182"/>
      <c r="I921" s="182"/>
      <c r="J921" s="182"/>
      <c r="K921" s="182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</row>
    <row r="922" spans="1:25" ht="12.75" customHeight="1">
      <c r="A922" s="290"/>
      <c r="B922" s="290"/>
      <c r="C922" s="291"/>
      <c r="D922" s="291"/>
      <c r="E922" s="291"/>
      <c r="F922" s="797"/>
      <c r="G922" s="290"/>
      <c r="H922" s="182"/>
      <c r="I922" s="182"/>
      <c r="J922" s="182"/>
      <c r="K922" s="182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</row>
    <row r="923" spans="1:25" ht="12.75" customHeight="1">
      <c r="A923" s="290"/>
      <c r="B923" s="290"/>
      <c r="C923" s="291"/>
      <c r="D923" s="291"/>
      <c r="E923" s="291"/>
      <c r="F923" s="797"/>
      <c r="G923" s="290"/>
      <c r="H923" s="182"/>
      <c r="I923" s="182"/>
      <c r="J923" s="182"/>
      <c r="K923" s="182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</row>
    <row r="924" spans="1:25" ht="12.75" customHeight="1">
      <c r="A924" s="290"/>
      <c r="B924" s="290"/>
      <c r="C924" s="291"/>
      <c r="D924" s="291"/>
      <c r="E924" s="291"/>
      <c r="F924" s="797"/>
      <c r="G924" s="290"/>
      <c r="H924" s="182"/>
      <c r="I924" s="182"/>
      <c r="J924" s="182"/>
      <c r="K924" s="182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</row>
    <row r="925" spans="1:25" ht="12.75" customHeight="1">
      <c r="A925" s="290"/>
      <c r="B925" s="290"/>
      <c r="C925" s="291"/>
      <c r="D925" s="291"/>
      <c r="E925" s="291"/>
      <c r="F925" s="797"/>
      <c r="G925" s="290"/>
      <c r="H925" s="182"/>
      <c r="I925" s="182"/>
      <c r="J925" s="182"/>
      <c r="K925" s="182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</row>
    <row r="926" spans="1:25" ht="12.75" customHeight="1">
      <c r="A926" s="290"/>
      <c r="B926" s="290"/>
      <c r="C926" s="291"/>
      <c r="D926" s="291"/>
      <c r="E926" s="291"/>
      <c r="F926" s="797"/>
      <c r="G926" s="290"/>
      <c r="H926" s="182"/>
      <c r="I926" s="182"/>
      <c r="J926" s="182"/>
      <c r="K926" s="182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</row>
    <row r="927" spans="1:25" ht="12.75" customHeight="1">
      <c r="A927" s="290"/>
      <c r="B927" s="290"/>
      <c r="C927" s="291"/>
      <c r="D927" s="291"/>
      <c r="E927" s="291"/>
      <c r="F927" s="797"/>
      <c r="G927" s="290"/>
      <c r="H927" s="182"/>
      <c r="I927" s="182"/>
      <c r="J927" s="182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</row>
    <row r="928" spans="1:25" ht="12.75" customHeight="1">
      <c r="A928" s="290"/>
      <c r="B928" s="290"/>
      <c r="C928" s="291"/>
      <c r="D928" s="291"/>
      <c r="E928" s="291"/>
      <c r="F928" s="797"/>
      <c r="G928" s="290"/>
      <c r="H928" s="182"/>
      <c r="I928" s="182"/>
      <c r="J928" s="182"/>
      <c r="K928" s="182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</row>
    <row r="929" spans="1:25" ht="12.75" customHeight="1">
      <c r="A929" s="290"/>
      <c r="B929" s="290"/>
      <c r="C929" s="291"/>
      <c r="D929" s="291"/>
      <c r="E929" s="291"/>
      <c r="F929" s="797"/>
      <c r="G929" s="290"/>
      <c r="H929" s="182"/>
      <c r="I929" s="182"/>
      <c r="J929" s="182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</row>
    <row r="930" spans="1:25" ht="12.75" customHeight="1">
      <c r="A930" s="290"/>
      <c r="B930" s="290"/>
      <c r="C930" s="291"/>
      <c r="D930" s="291"/>
      <c r="E930" s="291"/>
      <c r="F930" s="797"/>
      <c r="G930" s="290"/>
      <c r="H930" s="182"/>
      <c r="I930" s="182"/>
      <c r="J930" s="182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</row>
    <row r="931" spans="1:25" ht="12.75" customHeight="1">
      <c r="A931" s="290"/>
      <c r="B931" s="290"/>
      <c r="C931" s="291"/>
      <c r="D931" s="291"/>
      <c r="E931" s="291"/>
      <c r="F931" s="797"/>
      <c r="G931" s="290"/>
      <c r="H931" s="182"/>
      <c r="I931" s="182"/>
      <c r="J931" s="182"/>
      <c r="K931" s="182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</row>
    <row r="932" spans="1:25" ht="12.75" customHeight="1">
      <c r="A932" s="290"/>
      <c r="B932" s="290"/>
      <c r="C932" s="291"/>
      <c r="D932" s="291"/>
      <c r="E932" s="291"/>
      <c r="F932" s="797"/>
      <c r="G932" s="290"/>
      <c r="H932" s="182"/>
      <c r="I932" s="182"/>
      <c r="J932" s="182"/>
      <c r="K932" s="182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</row>
    <row r="933" spans="1:25" ht="12.75" customHeight="1">
      <c r="A933" s="290"/>
      <c r="B933" s="290"/>
      <c r="C933" s="291"/>
      <c r="D933" s="291"/>
      <c r="E933" s="291"/>
      <c r="F933" s="797"/>
      <c r="G933" s="290"/>
      <c r="H933" s="182"/>
      <c r="I933" s="182"/>
      <c r="J933" s="182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</row>
    <row r="934" spans="1:25" ht="12.75" customHeight="1">
      <c r="A934" s="290"/>
      <c r="B934" s="290"/>
      <c r="C934" s="291"/>
      <c r="D934" s="291"/>
      <c r="E934" s="291"/>
      <c r="F934" s="797"/>
      <c r="G934" s="290"/>
      <c r="H934" s="182"/>
      <c r="I934" s="182"/>
      <c r="J934" s="182"/>
      <c r="K934" s="182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</row>
    <row r="935" spans="1:25" ht="12.75" customHeight="1">
      <c r="A935" s="290"/>
      <c r="B935" s="290"/>
      <c r="C935" s="291"/>
      <c r="D935" s="291"/>
      <c r="E935" s="291"/>
      <c r="F935" s="797"/>
      <c r="G935" s="290"/>
      <c r="H935" s="182"/>
      <c r="I935" s="182"/>
      <c r="J935" s="182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</row>
    <row r="936" spans="1:25" ht="12.75" customHeight="1">
      <c r="A936" s="290"/>
      <c r="B936" s="290"/>
      <c r="C936" s="291"/>
      <c r="D936" s="291"/>
      <c r="E936" s="291"/>
      <c r="F936" s="797"/>
      <c r="G936" s="290"/>
      <c r="H936" s="182"/>
      <c r="I936" s="182"/>
      <c r="J936" s="182"/>
      <c r="K936" s="182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</row>
    <row r="937" spans="1:25" ht="12.75" customHeight="1">
      <c r="A937" s="290"/>
      <c r="B937" s="290"/>
      <c r="C937" s="291"/>
      <c r="D937" s="291"/>
      <c r="E937" s="291"/>
      <c r="F937" s="797"/>
      <c r="G937" s="290"/>
      <c r="H937" s="182"/>
      <c r="I937" s="182"/>
      <c r="J937" s="182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</row>
    <row r="938" spans="1:25" ht="12.75" customHeight="1">
      <c r="A938" s="290"/>
      <c r="B938" s="290"/>
      <c r="C938" s="291"/>
      <c r="D938" s="291"/>
      <c r="E938" s="291"/>
      <c r="F938" s="797"/>
      <c r="G938" s="290"/>
      <c r="H938" s="182"/>
      <c r="I938" s="182"/>
      <c r="J938" s="182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</row>
    <row r="939" spans="1:25" ht="12.75" customHeight="1">
      <c r="A939" s="290"/>
      <c r="B939" s="290"/>
      <c r="C939" s="291"/>
      <c r="D939" s="291"/>
      <c r="E939" s="291"/>
      <c r="F939" s="797"/>
      <c r="G939" s="290"/>
      <c r="H939" s="182"/>
      <c r="I939" s="182"/>
      <c r="J939" s="182"/>
      <c r="K939" s="182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</row>
    <row r="940" spans="1:25" ht="12.75" customHeight="1">
      <c r="A940" s="290"/>
      <c r="B940" s="290"/>
      <c r="C940" s="291"/>
      <c r="D940" s="291"/>
      <c r="E940" s="291"/>
      <c r="F940" s="797"/>
      <c r="G940" s="290"/>
      <c r="H940" s="182"/>
      <c r="I940" s="182"/>
      <c r="J940" s="182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</row>
    <row r="941" spans="1:25" ht="12.75" customHeight="1">
      <c r="A941" s="290"/>
      <c r="B941" s="290"/>
      <c r="C941" s="291"/>
      <c r="D941" s="291"/>
      <c r="E941" s="291"/>
      <c r="F941" s="797"/>
      <c r="G941" s="290"/>
      <c r="H941" s="182"/>
      <c r="I941" s="182"/>
      <c r="J941" s="182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</row>
    <row r="942" spans="1:25" ht="12.75" customHeight="1">
      <c r="A942" s="290"/>
      <c r="B942" s="290"/>
      <c r="C942" s="291"/>
      <c r="D942" s="291"/>
      <c r="E942" s="291"/>
      <c r="F942" s="797"/>
      <c r="G942" s="290"/>
      <c r="H942" s="182"/>
      <c r="I942" s="182"/>
      <c r="J942" s="182"/>
      <c r="K942" s="182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</row>
    <row r="943" spans="1:25" ht="12.75" customHeight="1">
      <c r="A943" s="290"/>
      <c r="B943" s="290"/>
      <c r="C943" s="291"/>
      <c r="D943" s="291"/>
      <c r="E943" s="291"/>
      <c r="F943" s="797"/>
      <c r="G943" s="290"/>
      <c r="H943" s="182"/>
      <c r="I943" s="182"/>
      <c r="J943" s="182"/>
      <c r="K943" s="182"/>
      <c r="L943" s="182"/>
      <c r="M943" s="182"/>
      <c r="N943" s="182"/>
      <c r="O943" s="182"/>
      <c r="P943" s="182"/>
      <c r="Q943" s="182"/>
      <c r="R943" s="182"/>
      <c r="S943" s="182"/>
      <c r="T943" s="182"/>
      <c r="U943" s="182"/>
      <c r="V943" s="182"/>
      <c r="W943" s="182"/>
      <c r="X943" s="182"/>
      <c r="Y943" s="182"/>
    </row>
    <row r="944" spans="1:25" ht="12.75" customHeight="1">
      <c r="A944" s="290"/>
      <c r="B944" s="290"/>
      <c r="C944" s="291"/>
      <c r="D944" s="291"/>
      <c r="E944" s="291"/>
      <c r="F944" s="797"/>
      <c r="G944" s="290"/>
      <c r="H944" s="182"/>
      <c r="I944" s="182"/>
      <c r="J944" s="182"/>
      <c r="K944" s="182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</row>
    <row r="945" spans="1:25" ht="12.75" customHeight="1">
      <c r="A945" s="290"/>
      <c r="B945" s="290"/>
      <c r="C945" s="291"/>
      <c r="D945" s="291"/>
      <c r="E945" s="291"/>
      <c r="F945" s="797"/>
      <c r="G945" s="290"/>
      <c r="H945" s="182"/>
      <c r="I945" s="182"/>
      <c r="J945" s="182"/>
      <c r="K945" s="182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</row>
    <row r="946" spans="1:25" ht="12.75" customHeight="1">
      <c r="A946" s="290"/>
      <c r="B946" s="290"/>
      <c r="C946" s="291"/>
      <c r="D946" s="291"/>
      <c r="E946" s="291"/>
      <c r="F946" s="797"/>
      <c r="G946" s="290"/>
      <c r="H946" s="182"/>
      <c r="I946" s="182"/>
      <c r="J946" s="182"/>
      <c r="K946" s="182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</row>
    <row r="947" spans="1:25" ht="12.75" customHeight="1">
      <c r="A947" s="290"/>
      <c r="B947" s="290"/>
      <c r="C947" s="291"/>
      <c r="D947" s="291"/>
      <c r="E947" s="291"/>
      <c r="F947" s="797"/>
      <c r="G947" s="290"/>
      <c r="H947" s="182"/>
      <c r="I947" s="182"/>
      <c r="J947" s="182"/>
      <c r="K947" s="182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</row>
    <row r="948" spans="1:25" ht="12.75" customHeight="1">
      <c r="A948" s="290"/>
      <c r="B948" s="290"/>
      <c r="C948" s="291"/>
      <c r="D948" s="291"/>
      <c r="E948" s="291"/>
      <c r="F948" s="797"/>
      <c r="G948" s="290"/>
      <c r="H948" s="182"/>
      <c r="I948" s="182"/>
      <c r="J948" s="182"/>
      <c r="K948" s="182"/>
      <c r="L948" s="182"/>
      <c r="M948" s="182"/>
      <c r="N948" s="182"/>
      <c r="O948" s="182"/>
      <c r="P948" s="182"/>
      <c r="Q948" s="182"/>
      <c r="R948" s="182"/>
      <c r="S948" s="182"/>
      <c r="T948" s="182"/>
      <c r="U948" s="182"/>
      <c r="V948" s="182"/>
      <c r="W948" s="182"/>
      <c r="X948" s="182"/>
      <c r="Y948" s="182"/>
    </row>
    <row r="949" spans="1:25" ht="12.75" customHeight="1">
      <c r="A949" s="290"/>
      <c r="B949" s="290"/>
      <c r="C949" s="291"/>
      <c r="D949" s="291"/>
      <c r="E949" s="291"/>
      <c r="F949" s="797"/>
      <c r="G949" s="290"/>
      <c r="H949" s="182"/>
      <c r="I949" s="182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</row>
    <row r="950" spans="1:25" ht="12.75" customHeight="1">
      <c r="A950" s="290"/>
      <c r="B950" s="290"/>
      <c r="C950" s="291"/>
      <c r="D950" s="291"/>
      <c r="E950" s="291"/>
      <c r="F950" s="797"/>
      <c r="G950" s="290"/>
      <c r="H950" s="182"/>
      <c r="I950" s="182"/>
      <c r="J950" s="182"/>
      <c r="K950" s="182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</row>
    <row r="951" spans="1:25" ht="12.75" customHeight="1">
      <c r="A951" s="290"/>
      <c r="B951" s="290"/>
      <c r="C951" s="291"/>
      <c r="D951" s="291"/>
      <c r="E951" s="291"/>
      <c r="F951" s="797"/>
      <c r="G951" s="290"/>
      <c r="H951" s="182"/>
      <c r="I951" s="182"/>
      <c r="J951" s="182"/>
      <c r="K951" s="182"/>
      <c r="L951" s="182"/>
      <c r="M951" s="182"/>
      <c r="N951" s="182"/>
      <c r="O951" s="182"/>
      <c r="P951" s="182"/>
      <c r="Q951" s="182"/>
      <c r="R951" s="182"/>
      <c r="S951" s="182"/>
      <c r="T951" s="182"/>
      <c r="U951" s="182"/>
      <c r="V951" s="182"/>
      <c r="W951" s="182"/>
      <c r="X951" s="182"/>
      <c r="Y951" s="182"/>
    </row>
    <row r="952" spans="1:25" ht="12.75" customHeight="1">
      <c r="A952" s="290"/>
      <c r="B952" s="290"/>
      <c r="C952" s="291"/>
      <c r="D952" s="291"/>
      <c r="E952" s="291"/>
      <c r="F952" s="797"/>
      <c r="G952" s="290"/>
      <c r="H952" s="182"/>
      <c r="I952" s="182"/>
      <c r="J952" s="182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</row>
    <row r="953" spans="1:25" ht="12.75" customHeight="1">
      <c r="A953" s="290"/>
      <c r="B953" s="290"/>
      <c r="C953" s="291"/>
      <c r="D953" s="291"/>
      <c r="E953" s="291"/>
      <c r="F953" s="797"/>
      <c r="G953" s="290"/>
      <c r="H953" s="182"/>
      <c r="I953" s="182"/>
      <c r="J953" s="182"/>
      <c r="K953" s="182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</row>
    <row r="954" spans="1:25" ht="12.75" customHeight="1">
      <c r="A954" s="290"/>
      <c r="B954" s="290"/>
      <c r="C954" s="291"/>
      <c r="D954" s="291"/>
      <c r="E954" s="291"/>
      <c r="F954" s="797"/>
      <c r="G954" s="290"/>
      <c r="H954" s="182"/>
      <c r="I954" s="182"/>
      <c r="J954" s="182"/>
      <c r="K954" s="182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</row>
    <row r="955" spans="1:25" ht="12.75" customHeight="1">
      <c r="A955" s="290"/>
      <c r="B955" s="290"/>
      <c r="C955" s="291"/>
      <c r="D955" s="291"/>
      <c r="E955" s="291"/>
      <c r="F955" s="797"/>
      <c r="G955" s="290"/>
      <c r="H955" s="182"/>
      <c r="I955" s="182"/>
      <c r="J955" s="182"/>
      <c r="K955" s="182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</row>
    <row r="956" spans="1:25" ht="12.75" customHeight="1">
      <c r="A956" s="290"/>
      <c r="B956" s="290"/>
      <c r="C956" s="291"/>
      <c r="D956" s="291"/>
      <c r="E956" s="291"/>
      <c r="F956" s="797"/>
      <c r="G956" s="290"/>
      <c r="H956" s="182"/>
      <c r="I956" s="182"/>
      <c r="J956" s="182"/>
      <c r="K956" s="182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</row>
    <row r="957" spans="1:25" ht="12.75" customHeight="1">
      <c r="A957" s="290"/>
      <c r="B957" s="290"/>
      <c r="C957" s="291"/>
      <c r="D957" s="291"/>
      <c r="E957" s="291"/>
      <c r="F957" s="797"/>
      <c r="G957" s="290"/>
      <c r="H957" s="182"/>
      <c r="I957" s="182"/>
      <c r="J957" s="182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</row>
    <row r="958" spans="1:25" ht="12.75" customHeight="1">
      <c r="A958" s="290"/>
      <c r="B958" s="290"/>
      <c r="C958" s="291"/>
      <c r="D958" s="291"/>
      <c r="E958" s="291"/>
      <c r="F958" s="797"/>
      <c r="G958" s="290"/>
      <c r="H958" s="182"/>
      <c r="I958" s="182"/>
      <c r="J958" s="182"/>
      <c r="K958" s="182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</row>
    <row r="959" spans="1:25" ht="12.75" customHeight="1">
      <c r="A959" s="290"/>
      <c r="B959" s="290"/>
      <c r="C959" s="291"/>
      <c r="D959" s="291"/>
      <c r="E959" s="291"/>
      <c r="F959" s="797"/>
      <c r="G959" s="290"/>
      <c r="H959" s="182"/>
      <c r="I959" s="182"/>
      <c r="J959" s="182"/>
      <c r="K959" s="182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</row>
    <row r="960" spans="1:25" ht="12.75" customHeight="1">
      <c r="A960" s="290"/>
      <c r="B960" s="290"/>
      <c r="C960" s="291"/>
      <c r="D960" s="291"/>
      <c r="E960" s="291"/>
      <c r="F960" s="797"/>
      <c r="G960" s="290"/>
      <c r="H960" s="182"/>
      <c r="I960" s="182"/>
      <c r="J960" s="182"/>
      <c r="K960" s="182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</row>
    <row r="961" spans="1:25" ht="12.75" customHeight="1">
      <c r="A961" s="290"/>
      <c r="B961" s="290"/>
      <c r="C961" s="291"/>
      <c r="D961" s="291"/>
      <c r="E961" s="291"/>
      <c r="F961" s="797"/>
      <c r="G961" s="290"/>
      <c r="H961" s="182"/>
      <c r="I961" s="182"/>
      <c r="J961" s="182"/>
      <c r="K961" s="182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</row>
    <row r="962" spans="1:25" ht="12.75" customHeight="1">
      <c r="A962" s="290"/>
      <c r="B962" s="290"/>
      <c r="C962" s="291"/>
      <c r="D962" s="291"/>
      <c r="E962" s="291"/>
      <c r="F962" s="797"/>
      <c r="G962" s="290"/>
      <c r="H962" s="182"/>
      <c r="I962" s="182"/>
      <c r="J962" s="182"/>
      <c r="K962" s="182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</row>
    <row r="963" spans="1:25" ht="12.75" customHeight="1">
      <c r="A963" s="290"/>
      <c r="B963" s="290"/>
      <c r="C963" s="291"/>
      <c r="D963" s="291"/>
      <c r="E963" s="291"/>
      <c r="F963" s="797"/>
      <c r="G963" s="290"/>
      <c r="H963" s="182"/>
      <c r="I963" s="182"/>
      <c r="J963" s="182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</row>
    <row r="964" spans="1:25" ht="12.75" customHeight="1">
      <c r="A964" s="290"/>
      <c r="B964" s="290"/>
      <c r="C964" s="291"/>
      <c r="D964" s="291"/>
      <c r="E964" s="291"/>
      <c r="F964" s="797"/>
      <c r="G964" s="290"/>
      <c r="H964" s="182"/>
      <c r="I964" s="182"/>
      <c r="J964" s="182"/>
      <c r="K964" s="182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</row>
    <row r="965" spans="1:25" ht="12.75" customHeight="1">
      <c r="A965" s="290"/>
      <c r="B965" s="290"/>
      <c r="C965" s="291"/>
      <c r="D965" s="291"/>
      <c r="E965" s="291"/>
      <c r="F965" s="797"/>
      <c r="G965" s="290"/>
      <c r="H965" s="182"/>
      <c r="I965" s="182"/>
      <c r="J965" s="182"/>
      <c r="K965" s="182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</row>
    <row r="966" spans="1:25" ht="12.75" customHeight="1">
      <c r="A966" s="290"/>
      <c r="B966" s="290"/>
      <c r="C966" s="291"/>
      <c r="D966" s="291"/>
      <c r="E966" s="291"/>
      <c r="F966" s="797"/>
      <c r="G966" s="290"/>
      <c r="H966" s="182"/>
      <c r="I966" s="182"/>
      <c r="J966" s="182"/>
      <c r="K966" s="182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</row>
    <row r="967" spans="1:25" ht="12.75" customHeight="1">
      <c r="A967" s="290"/>
      <c r="B967" s="290"/>
      <c r="C967" s="291"/>
      <c r="D967" s="291"/>
      <c r="E967" s="291"/>
      <c r="F967" s="797"/>
      <c r="G967" s="290"/>
      <c r="H967" s="182"/>
      <c r="I967" s="182"/>
      <c r="J967" s="182"/>
      <c r="K967" s="182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</row>
    <row r="968" spans="1:25" ht="12.75" customHeight="1">
      <c r="A968" s="290"/>
      <c r="B968" s="290"/>
      <c r="C968" s="291"/>
      <c r="D968" s="291"/>
      <c r="E968" s="291"/>
      <c r="F968" s="797"/>
      <c r="G968" s="290"/>
      <c r="H968" s="182"/>
      <c r="I968" s="182"/>
      <c r="J968" s="182"/>
      <c r="K968" s="182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</row>
    <row r="969" spans="1:25" ht="12.75" customHeight="1">
      <c r="A969" s="290"/>
      <c r="B969" s="290"/>
      <c r="C969" s="291"/>
      <c r="D969" s="291"/>
      <c r="E969" s="291"/>
      <c r="F969" s="797"/>
      <c r="G969" s="290"/>
      <c r="H969" s="182"/>
      <c r="I969" s="182"/>
      <c r="J969" s="182"/>
      <c r="K969" s="182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</row>
    <row r="970" spans="1:25" ht="12.75" customHeight="1">
      <c r="A970" s="290"/>
      <c r="B970" s="290"/>
      <c r="C970" s="291"/>
      <c r="D970" s="291"/>
      <c r="E970" s="291"/>
      <c r="F970" s="797"/>
      <c r="G970" s="290"/>
      <c r="H970" s="182"/>
      <c r="I970" s="182"/>
      <c r="J970" s="182"/>
      <c r="K970" s="182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</row>
    <row r="971" spans="1:25" ht="12.75" customHeight="1">
      <c r="A971" s="290"/>
      <c r="B971" s="290"/>
      <c r="C971" s="291"/>
      <c r="D971" s="291"/>
      <c r="E971" s="291"/>
      <c r="F971" s="797"/>
      <c r="G971" s="290"/>
      <c r="H971" s="182"/>
      <c r="I971" s="182"/>
      <c r="J971" s="182"/>
      <c r="K971" s="182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</row>
    <row r="972" spans="1:25" ht="12.75" customHeight="1">
      <c r="A972" s="290"/>
      <c r="B972" s="290"/>
      <c r="C972" s="291"/>
      <c r="D972" s="291"/>
      <c r="E972" s="291"/>
      <c r="F972" s="797"/>
      <c r="G972" s="290"/>
      <c r="H972" s="182"/>
      <c r="I972" s="182"/>
      <c r="J972" s="182"/>
      <c r="K972" s="182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</row>
    <row r="973" spans="1:25" ht="12.75" customHeight="1">
      <c r="A973" s="290"/>
      <c r="B973" s="290"/>
      <c r="C973" s="291"/>
      <c r="D973" s="291"/>
      <c r="E973" s="291"/>
      <c r="F973" s="797"/>
      <c r="G973" s="290"/>
      <c r="H973" s="182"/>
      <c r="I973" s="182"/>
      <c r="J973" s="182"/>
      <c r="K973" s="182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</row>
    <row r="974" spans="1:25" ht="12.75" customHeight="1">
      <c r="A974" s="290"/>
      <c r="B974" s="290"/>
      <c r="C974" s="291"/>
      <c r="D974" s="291"/>
      <c r="E974" s="291"/>
      <c r="F974" s="797"/>
      <c r="G974" s="290"/>
      <c r="H974" s="182"/>
      <c r="I974" s="182"/>
      <c r="J974" s="182"/>
      <c r="K974" s="182"/>
      <c r="L974" s="182"/>
      <c r="M974" s="182"/>
      <c r="N974" s="182"/>
      <c r="O974" s="182"/>
      <c r="P974" s="182"/>
      <c r="Q974" s="182"/>
      <c r="R974" s="182"/>
      <c r="S974" s="182"/>
      <c r="T974" s="182"/>
      <c r="U974" s="182"/>
      <c r="V974" s="182"/>
      <c r="W974" s="182"/>
      <c r="X974" s="182"/>
      <c r="Y974" s="182"/>
    </row>
    <row r="975" spans="1:25" ht="12.75" customHeight="1">
      <c r="A975" s="290"/>
      <c r="B975" s="290"/>
      <c r="C975" s="291"/>
      <c r="D975" s="291"/>
      <c r="E975" s="291"/>
      <c r="F975" s="797"/>
      <c r="G975" s="290"/>
      <c r="H975" s="182"/>
      <c r="I975" s="182"/>
      <c r="J975" s="182"/>
      <c r="K975" s="182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</row>
    <row r="976" spans="1:25" ht="12.75" customHeight="1">
      <c r="A976" s="290"/>
      <c r="B976" s="290"/>
      <c r="C976" s="291"/>
      <c r="D976" s="291"/>
      <c r="E976" s="291"/>
      <c r="F976" s="797"/>
      <c r="G976" s="290"/>
      <c r="H976" s="182"/>
      <c r="I976" s="182"/>
      <c r="J976" s="182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</row>
    <row r="977" spans="1:25" ht="12.75" customHeight="1">
      <c r="A977" s="290"/>
      <c r="B977" s="290"/>
      <c r="C977" s="291"/>
      <c r="D977" s="291"/>
      <c r="E977" s="291"/>
      <c r="F977" s="797"/>
      <c r="G977" s="290"/>
      <c r="H977" s="182"/>
      <c r="I977" s="182"/>
      <c r="J977" s="182"/>
      <c r="K977" s="182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</row>
    <row r="978" spans="1:25" ht="12.75" customHeight="1">
      <c r="A978" s="290"/>
      <c r="B978" s="290"/>
      <c r="C978" s="291"/>
      <c r="D978" s="291"/>
      <c r="E978" s="291"/>
      <c r="F978" s="797"/>
      <c r="G978" s="290"/>
      <c r="H978" s="182"/>
      <c r="I978" s="182"/>
      <c r="J978" s="182"/>
      <c r="K978" s="182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</row>
    <row r="979" spans="1:25" ht="12.75" customHeight="1">
      <c r="A979" s="290"/>
      <c r="B979" s="290"/>
      <c r="C979" s="291"/>
      <c r="D979" s="291"/>
      <c r="E979" s="291"/>
      <c r="F979" s="797"/>
      <c r="G979" s="290"/>
      <c r="H979" s="182"/>
      <c r="I979" s="182"/>
      <c r="J979" s="182"/>
      <c r="K979" s="182"/>
      <c r="L979" s="182"/>
      <c r="M979" s="182"/>
      <c r="N979" s="182"/>
      <c r="O979" s="182"/>
      <c r="P979" s="182"/>
      <c r="Q979" s="182"/>
      <c r="R979" s="182"/>
      <c r="S979" s="182"/>
      <c r="T979" s="182"/>
      <c r="U979" s="182"/>
      <c r="V979" s="182"/>
      <c r="W979" s="182"/>
      <c r="X979" s="182"/>
      <c r="Y979" s="182"/>
    </row>
    <row r="980" spans="1:25" ht="12.75" customHeight="1">
      <c r="A980" s="290"/>
      <c r="B980" s="290"/>
      <c r="C980" s="291"/>
      <c r="D980" s="291"/>
      <c r="E980" s="291"/>
      <c r="F980" s="797"/>
      <c r="G980" s="290"/>
      <c r="H980" s="182"/>
      <c r="I980" s="182"/>
      <c r="J980" s="182"/>
      <c r="K980" s="182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</row>
    <row r="981" spans="1:25" ht="12.75" customHeight="1">
      <c r="A981" s="290"/>
      <c r="B981" s="290"/>
      <c r="C981" s="291"/>
      <c r="D981" s="291"/>
      <c r="E981" s="291"/>
      <c r="F981" s="797"/>
      <c r="G981" s="290"/>
      <c r="H981" s="182"/>
      <c r="I981" s="182"/>
      <c r="J981" s="182"/>
      <c r="K981" s="182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</row>
    <row r="982" spans="1:25" ht="12.75" customHeight="1">
      <c r="A982" s="290"/>
      <c r="B982" s="290"/>
      <c r="C982" s="291"/>
      <c r="D982" s="291"/>
      <c r="E982" s="291"/>
      <c r="F982" s="797"/>
      <c r="G982" s="290"/>
      <c r="H982" s="182"/>
      <c r="I982" s="182"/>
      <c r="J982" s="182"/>
      <c r="K982" s="182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</row>
    <row r="983" spans="1:25" ht="12.75" customHeight="1">
      <c r="A983" s="290"/>
      <c r="B983" s="290"/>
      <c r="C983" s="291"/>
      <c r="D983" s="291"/>
      <c r="E983" s="291"/>
      <c r="F983" s="797"/>
      <c r="G983" s="290"/>
      <c r="H983" s="182"/>
      <c r="I983" s="182"/>
      <c r="J983" s="182"/>
      <c r="K983" s="182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</row>
    <row r="984" spans="1:25" ht="12.75" customHeight="1">
      <c r="A984" s="290"/>
      <c r="B984" s="290"/>
      <c r="C984" s="291"/>
      <c r="D984" s="291"/>
      <c r="E984" s="291"/>
      <c r="F984" s="797"/>
      <c r="G984" s="290"/>
      <c r="H984" s="182"/>
      <c r="I984" s="182"/>
      <c r="J984" s="182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</row>
    <row r="985" spans="1:25" ht="12.75" customHeight="1">
      <c r="A985" s="290"/>
      <c r="B985" s="290"/>
      <c r="C985" s="291"/>
      <c r="D985" s="291"/>
      <c r="E985" s="291"/>
      <c r="F985" s="797"/>
      <c r="G985" s="290"/>
      <c r="H985" s="182"/>
      <c r="I985" s="182"/>
      <c r="J985" s="182"/>
      <c r="K985" s="182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</row>
    <row r="986" spans="1:25" ht="12.75" customHeight="1">
      <c r="A986" s="290"/>
      <c r="B986" s="290"/>
      <c r="C986" s="291"/>
      <c r="D986" s="291"/>
      <c r="E986" s="291"/>
      <c r="F986" s="797"/>
      <c r="G986" s="290"/>
      <c r="H986" s="182"/>
      <c r="I986" s="182"/>
      <c r="J986" s="182"/>
      <c r="K986" s="182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</row>
    <row r="987" spans="1:25" ht="12.75" customHeight="1">
      <c r="A987" s="290"/>
      <c r="B987" s="290"/>
      <c r="C987" s="291"/>
      <c r="D987" s="291"/>
      <c r="E987" s="291"/>
      <c r="F987" s="797"/>
      <c r="G987" s="290"/>
      <c r="H987" s="182"/>
      <c r="I987" s="182"/>
      <c r="J987" s="182"/>
      <c r="K987" s="182"/>
      <c r="L987" s="182"/>
      <c r="M987" s="182"/>
      <c r="N987" s="182"/>
      <c r="O987" s="182"/>
      <c r="P987" s="182"/>
      <c r="Q987" s="182"/>
      <c r="R987" s="182"/>
      <c r="S987" s="182"/>
      <c r="T987" s="182"/>
      <c r="U987" s="182"/>
      <c r="V987" s="182"/>
      <c r="W987" s="182"/>
      <c r="X987" s="182"/>
      <c r="Y987" s="182"/>
    </row>
    <row r="988" spans="1:25" ht="12.75" customHeight="1">
      <c r="A988" s="290"/>
      <c r="B988" s="290"/>
      <c r="C988" s="291"/>
      <c r="D988" s="291"/>
      <c r="E988" s="291"/>
      <c r="F988" s="797"/>
      <c r="G988" s="290"/>
      <c r="H988" s="182"/>
      <c r="I988" s="182"/>
      <c r="J988" s="182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</row>
    <row r="989" spans="1:25" ht="12.75" customHeight="1">
      <c r="A989" s="290"/>
      <c r="B989" s="290"/>
      <c r="C989" s="291"/>
      <c r="D989" s="291"/>
      <c r="E989" s="291"/>
      <c r="F989" s="797"/>
      <c r="G989" s="290"/>
      <c r="H989" s="182"/>
      <c r="I989" s="182"/>
      <c r="J989" s="182"/>
      <c r="K989" s="182"/>
      <c r="L989" s="182"/>
      <c r="M989" s="182"/>
      <c r="N989" s="182"/>
      <c r="O989" s="182"/>
      <c r="P989" s="182"/>
      <c r="Q989" s="182"/>
      <c r="R989" s="182"/>
      <c r="S989" s="182"/>
      <c r="T989" s="182"/>
      <c r="U989" s="182"/>
      <c r="V989" s="182"/>
      <c r="W989" s="182"/>
      <c r="X989" s="182"/>
      <c r="Y989" s="182"/>
    </row>
    <row r="990" spans="1:25" ht="12.75" customHeight="1">
      <c r="A990" s="290"/>
      <c r="B990" s="290"/>
      <c r="C990" s="291"/>
      <c r="D990" s="291"/>
      <c r="E990" s="291"/>
      <c r="F990" s="797"/>
      <c r="G990" s="290"/>
      <c r="H990" s="182"/>
      <c r="I990" s="182"/>
      <c r="J990" s="182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</row>
    <row r="991" spans="1:25" ht="12.75" customHeight="1">
      <c r="A991" s="290"/>
      <c r="B991" s="290"/>
      <c r="C991" s="291"/>
      <c r="D991" s="291"/>
      <c r="E991" s="291"/>
      <c r="F991" s="797"/>
      <c r="G991" s="290"/>
      <c r="H991" s="182"/>
      <c r="I991" s="182"/>
      <c r="J991" s="182"/>
      <c r="K991" s="182"/>
      <c r="L991" s="182"/>
      <c r="M991" s="182"/>
      <c r="N991" s="182"/>
      <c r="O991" s="182"/>
      <c r="P991" s="182"/>
      <c r="Q991" s="182"/>
      <c r="R991" s="182"/>
      <c r="S991" s="182"/>
      <c r="T991" s="182"/>
      <c r="U991" s="182"/>
      <c r="V991" s="182"/>
      <c r="W991" s="182"/>
      <c r="X991" s="182"/>
      <c r="Y991" s="182"/>
    </row>
    <row r="992" spans="1:25" ht="12.75" customHeight="1">
      <c r="A992" s="290"/>
      <c r="B992" s="290"/>
      <c r="C992" s="291"/>
      <c r="D992" s="291"/>
      <c r="E992" s="291"/>
      <c r="F992" s="797"/>
      <c r="G992" s="290"/>
      <c r="H992" s="182"/>
      <c r="I992" s="182"/>
      <c r="J992" s="182"/>
      <c r="K992" s="182"/>
      <c r="L992" s="182"/>
      <c r="M992" s="182"/>
      <c r="N992" s="182"/>
      <c r="O992" s="182"/>
      <c r="P992" s="182"/>
      <c r="Q992" s="182"/>
      <c r="R992" s="182"/>
      <c r="S992" s="182"/>
      <c r="T992" s="182"/>
      <c r="U992" s="182"/>
      <c r="V992" s="182"/>
      <c r="W992" s="182"/>
      <c r="X992" s="182"/>
      <c r="Y992" s="182"/>
    </row>
    <row r="993" spans="1:25" ht="12.75" customHeight="1">
      <c r="A993" s="290"/>
      <c r="B993" s="290"/>
      <c r="C993" s="291"/>
      <c r="D993" s="291"/>
      <c r="E993" s="291"/>
      <c r="F993" s="797"/>
      <c r="G993" s="290"/>
      <c r="H993" s="182"/>
      <c r="I993" s="182"/>
      <c r="J993" s="182"/>
      <c r="K993" s="182"/>
      <c r="L993" s="182"/>
      <c r="M993" s="182"/>
      <c r="N993" s="182"/>
      <c r="O993" s="182"/>
      <c r="P993" s="182"/>
      <c r="Q993" s="182"/>
      <c r="R993" s="182"/>
      <c r="S993" s="182"/>
      <c r="T993" s="182"/>
      <c r="U993" s="182"/>
      <c r="V993" s="182"/>
      <c r="W993" s="182"/>
      <c r="X993" s="182"/>
      <c r="Y993" s="182"/>
    </row>
    <row r="994" spans="1:25" ht="12.75" customHeight="1">
      <c r="A994" s="290"/>
      <c r="B994" s="290"/>
      <c r="C994" s="291"/>
      <c r="D994" s="291"/>
      <c r="E994" s="291"/>
      <c r="F994" s="797"/>
      <c r="G994" s="290"/>
      <c r="H994" s="182"/>
      <c r="I994" s="182"/>
      <c r="J994" s="182"/>
      <c r="K994" s="182"/>
      <c r="L994" s="182"/>
      <c r="M994" s="182"/>
      <c r="N994" s="182"/>
      <c r="O994" s="182"/>
      <c r="P994" s="182"/>
      <c r="Q994" s="182"/>
      <c r="R994" s="182"/>
      <c r="S994" s="182"/>
      <c r="T994" s="182"/>
      <c r="U994" s="182"/>
      <c r="V994" s="182"/>
      <c r="W994" s="182"/>
      <c r="X994" s="182"/>
      <c r="Y994" s="182"/>
    </row>
    <row r="995" spans="1:25" ht="12.75" customHeight="1">
      <c r="A995" s="290"/>
      <c r="B995" s="290"/>
      <c r="C995" s="291"/>
      <c r="D995" s="291"/>
      <c r="E995" s="291"/>
      <c r="F995" s="797"/>
      <c r="G995" s="290"/>
      <c r="H995" s="182"/>
      <c r="I995" s="182"/>
      <c r="J995" s="182"/>
      <c r="K995" s="182"/>
      <c r="L995" s="182"/>
      <c r="M995" s="182"/>
      <c r="N995" s="182"/>
      <c r="O995" s="182"/>
      <c r="P995" s="182"/>
      <c r="Q995" s="182"/>
      <c r="R995" s="182"/>
      <c r="S995" s="182"/>
      <c r="T995" s="182"/>
      <c r="U995" s="182"/>
      <c r="V995" s="182"/>
      <c r="W995" s="182"/>
      <c r="X995" s="182"/>
      <c r="Y995" s="182"/>
    </row>
    <row r="996" spans="1:25" ht="12.75" customHeight="1">
      <c r="A996" s="290"/>
      <c r="B996" s="290"/>
      <c r="C996" s="291"/>
      <c r="D996" s="291"/>
      <c r="E996" s="291"/>
      <c r="F996" s="797"/>
      <c r="G996" s="290"/>
      <c r="H996" s="182"/>
      <c r="I996" s="182"/>
      <c r="J996" s="182"/>
      <c r="K996" s="182"/>
      <c r="L996" s="182"/>
      <c r="M996" s="182"/>
      <c r="N996" s="182"/>
      <c r="O996" s="182"/>
      <c r="P996" s="182"/>
      <c r="Q996" s="182"/>
      <c r="R996" s="182"/>
      <c r="S996" s="182"/>
      <c r="T996" s="182"/>
      <c r="U996" s="182"/>
      <c r="V996" s="182"/>
      <c r="W996" s="182"/>
      <c r="X996" s="182"/>
      <c r="Y996" s="182"/>
    </row>
    <row r="997" spans="1:25" ht="12.75" customHeight="1">
      <c r="A997" s="290"/>
      <c r="B997" s="290"/>
      <c r="C997" s="291"/>
      <c r="D997" s="291"/>
      <c r="E997" s="291"/>
      <c r="F997" s="797"/>
      <c r="G997" s="290"/>
      <c r="H997" s="182"/>
      <c r="I997" s="182"/>
      <c r="J997" s="182"/>
      <c r="K997" s="182"/>
      <c r="L997" s="182"/>
      <c r="M997" s="182"/>
      <c r="N997" s="182"/>
      <c r="O997" s="182"/>
      <c r="P997" s="182"/>
      <c r="Q997" s="182"/>
      <c r="R997" s="182"/>
      <c r="S997" s="182"/>
      <c r="T997" s="182"/>
      <c r="U997" s="182"/>
      <c r="V997" s="182"/>
      <c r="W997" s="182"/>
      <c r="X997" s="182"/>
      <c r="Y997" s="182"/>
    </row>
    <row r="998" spans="1:25" ht="12.75" customHeight="1">
      <c r="A998" s="290"/>
      <c r="B998" s="290"/>
      <c r="C998" s="291"/>
      <c r="D998" s="291"/>
      <c r="E998" s="291"/>
      <c r="F998" s="797"/>
      <c r="G998" s="290"/>
      <c r="H998" s="182"/>
      <c r="I998" s="182"/>
      <c r="J998" s="182"/>
      <c r="K998" s="182"/>
      <c r="L998" s="182"/>
      <c r="M998" s="182"/>
      <c r="N998" s="182"/>
      <c r="O998" s="182"/>
      <c r="P998" s="182"/>
      <c r="Q998" s="182"/>
      <c r="R998" s="182"/>
      <c r="S998" s="182"/>
      <c r="T998" s="182"/>
      <c r="U998" s="182"/>
      <c r="V998" s="182"/>
      <c r="W998" s="182"/>
      <c r="X998" s="182"/>
      <c r="Y998" s="182"/>
    </row>
    <row r="999" spans="1:25" ht="12.75" customHeight="1">
      <c r="A999" s="290"/>
      <c r="B999" s="290"/>
      <c r="C999" s="291"/>
      <c r="D999" s="291"/>
      <c r="E999" s="291"/>
      <c r="F999" s="797"/>
      <c r="G999" s="290"/>
      <c r="H999" s="182"/>
      <c r="I999" s="182"/>
      <c r="J999" s="182"/>
      <c r="K999" s="182"/>
      <c r="L999" s="182"/>
      <c r="M999" s="182"/>
      <c r="N999" s="182"/>
      <c r="O999" s="182"/>
      <c r="P999" s="182"/>
      <c r="Q999" s="182"/>
      <c r="R999" s="182"/>
      <c r="S999" s="182"/>
      <c r="T999" s="182"/>
      <c r="U999" s="182"/>
      <c r="V999" s="182"/>
      <c r="W999" s="182"/>
      <c r="X999" s="182"/>
      <c r="Y999" s="182"/>
    </row>
    <row r="1000" spans="1:25" ht="12.75" customHeight="1">
      <c r="A1000" s="290"/>
      <c r="B1000" s="290"/>
      <c r="C1000" s="291"/>
      <c r="D1000" s="291"/>
      <c r="E1000" s="291"/>
      <c r="F1000" s="797"/>
      <c r="G1000" s="290"/>
      <c r="H1000" s="182"/>
      <c r="I1000" s="182"/>
      <c r="J1000" s="182"/>
      <c r="K1000" s="182"/>
      <c r="L1000" s="182"/>
      <c r="M1000" s="182"/>
      <c r="N1000" s="182"/>
      <c r="O1000" s="182"/>
      <c r="P1000" s="182"/>
      <c r="Q1000" s="182"/>
      <c r="R1000" s="182"/>
      <c r="S1000" s="182"/>
      <c r="T1000" s="182"/>
      <c r="U1000" s="182"/>
      <c r="V1000" s="182"/>
      <c r="W1000" s="182"/>
      <c r="X1000" s="182"/>
      <c r="Y1000" s="182"/>
    </row>
  </sheetData>
  <mergeCells count="15">
    <mergeCell ref="A1:G5"/>
    <mergeCell ref="A10:G10"/>
    <mergeCell ref="A12:G12"/>
    <mergeCell ref="A19:G19"/>
    <mergeCell ref="A23:G23"/>
    <mergeCell ref="A27:G27"/>
    <mergeCell ref="A34:G34"/>
    <mergeCell ref="D36:E36"/>
    <mergeCell ref="D37:E37"/>
    <mergeCell ref="C50:H50"/>
    <mergeCell ref="D38:E38"/>
    <mergeCell ref="D41:E41"/>
    <mergeCell ref="D42:E42"/>
    <mergeCell ref="D43:E43"/>
    <mergeCell ref="A39:G39"/>
  </mergeCells>
  <pageMargins left="0" right="0" top="0.19685039370078741" bottom="0.19685039370078741" header="0" footer="0"/>
  <pageSetup paperSize="9" scale="7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CCFF"/>
    <outlinePr summaryBelow="0" summaryRight="0"/>
  </sheetPr>
  <dimension ref="A1:Z1000"/>
  <sheetViews>
    <sheetView workbookViewId="0">
      <selection activeCell="C3" sqref="C3:H3"/>
    </sheetView>
  </sheetViews>
  <sheetFormatPr defaultColWidth="14.42578125" defaultRowHeight="15" customHeight="1"/>
  <cols>
    <col min="1" max="1" width="36.42578125" style="611" customWidth="1"/>
    <col min="2" max="2" width="12.85546875" style="611" customWidth="1"/>
    <col min="3" max="5" width="12.7109375" style="611" customWidth="1"/>
    <col min="6" max="6" width="30.28515625" style="611" customWidth="1"/>
    <col min="7" max="7" width="15.28515625" style="611" customWidth="1"/>
    <col min="8" max="8" width="14.7109375" style="611" customWidth="1"/>
    <col min="9" max="18" width="9.140625" customWidth="1"/>
    <col min="19" max="26" width="8" customWidth="1"/>
  </cols>
  <sheetData>
    <row r="1" spans="1:26" ht="15.75">
      <c r="A1" s="860"/>
      <c r="B1" s="861"/>
      <c r="C1" s="862"/>
      <c r="D1" s="862"/>
      <c r="E1" s="862"/>
      <c r="F1" s="862"/>
      <c r="G1" s="863"/>
      <c r="H1" s="864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</row>
    <row r="2" spans="1:26" ht="15.75">
      <c r="A2" s="865"/>
      <c r="B2" s="866"/>
      <c r="C2" s="1356"/>
      <c r="D2" s="1357"/>
      <c r="E2" s="1357"/>
      <c r="F2" s="1357"/>
      <c r="G2" s="1357"/>
      <c r="H2" s="1358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spans="1:26" ht="56.25" customHeight="1">
      <c r="A3" s="867"/>
      <c r="B3" s="868"/>
      <c r="C3" s="1359"/>
      <c r="D3" s="1360"/>
      <c r="E3" s="1360"/>
      <c r="F3" s="1360"/>
      <c r="G3" s="1360"/>
      <c r="H3" s="1361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</row>
    <row r="4" spans="1:26" ht="15.75">
      <c r="A4" s="1234" t="s">
        <v>1533</v>
      </c>
      <c r="B4" s="1374" t="s">
        <v>638</v>
      </c>
      <c r="C4" s="1367"/>
      <c r="D4" s="1374" t="s">
        <v>639</v>
      </c>
      <c r="E4" s="1367"/>
      <c r="F4" s="869" t="s">
        <v>640</v>
      </c>
      <c r="G4" s="870" t="s">
        <v>641</v>
      </c>
      <c r="H4" s="871" t="s">
        <v>1538</v>
      </c>
      <c r="I4" s="407"/>
      <c r="J4" s="408"/>
      <c r="K4" s="408"/>
      <c r="L4" s="408"/>
      <c r="M4" s="408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</row>
    <row r="5" spans="1:26" ht="15.75">
      <c r="A5" s="1235"/>
      <c r="B5" s="872" t="s">
        <v>642</v>
      </c>
      <c r="C5" s="872" t="s">
        <v>643</v>
      </c>
      <c r="D5" s="872" t="s">
        <v>642</v>
      </c>
      <c r="E5" s="872" t="s">
        <v>643</v>
      </c>
      <c r="F5" s="872" t="s">
        <v>644</v>
      </c>
      <c r="G5" s="873" t="s">
        <v>645</v>
      </c>
      <c r="H5" s="874" t="s">
        <v>645</v>
      </c>
      <c r="I5" s="407"/>
      <c r="J5" s="408"/>
      <c r="K5" s="408"/>
      <c r="L5" s="408"/>
      <c r="M5" s="408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</row>
    <row r="6" spans="1:26" ht="15.75">
      <c r="A6" s="1362" t="s">
        <v>1545</v>
      </c>
      <c r="B6" s="1363"/>
      <c r="C6" s="1363"/>
      <c r="D6" s="1363"/>
      <c r="E6" s="1363"/>
      <c r="F6" s="1363"/>
      <c r="G6" s="1363"/>
      <c r="H6" s="1364"/>
      <c r="I6" s="409"/>
      <c r="J6" s="399"/>
      <c r="K6" s="399"/>
      <c r="L6" s="399"/>
      <c r="M6" s="399"/>
      <c r="N6" s="399"/>
      <c r="O6" s="399"/>
      <c r="P6" s="399"/>
      <c r="Q6" s="399"/>
      <c r="R6" s="399"/>
      <c r="S6" s="399"/>
      <c r="T6" s="399"/>
      <c r="U6" s="399"/>
      <c r="V6" s="399"/>
      <c r="W6" s="399"/>
      <c r="X6" s="399"/>
      <c r="Y6" s="399"/>
      <c r="Z6" s="399"/>
    </row>
    <row r="7" spans="1:26" ht="15.75">
      <c r="A7" s="875"/>
      <c r="B7" s="876"/>
      <c r="C7" s="877"/>
      <c r="D7" s="877"/>
      <c r="E7" s="877"/>
      <c r="F7" s="877"/>
      <c r="G7" s="878"/>
      <c r="H7" s="879"/>
      <c r="I7" s="40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399"/>
      <c r="Z7" s="399"/>
    </row>
    <row r="8" spans="1:26" ht="15.75">
      <c r="A8" s="1375" t="s">
        <v>1549</v>
      </c>
      <c r="B8" s="1357"/>
      <c r="C8" s="1357"/>
      <c r="D8" s="1357"/>
      <c r="E8" s="1358"/>
      <c r="F8" s="880"/>
      <c r="G8" s="881"/>
      <c r="H8" s="882"/>
      <c r="I8" s="409"/>
      <c r="J8" s="399"/>
      <c r="K8" s="399"/>
      <c r="L8" s="399"/>
      <c r="M8" s="399"/>
      <c r="N8" s="399"/>
      <c r="O8" s="399"/>
      <c r="P8" s="399"/>
      <c r="Q8" s="399"/>
      <c r="R8" s="399"/>
      <c r="S8" s="399"/>
      <c r="T8" s="399"/>
      <c r="U8" s="399"/>
      <c r="V8" s="399"/>
      <c r="W8" s="399"/>
      <c r="X8" s="399"/>
      <c r="Y8" s="399"/>
      <c r="Z8" s="399"/>
    </row>
    <row r="9" spans="1:26" ht="15.75" customHeight="1">
      <c r="A9" s="1375" t="s">
        <v>2011</v>
      </c>
      <c r="B9" s="1357"/>
      <c r="C9" s="1357"/>
      <c r="D9" s="1357"/>
      <c r="E9" s="1358"/>
      <c r="F9" s="880"/>
      <c r="G9" s="881"/>
      <c r="H9" s="882"/>
      <c r="I9" s="409"/>
      <c r="J9" s="399"/>
      <c r="K9" s="399"/>
      <c r="L9" s="399"/>
      <c r="M9" s="399"/>
      <c r="N9" s="399"/>
      <c r="O9" s="399"/>
      <c r="P9" s="399"/>
      <c r="Q9" s="399"/>
      <c r="R9" s="399"/>
      <c r="S9" s="399"/>
      <c r="T9" s="399"/>
      <c r="U9" s="399"/>
      <c r="V9" s="399"/>
      <c r="W9" s="399"/>
      <c r="X9" s="399"/>
      <c r="Y9" s="399"/>
      <c r="Z9" s="399"/>
    </row>
    <row r="10" spans="1:26" ht="15.75">
      <c r="A10" s="883" t="s">
        <v>649</v>
      </c>
      <c r="B10" s="884"/>
      <c r="C10" s="884"/>
      <c r="D10" s="884"/>
      <c r="E10" s="885"/>
      <c r="F10" s="880"/>
      <c r="G10" s="881"/>
      <c r="H10" s="882"/>
      <c r="I10" s="409"/>
      <c r="J10" s="399"/>
      <c r="K10" s="399"/>
      <c r="L10" s="399"/>
      <c r="M10" s="399"/>
      <c r="N10" s="399"/>
      <c r="O10" s="399"/>
      <c r="P10" s="399"/>
      <c r="Q10" s="399"/>
      <c r="R10" s="399"/>
      <c r="S10" s="399"/>
      <c r="T10" s="399"/>
      <c r="U10" s="399"/>
      <c r="V10" s="399"/>
      <c r="W10" s="399"/>
      <c r="X10" s="399"/>
      <c r="Y10" s="399"/>
      <c r="Z10" s="399"/>
    </row>
    <row r="11" spans="1:26" ht="15.75">
      <c r="A11" s="1376" t="s">
        <v>1553</v>
      </c>
      <c r="B11" s="1357"/>
      <c r="C11" s="1357"/>
      <c r="D11" s="1357"/>
      <c r="E11" s="1358"/>
      <c r="F11" s="880"/>
      <c r="G11" s="881"/>
      <c r="H11" s="882"/>
      <c r="I11" s="40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9"/>
      <c r="Y11" s="399"/>
      <c r="Z11" s="399"/>
    </row>
    <row r="12" spans="1:26" ht="15.75">
      <c r="A12" s="1375" t="s">
        <v>1554</v>
      </c>
      <c r="B12" s="1357"/>
      <c r="C12" s="1357"/>
      <c r="D12" s="1357"/>
      <c r="E12" s="1358"/>
      <c r="F12" s="880"/>
      <c r="G12" s="881"/>
      <c r="H12" s="882"/>
      <c r="I12" s="409"/>
      <c r="J12" s="399"/>
      <c r="K12" s="399"/>
      <c r="L12" s="399"/>
      <c r="M12" s="399"/>
      <c r="N12" s="399"/>
      <c r="O12" s="399"/>
      <c r="P12" s="399"/>
      <c r="Q12" s="399"/>
      <c r="R12" s="399"/>
      <c r="S12" s="399"/>
      <c r="T12" s="399"/>
      <c r="U12" s="399"/>
      <c r="V12" s="399"/>
      <c r="W12" s="399"/>
      <c r="X12" s="399"/>
      <c r="Y12" s="399"/>
      <c r="Z12" s="399"/>
    </row>
    <row r="13" spans="1:26" ht="15.75" customHeight="1">
      <c r="A13" s="886" t="s">
        <v>1555</v>
      </c>
      <c r="B13" s="887"/>
      <c r="C13" s="888"/>
      <c r="D13" s="888"/>
      <c r="E13" s="888"/>
      <c r="F13" s="888"/>
      <c r="G13" s="889"/>
      <c r="H13" s="890"/>
      <c r="I13" s="40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  <c r="X13" s="399"/>
      <c r="Y13" s="399"/>
      <c r="Z13" s="399"/>
    </row>
    <row r="14" spans="1:26" ht="15.75">
      <c r="A14" s="891" t="s">
        <v>1557</v>
      </c>
      <c r="B14" s="892">
        <v>2.65</v>
      </c>
      <c r="C14" s="893">
        <v>2.8</v>
      </c>
      <c r="D14" s="892">
        <v>0.87</v>
      </c>
      <c r="E14" s="893">
        <v>0.9</v>
      </c>
      <c r="F14" s="894" t="s">
        <v>1558</v>
      </c>
      <c r="G14" s="895">
        <v>495</v>
      </c>
      <c r="H14" s="895">
        <v>365</v>
      </c>
      <c r="I14" s="40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  <c r="X14" s="399"/>
      <c r="Y14" s="399"/>
      <c r="Z14" s="399"/>
    </row>
    <row r="15" spans="1:26" ht="15.75">
      <c r="A15" s="891" t="s">
        <v>1559</v>
      </c>
      <c r="B15" s="896">
        <v>3.54</v>
      </c>
      <c r="C15" s="897">
        <v>3.8</v>
      </c>
      <c r="D15" s="896">
        <v>1.1499999999999999</v>
      </c>
      <c r="E15" s="897">
        <v>1.1000000000000001</v>
      </c>
      <c r="F15" s="894" t="s">
        <v>1558</v>
      </c>
      <c r="G15" s="895">
        <v>530</v>
      </c>
      <c r="H15" s="895">
        <v>385</v>
      </c>
      <c r="I15" s="40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  <c r="X15" s="399"/>
      <c r="Y15" s="399"/>
      <c r="Z15" s="399"/>
    </row>
    <row r="16" spans="1:26" ht="15.75">
      <c r="A16" s="891" t="s">
        <v>1560</v>
      </c>
      <c r="B16" s="896">
        <v>5.3</v>
      </c>
      <c r="C16" s="898">
        <v>5.6</v>
      </c>
      <c r="D16" s="896">
        <v>1.675</v>
      </c>
      <c r="E16" s="898">
        <v>1.75</v>
      </c>
      <c r="F16" s="899" t="s">
        <v>1561</v>
      </c>
      <c r="G16" s="895">
        <v>880</v>
      </c>
      <c r="H16" s="895">
        <v>645</v>
      </c>
      <c r="I16" s="40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399"/>
      <c r="Z16" s="399"/>
    </row>
    <row r="17" spans="1:26" ht="15.75" customHeight="1">
      <c r="A17" s="891" t="s">
        <v>1562</v>
      </c>
      <c r="B17" s="900">
        <v>6.5</v>
      </c>
      <c r="C17" s="901">
        <v>7</v>
      </c>
      <c r="D17" s="900">
        <v>2.1800000000000002</v>
      </c>
      <c r="E17" s="901">
        <v>2.2200000000000002</v>
      </c>
      <c r="F17" s="902" t="s">
        <v>1563</v>
      </c>
      <c r="G17" s="895">
        <v>1020</v>
      </c>
      <c r="H17" s="895">
        <v>765</v>
      </c>
      <c r="I17" s="40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399"/>
      <c r="Z17" s="399"/>
    </row>
    <row r="18" spans="1:26" ht="15.75" hidden="1" customHeight="1">
      <c r="A18" s="1377" t="s">
        <v>1564</v>
      </c>
      <c r="B18" s="1372"/>
      <c r="C18" s="1372"/>
      <c r="D18" s="1372"/>
      <c r="E18" s="1372"/>
      <c r="F18" s="1372"/>
      <c r="G18" s="1372"/>
      <c r="H18" s="1373"/>
      <c r="I18" s="409"/>
      <c r="J18" s="399"/>
      <c r="K18" s="399"/>
      <c r="L18" s="399"/>
      <c r="M18" s="399"/>
      <c r="N18" s="399"/>
      <c r="O18" s="399"/>
      <c r="P18" s="399"/>
      <c r="Q18" s="399"/>
      <c r="R18" s="399"/>
      <c r="S18" s="399"/>
      <c r="T18" s="399"/>
      <c r="U18" s="399"/>
      <c r="V18" s="399"/>
      <c r="W18" s="399"/>
      <c r="X18" s="399"/>
      <c r="Y18" s="399"/>
      <c r="Z18" s="399"/>
    </row>
    <row r="19" spans="1:26" ht="15.75" hidden="1">
      <c r="A19" s="903" t="s">
        <v>1565</v>
      </c>
      <c r="B19" s="904">
        <v>2.5</v>
      </c>
      <c r="C19" s="897">
        <v>3</v>
      </c>
      <c r="D19" s="904">
        <v>0.5</v>
      </c>
      <c r="E19" s="897">
        <v>0.6</v>
      </c>
      <c r="F19" s="905" t="s">
        <v>1566</v>
      </c>
      <c r="G19" s="906" t="e">
        <f t="shared" ref="G19:G22" si="0">ROUND((100-G$5)*0.01*#REF!,0)</f>
        <v>#VALUE!</v>
      </c>
      <c r="H19" s="907">
        <v>777</v>
      </c>
      <c r="I19" s="409"/>
      <c r="J19" s="399"/>
      <c r="K19" s="399"/>
      <c r="L19" s="399"/>
      <c r="M19" s="399"/>
      <c r="N19" s="399"/>
      <c r="O19" s="399"/>
      <c r="P19" s="399"/>
      <c r="Q19" s="399"/>
      <c r="R19" s="399"/>
      <c r="S19" s="399"/>
      <c r="T19" s="399"/>
      <c r="U19" s="399"/>
      <c r="V19" s="399"/>
      <c r="W19" s="399"/>
      <c r="X19" s="399"/>
      <c r="Y19" s="399"/>
      <c r="Z19" s="399"/>
    </row>
    <row r="20" spans="1:26" ht="15.75" hidden="1">
      <c r="A20" s="903" t="s">
        <v>1567</v>
      </c>
      <c r="B20" s="904">
        <v>3.5</v>
      </c>
      <c r="C20" s="897">
        <v>4</v>
      </c>
      <c r="D20" s="904">
        <v>0.87</v>
      </c>
      <c r="E20" s="897">
        <v>1</v>
      </c>
      <c r="F20" s="905" t="s">
        <v>1566</v>
      </c>
      <c r="G20" s="906" t="e">
        <f t="shared" si="0"/>
        <v>#VALUE!</v>
      </c>
      <c r="H20" s="907">
        <v>824</v>
      </c>
      <c r="I20" s="409"/>
      <c r="J20" s="399"/>
      <c r="K20" s="399"/>
      <c r="L20" s="399"/>
      <c r="M20" s="399"/>
      <c r="N20" s="399"/>
      <c r="O20" s="399"/>
      <c r="P20" s="399"/>
      <c r="Q20" s="399"/>
      <c r="R20" s="399"/>
      <c r="S20" s="399"/>
      <c r="T20" s="399"/>
      <c r="U20" s="399"/>
      <c r="V20" s="399"/>
      <c r="W20" s="399"/>
      <c r="X20" s="399"/>
      <c r="Y20" s="399"/>
      <c r="Z20" s="399"/>
    </row>
    <row r="21" spans="1:26" ht="15.75" hidden="1" customHeight="1">
      <c r="A21" s="903" t="s">
        <v>1568</v>
      </c>
      <c r="B21" s="904">
        <v>4.3</v>
      </c>
      <c r="C21" s="897">
        <v>4.3</v>
      </c>
      <c r="D21" s="904">
        <v>1.17</v>
      </c>
      <c r="E21" s="897">
        <v>1.1200000000000001</v>
      </c>
      <c r="F21" s="905" t="s">
        <v>1569</v>
      </c>
      <c r="G21" s="906" t="e">
        <f t="shared" si="0"/>
        <v>#VALUE!</v>
      </c>
      <c r="H21" s="907">
        <v>1056</v>
      </c>
      <c r="I21" s="409"/>
      <c r="J21" s="399"/>
      <c r="K21" s="399"/>
      <c r="L21" s="399"/>
      <c r="M21" s="399"/>
      <c r="N21" s="399"/>
      <c r="O21" s="399"/>
      <c r="P21" s="399"/>
      <c r="Q21" s="399"/>
      <c r="R21" s="399"/>
      <c r="S21" s="399"/>
      <c r="T21" s="399"/>
      <c r="U21" s="399"/>
      <c r="V21" s="399"/>
      <c r="W21" s="399"/>
      <c r="X21" s="399"/>
      <c r="Y21" s="399"/>
      <c r="Z21" s="399"/>
    </row>
    <row r="22" spans="1:26" ht="15.75" hidden="1" customHeight="1">
      <c r="A22" s="908" t="s">
        <v>1570</v>
      </c>
      <c r="B22" s="904">
        <v>6.8</v>
      </c>
      <c r="C22" s="897">
        <v>7.6</v>
      </c>
      <c r="D22" s="904">
        <v>2.25</v>
      </c>
      <c r="E22" s="897">
        <v>2.35</v>
      </c>
      <c r="F22" s="905" t="s">
        <v>1569</v>
      </c>
      <c r="G22" s="906" t="e">
        <f t="shared" si="0"/>
        <v>#VALUE!</v>
      </c>
      <c r="H22" s="907">
        <v>1537</v>
      </c>
      <c r="I22" s="409"/>
      <c r="J22" s="399"/>
      <c r="K22" s="399"/>
      <c r="L22" s="399"/>
      <c r="M22" s="399"/>
      <c r="N22" s="399"/>
      <c r="O22" s="399"/>
      <c r="P22" s="399"/>
      <c r="Q22" s="399"/>
      <c r="R22" s="399"/>
      <c r="S22" s="399"/>
      <c r="T22" s="399"/>
      <c r="U22" s="399"/>
      <c r="V22" s="399"/>
      <c r="W22" s="399"/>
      <c r="X22" s="399"/>
      <c r="Y22" s="399"/>
      <c r="Z22" s="399"/>
    </row>
    <row r="23" spans="1:26" ht="15.75" hidden="1" customHeight="1">
      <c r="A23" s="1368" t="s">
        <v>2012</v>
      </c>
      <c r="B23" s="1369"/>
      <c r="C23" s="1369"/>
      <c r="D23" s="1369"/>
      <c r="E23" s="1369"/>
      <c r="F23" s="1369"/>
      <c r="G23" s="1369"/>
      <c r="H23" s="1370"/>
      <c r="I23" s="40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</row>
    <row r="24" spans="1:26" ht="15.75" hidden="1" customHeight="1">
      <c r="A24" s="1371" t="s">
        <v>1571</v>
      </c>
      <c r="B24" s="1372"/>
      <c r="C24" s="1372"/>
      <c r="D24" s="1372"/>
      <c r="E24" s="1372"/>
      <c r="F24" s="1372"/>
      <c r="G24" s="1372"/>
      <c r="H24" s="1373"/>
      <c r="I24" s="409"/>
      <c r="J24" s="399"/>
      <c r="K24" s="399"/>
      <c r="L24" s="399"/>
      <c r="M24" s="399"/>
      <c r="N24" s="399"/>
      <c r="O24" s="399"/>
      <c r="P24" s="399"/>
      <c r="Q24" s="399"/>
      <c r="R24" s="399"/>
      <c r="S24" s="399"/>
      <c r="T24" s="399"/>
      <c r="U24" s="399"/>
      <c r="V24" s="399"/>
      <c r="W24" s="399"/>
      <c r="X24" s="399"/>
      <c r="Y24" s="399"/>
      <c r="Z24" s="399"/>
    </row>
    <row r="25" spans="1:26" ht="15.75" customHeight="1">
      <c r="A25" s="1365" t="s">
        <v>1572</v>
      </c>
      <c r="B25" s="1366"/>
      <c r="C25" s="1366"/>
      <c r="D25" s="1366"/>
      <c r="E25" s="1366"/>
      <c r="F25" s="1366"/>
      <c r="G25" s="1366"/>
      <c r="H25" s="1367"/>
      <c r="I25" s="40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</row>
    <row r="26" spans="1:26" ht="15.75" customHeight="1">
      <c r="A26" s="875"/>
      <c r="B26" s="876"/>
      <c r="C26" s="877"/>
      <c r="D26" s="877"/>
      <c r="E26" s="877"/>
      <c r="F26" s="877"/>
      <c r="G26" s="878"/>
      <c r="H26" s="879"/>
      <c r="I26" s="409"/>
      <c r="J26" s="399"/>
      <c r="K26" s="399"/>
      <c r="L26" s="399"/>
      <c r="M26" s="399"/>
      <c r="N26" s="399"/>
      <c r="O26" s="399"/>
      <c r="P26" s="399"/>
      <c r="Q26" s="399"/>
      <c r="R26" s="399"/>
      <c r="S26" s="399"/>
      <c r="T26" s="399"/>
      <c r="U26" s="399"/>
      <c r="V26" s="399"/>
      <c r="W26" s="399"/>
      <c r="X26" s="399"/>
      <c r="Y26" s="399"/>
      <c r="Z26" s="399"/>
    </row>
    <row r="27" spans="1:26" ht="15.75" customHeight="1">
      <c r="A27" s="1375" t="s">
        <v>1573</v>
      </c>
      <c r="B27" s="1357"/>
      <c r="C27" s="1357"/>
      <c r="D27" s="1357"/>
      <c r="E27" s="1358"/>
      <c r="F27" s="880"/>
      <c r="G27" s="881"/>
      <c r="H27" s="882"/>
      <c r="I27" s="40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</row>
    <row r="28" spans="1:26" ht="15.75" customHeight="1">
      <c r="A28" s="1375" t="s">
        <v>2013</v>
      </c>
      <c r="B28" s="1357"/>
      <c r="C28" s="1357"/>
      <c r="D28" s="1357"/>
      <c r="E28" s="1358"/>
      <c r="F28" s="880"/>
      <c r="G28" s="881"/>
      <c r="H28" s="882"/>
      <c r="I28" s="409"/>
      <c r="J28" s="399"/>
      <c r="K28" s="411"/>
      <c r="L28" s="399"/>
      <c r="M28" s="399"/>
      <c r="N28" s="399"/>
      <c r="O28" s="399"/>
      <c r="P28" s="399"/>
      <c r="Q28" s="399"/>
      <c r="R28" s="399"/>
      <c r="S28" s="399"/>
      <c r="T28" s="399"/>
      <c r="U28" s="399"/>
      <c r="V28" s="399"/>
      <c r="W28" s="399"/>
      <c r="X28" s="399"/>
      <c r="Y28" s="399"/>
      <c r="Z28" s="399"/>
    </row>
    <row r="29" spans="1:26" ht="15.75" customHeight="1">
      <c r="A29" s="883" t="s">
        <v>1576</v>
      </c>
      <c r="B29" s="884"/>
      <c r="C29" s="884"/>
      <c r="D29" s="884"/>
      <c r="E29" s="885"/>
      <c r="F29" s="880"/>
      <c r="G29" s="881"/>
      <c r="H29" s="882"/>
      <c r="I29" s="409"/>
      <c r="J29" s="399"/>
      <c r="K29" s="399"/>
      <c r="L29" s="399"/>
      <c r="M29" s="399"/>
      <c r="N29" s="399"/>
      <c r="O29" s="399"/>
      <c r="P29" s="399"/>
      <c r="Q29" s="399"/>
      <c r="R29" s="399"/>
      <c r="S29" s="399"/>
      <c r="T29" s="399"/>
      <c r="U29" s="399"/>
      <c r="V29" s="399"/>
      <c r="W29" s="399"/>
      <c r="X29" s="399"/>
      <c r="Y29" s="399"/>
      <c r="Z29" s="399"/>
    </row>
    <row r="30" spans="1:26" ht="15.75" customHeight="1">
      <c r="A30" s="1376" t="s">
        <v>1553</v>
      </c>
      <c r="B30" s="1357"/>
      <c r="C30" s="1357"/>
      <c r="D30" s="1357"/>
      <c r="E30" s="1358"/>
      <c r="F30" s="880"/>
      <c r="G30" s="881"/>
      <c r="H30" s="882"/>
      <c r="I30" s="40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399"/>
      <c r="V30" s="399"/>
      <c r="W30" s="399"/>
      <c r="X30" s="399"/>
      <c r="Y30" s="399"/>
      <c r="Z30" s="399"/>
    </row>
    <row r="31" spans="1:26" ht="15.75" customHeight="1">
      <c r="A31" s="1375" t="s">
        <v>1554</v>
      </c>
      <c r="B31" s="1357"/>
      <c r="C31" s="1357"/>
      <c r="D31" s="1357"/>
      <c r="E31" s="1358"/>
      <c r="F31" s="880"/>
      <c r="G31" s="881"/>
      <c r="H31" s="882"/>
      <c r="I31" s="40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</row>
    <row r="32" spans="1:26" ht="15.75" customHeight="1">
      <c r="A32" s="909"/>
      <c r="B32" s="910"/>
      <c r="C32" s="911"/>
      <c r="D32" s="911"/>
      <c r="E32" s="911"/>
      <c r="F32" s="911"/>
      <c r="G32" s="912"/>
      <c r="H32" s="913"/>
      <c r="I32" s="40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</row>
    <row r="33" spans="1:26" ht="15.75" customHeight="1">
      <c r="A33" s="914" t="s">
        <v>1580</v>
      </c>
      <c r="B33" s="896">
        <v>2.64</v>
      </c>
      <c r="C33" s="896">
        <v>2.81</v>
      </c>
      <c r="D33" s="896">
        <v>0.82</v>
      </c>
      <c r="E33" s="896">
        <v>0.78</v>
      </c>
      <c r="F33" s="915" t="s">
        <v>1581</v>
      </c>
      <c r="G33" s="895">
        <v>350</v>
      </c>
      <c r="H33" s="895">
        <v>250</v>
      </c>
      <c r="I33" s="40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</row>
    <row r="34" spans="1:26" ht="15.75" customHeight="1">
      <c r="A34" s="914" t="s">
        <v>1582</v>
      </c>
      <c r="B34" s="896">
        <v>3.22</v>
      </c>
      <c r="C34" s="896">
        <v>3.52</v>
      </c>
      <c r="D34" s="896">
        <v>1</v>
      </c>
      <c r="E34" s="896">
        <v>0.97</v>
      </c>
      <c r="F34" s="915" t="s">
        <v>1583</v>
      </c>
      <c r="G34" s="895">
        <v>390</v>
      </c>
      <c r="H34" s="895">
        <v>280</v>
      </c>
      <c r="I34" s="40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  <c r="W34" s="399"/>
      <c r="X34" s="399"/>
      <c r="Y34" s="399"/>
      <c r="Z34" s="399"/>
    </row>
    <row r="35" spans="1:26" ht="15.75" customHeight="1">
      <c r="A35" s="914" t="s">
        <v>1584</v>
      </c>
      <c r="B35" s="896">
        <v>5.3</v>
      </c>
      <c r="C35" s="896">
        <v>5.85</v>
      </c>
      <c r="D35" s="896">
        <v>1.58</v>
      </c>
      <c r="E35" s="896">
        <v>1.62</v>
      </c>
      <c r="F35" s="915" t="s">
        <v>1585</v>
      </c>
      <c r="G35" s="895">
        <v>580</v>
      </c>
      <c r="H35" s="895">
        <v>440</v>
      </c>
      <c r="I35" s="40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</row>
    <row r="36" spans="1:26" ht="15.75" customHeight="1">
      <c r="A36" s="916" t="s">
        <v>1587</v>
      </c>
      <c r="B36" s="917">
        <v>6.15</v>
      </c>
      <c r="C36" s="917">
        <v>6.5</v>
      </c>
      <c r="D36" s="917">
        <v>1.9</v>
      </c>
      <c r="E36" s="917">
        <v>1.9</v>
      </c>
      <c r="F36" s="918" t="s">
        <v>1585</v>
      </c>
      <c r="G36" s="919">
        <v>740</v>
      </c>
      <c r="H36" s="919">
        <v>550</v>
      </c>
      <c r="I36" s="409"/>
      <c r="J36" s="399"/>
      <c r="K36" s="399"/>
      <c r="L36" s="399"/>
      <c r="M36" s="399"/>
      <c r="N36" s="399"/>
      <c r="O36" s="399"/>
      <c r="P36" s="399"/>
      <c r="Q36" s="399"/>
      <c r="R36" s="399"/>
      <c r="S36" s="399"/>
      <c r="T36" s="399"/>
      <c r="U36" s="399"/>
      <c r="V36" s="399"/>
      <c r="W36" s="399"/>
      <c r="X36" s="399"/>
      <c r="Y36" s="399"/>
      <c r="Z36" s="399"/>
    </row>
    <row r="37" spans="1:26" ht="15.75" customHeight="1">
      <c r="A37" s="1365" t="s">
        <v>1593</v>
      </c>
      <c r="B37" s="1366"/>
      <c r="C37" s="1366"/>
      <c r="D37" s="1366"/>
      <c r="E37" s="1366"/>
      <c r="F37" s="1366"/>
      <c r="G37" s="1366"/>
      <c r="H37" s="1367"/>
      <c r="I37" s="409"/>
      <c r="J37" s="399"/>
      <c r="K37" s="399"/>
      <c r="L37" s="399"/>
      <c r="M37" s="399"/>
      <c r="N37" s="399"/>
      <c r="O37" s="399"/>
      <c r="P37" s="399"/>
      <c r="Q37" s="399"/>
      <c r="R37" s="399"/>
      <c r="S37" s="399"/>
      <c r="T37" s="399"/>
      <c r="U37" s="399"/>
      <c r="V37" s="399"/>
      <c r="W37" s="399"/>
      <c r="X37" s="399"/>
      <c r="Y37" s="399"/>
      <c r="Z37" s="399"/>
    </row>
    <row r="38" spans="1:26" ht="15.75" customHeight="1">
      <c r="A38" s="875" t="s">
        <v>1595</v>
      </c>
      <c r="B38" s="876"/>
      <c r="C38" s="877"/>
      <c r="D38" s="877"/>
      <c r="E38" s="877"/>
      <c r="F38" s="877"/>
      <c r="G38" s="878"/>
      <c r="H38" s="879"/>
      <c r="I38" s="40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399"/>
      <c r="V38" s="399"/>
      <c r="W38" s="399"/>
      <c r="X38" s="399"/>
      <c r="Y38" s="399"/>
      <c r="Z38" s="399"/>
    </row>
    <row r="39" spans="1:26" ht="15.75" customHeight="1">
      <c r="A39" s="1375" t="s">
        <v>1597</v>
      </c>
      <c r="B39" s="1357"/>
      <c r="C39" s="1357"/>
      <c r="D39" s="1357"/>
      <c r="E39" s="1358"/>
      <c r="F39" s="880"/>
      <c r="G39" s="881"/>
      <c r="H39" s="882"/>
      <c r="I39" s="409"/>
      <c r="J39" s="399"/>
      <c r="K39" s="399"/>
      <c r="L39" s="399"/>
      <c r="M39" s="399"/>
      <c r="N39" s="399"/>
      <c r="O39" s="399"/>
      <c r="P39" s="399"/>
      <c r="Q39" s="399"/>
      <c r="R39" s="399"/>
      <c r="S39" s="399"/>
      <c r="T39" s="399"/>
      <c r="U39" s="399"/>
      <c r="V39" s="399"/>
      <c r="W39" s="399"/>
      <c r="X39" s="399"/>
      <c r="Y39" s="399"/>
      <c r="Z39" s="399"/>
    </row>
    <row r="40" spans="1:26" ht="15.75" customHeight="1">
      <c r="A40" s="1375" t="s">
        <v>2011</v>
      </c>
      <c r="B40" s="1357"/>
      <c r="C40" s="1357"/>
      <c r="D40" s="1357"/>
      <c r="E40" s="1358"/>
      <c r="F40" s="880"/>
      <c r="G40" s="881"/>
      <c r="H40" s="882"/>
      <c r="I40" s="40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</row>
    <row r="41" spans="1:26" ht="15.75" customHeight="1">
      <c r="A41" s="883" t="s">
        <v>649</v>
      </c>
      <c r="B41" s="884"/>
      <c r="C41" s="884"/>
      <c r="D41" s="884"/>
      <c r="E41" s="885"/>
      <c r="F41" s="880"/>
      <c r="G41" s="881"/>
      <c r="H41" s="882"/>
      <c r="I41" s="40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  <c r="X41" s="399"/>
      <c r="Y41" s="399"/>
      <c r="Z41" s="399"/>
    </row>
    <row r="42" spans="1:26" ht="15.75" customHeight="1">
      <c r="A42" s="1376" t="s">
        <v>1553</v>
      </c>
      <c r="B42" s="1357"/>
      <c r="C42" s="1357"/>
      <c r="D42" s="1357"/>
      <c r="E42" s="1358"/>
      <c r="F42" s="880"/>
      <c r="G42" s="881"/>
      <c r="H42" s="882"/>
      <c r="I42" s="409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  <c r="X42" s="399"/>
      <c r="Y42" s="399"/>
      <c r="Z42" s="399"/>
    </row>
    <row r="43" spans="1:26" ht="15.75" customHeight="1">
      <c r="A43" s="1375" t="s">
        <v>1554</v>
      </c>
      <c r="B43" s="1357"/>
      <c r="C43" s="1357"/>
      <c r="D43" s="1357"/>
      <c r="E43" s="1358"/>
      <c r="F43" s="880"/>
      <c r="G43" s="881"/>
      <c r="H43" s="882"/>
      <c r="I43" s="409"/>
      <c r="J43" s="399"/>
      <c r="K43" s="399"/>
      <c r="L43" s="399"/>
      <c r="M43" s="399"/>
      <c r="N43" s="399"/>
      <c r="O43" s="399"/>
      <c r="P43" s="399"/>
      <c r="Q43" s="399"/>
      <c r="R43" s="399"/>
      <c r="S43" s="399"/>
      <c r="T43" s="399"/>
      <c r="U43" s="399"/>
      <c r="V43" s="399"/>
      <c r="W43" s="399"/>
      <c r="X43" s="399"/>
      <c r="Y43" s="399"/>
      <c r="Z43" s="399"/>
    </row>
    <row r="44" spans="1:26" ht="15.75" customHeight="1">
      <c r="A44" s="909" t="s">
        <v>1555</v>
      </c>
      <c r="B44" s="910"/>
      <c r="C44" s="911"/>
      <c r="D44" s="911"/>
      <c r="E44" s="911"/>
      <c r="F44" s="911"/>
      <c r="G44" s="912"/>
      <c r="H44" s="913"/>
      <c r="I44" s="40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</row>
    <row r="45" spans="1:26" ht="15.75" customHeight="1">
      <c r="A45" s="914" t="s">
        <v>1603</v>
      </c>
      <c r="B45" s="896">
        <v>2.65</v>
      </c>
      <c r="C45" s="896">
        <v>2.7</v>
      </c>
      <c r="D45" s="896">
        <v>0.77500000000000002</v>
      </c>
      <c r="E45" s="896">
        <v>0.73</v>
      </c>
      <c r="F45" s="915" t="s">
        <v>1604</v>
      </c>
      <c r="G45" s="895"/>
      <c r="H45" s="895"/>
      <c r="I45" s="40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</row>
    <row r="46" spans="1:26" ht="15.75" customHeight="1">
      <c r="A46" s="914" t="s">
        <v>1605</v>
      </c>
      <c r="B46" s="896">
        <v>3.54</v>
      </c>
      <c r="C46" s="896">
        <v>3.2</v>
      </c>
      <c r="D46" s="896">
        <v>1.1000000000000001</v>
      </c>
      <c r="E46" s="896">
        <v>0.86</v>
      </c>
      <c r="F46" s="915" t="s">
        <v>1606</v>
      </c>
      <c r="G46" s="895"/>
      <c r="H46" s="895"/>
      <c r="I46" s="40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</row>
    <row r="47" spans="1:26" ht="15.75" customHeight="1">
      <c r="A47" s="914" t="s">
        <v>1607</v>
      </c>
      <c r="B47" s="896">
        <v>5</v>
      </c>
      <c r="C47" s="896">
        <v>5</v>
      </c>
      <c r="D47" s="896">
        <v>1.55</v>
      </c>
      <c r="E47" s="896">
        <v>1.35</v>
      </c>
      <c r="F47" s="915" t="s">
        <v>1609</v>
      </c>
      <c r="G47" s="895"/>
      <c r="H47" s="895"/>
      <c r="I47" s="40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</row>
    <row r="48" spans="1:26" ht="15.75" customHeight="1">
      <c r="A48" s="914" t="s">
        <v>1611</v>
      </c>
      <c r="B48" s="896">
        <v>6.8</v>
      </c>
      <c r="C48" s="896">
        <v>6.8</v>
      </c>
      <c r="D48" s="896">
        <v>2.41</v>
      </c>
      <c r="E48" s="896">
        <v>2.27</v>
      </c>
      <c r="F48" s="915" t="s">
        <v>1612</v>
      </c>
      <c r="G48" s="895"/>
      <c r="H48" s="895"/>
      <c r="I48" s="40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</row>
    <row r="49" spans="1:26" ht="15.75" customHeight="1">
      <c r="A49" s="914" t="s">
        <v>1614</v>
      </c>
      <c r="B49" s="896"/>
      <c r="C49" s="896"/>
      <c r="D49" s="896"/>
      <c r="E49" s="896"/>
      <c r="F49" s="915"/>
      <c r="G49" s="895"/>
      <c r="H49" s="895"/>
      <c r="I49" s="40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</row>
    <row r="50" spans="1:26" ht="15.75" customHeight="1">
      <c r="A50" s="920"/>
      <c r="B50" s="921"/>
      <c r="C50" s="922"/>
      <c r="D50" s="922"/>
      <c r="E50" s="922"/>
      <c r="F50" s="922"/>
      <c r="G50" s="923"/>
      <c r="H50" s="924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</row>
    <row r="51" spans="1:26" ht="15.75" customHeight="1">
      <c r="A51" s="860"/>
      <c r="B51" s="861"/>
      <c r="C51" s="925"/>
      <c r="D51" s="925"/>
      <c r="E51" s="925"/>
      <c r="F51" s="925"/>
      <c r="G51" s="926"/>
      <c r="H51" s="927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</row>
    <row r="52" spans="1:26" ht="15.75" customHeight="1">
      <c r="A52" s="860"/>
      <c r="B52" s="861"/>
      <c r="C52" s="925"/>
      <c r="D52" s="925"/>
      <c r="E52" s="925"/>
      <c r="F52" s="925"/>
      <c r="G52" s="926"/>
      <c r="H52" s="927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</row>
    <row r="53" spans="1:26" ht="15.75" customHeight="1">
      <c r="A53" s="860"/>
      <c r="B53" s="861"/>
      <c r="C53" s="925"/>
      <c r="D53" s="925"/>
      <c r="E53" s="925"/>
      <c r="F53" s="925"/>
      <c r="G53" s="926"/>
      <c r="H53" s="927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</row>
    <row r="54" spans="1:26" ht="15.75" customHeight="1">
      <c r="A54" s="860"/>
      <c r="B54" s="861"/>
      <c r="C54" s="925"/>
      <c r="D54" s="925"/>
      <c r="E54" s="925"/>
      <c r="F54" s="925"/>
      <c r="G54" s="926"/>
      <c r="H54" s="927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</row>
    <row r="55" spans="1:26" ht="15.75" customHeight="1">
      <c r="A55" s="860"/>
      <c r="B55" s="861"/>
      <c r="C55" s="925"/>
      <c r="D55" s="925"/>
      <c r="E55" s="925"/>
      <c r="F55" s="925"/>
      <c r="G55" s="926"/>
      <c r="H55" s="927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</row>
    <row r="56" spans="1:26" ht="15.75" customHeight="1">
      <c r="A56" s="860"/>
      <c r="B56" s="861"/>
      <c r="C56" s="925"/>
      <c r="D56" s="925"/>
      <c r="E56" s="925"/>
      <c r="F56" s="925"/>
      <c r="G56" s="926"/>
      <c r="H56" s="927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</row>
    <row r="57" spans="1:26" ht="15.75" customHeight="1">
      <c r="A57" s="860"/>
      <c r="B57" s="861"/>
      <c r="C57" s="925"/>
      <c r="D57" s="925"/>
      <c r="E57" s="925"/>
      <c r="F57" s="925"/>
      <c r="G57" s="926"/>
      <c r="H57" s="927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</row>
    <row r="58" spans="1:26" ht="15.75" customHeight="1">
      <c r="A58" s="860"/>
      <c r="B58" s="861"/>
      <c r="C58" s="925"/>
      <c r="D58" s="925"/>
      <c r="E58" s="925"/>
      <c r="F58" s="925"/>
      <c r="G58" s="926"/>
      <c r="H58" s="927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</row>
    <row r="59" spans="1:26" ht="15.75" customHeight="1">
      <c r="A59" s="860"/>
      <c r="B59" s="861"/>
      <c r="C59" s="925"/>
      <c r="D59" s="925"/>
      <c r="E59" s="925"/>
      <c r="F59" s="925"/>
      <c r="G59" s="926"/>
      <c r="H59" s="927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</row>
    <row r="60" spans="1:26" ht="15.75" customHeight="1">
      <c r="A60" s="860"/>
      <c r="B60" s="861"/>
      <c r="C60" s="925"/>
      <c r="D60" s="925"/>
      <c r="E60" s="925"/>
      <c r="F60" s="925"/>
      <c r="G60" s="926"/>
      <c r="H60" s="927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</row>
    <row r="61" spans="1:26" ht="15.75" customHeight="1">
      <c r="A61" s="860"/>
      <c r="B61" s="861"/>
      <c r="C61" s="925"/>
      <c r="D61" s="925"/>
      <c r="E61" s="925"/>
      <c r="F61" s="925"/>
      <c r="G61" s="926"/>
      <c r="H61" s="927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</row>
    <row r="62" spans="1:26" ht="15.75" customHeight="1">
      <c r="A62" s="860"/>
      <c r="B62" s="861"/>
      <c r="C62" s="925"/>
      <c r="D62" s="925"/>
      <c r="E62" s="925"/>
      <c r="F62" s="925"/>
      <c r="G62" s="926"/>
      <c r="H62" s="927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</row>
    <row r="63" spans="1:26" ht="15.75" customHeight="1">
      <c r="A63" s="860"/>
      <c r="B63" s="861"/>
      <c r="C63" s="925"/>
      <c r="D63" s="925"/>
      <c r="E63" s="925"/>
      <c r="F63" s="925"/>
      <c r="G63" s="926"/>
      <c r="H63" s="927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</row>
    <row r="64" spans="1:26" ht="15.75" customHeight="1">
      <c r="A64" s="860"/>
      <c r="B64" s="861"/>
      <c r="C64" s="925"/>
      <c r="D64" s="925"/>
      <c r="E64" s="925"/>
      <c r="F64" s="925"/>
      <c r="G64" s="926"/>
      <c r="H64" s="927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</row>
    <row r="65" spans="1:26" ht="15.75" customHeight="1">
      <c r="A65" s="860"/>
      <c r="B65" s="861"/>
      <c r="C65" s="925"/>
      <c r="D65" s="925"/>
      <c r="E65" s="925"/>
      <c r="F65" s="925"/>
      <c r="G65" s="926"/>
      <c r="H65" s="927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</row>
    <row r="66" spans="1:26" ht="15.75" customHeight="1">
      <c r="A66" s="860"/>
      <c r="B66" s="861"/>
      <c r="C66" s="925"/>
      <c r="D66" s="925"/>
      <c r="E66" s="925"/>
      <c r="F66" s="925"/>
      <c r="G66" s="926"/>
      <c r="H66" s="927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</row>
    <row r="67" spans="1:26" ht="15.75" customHeight="1">
      <c r="A67" s="860"/>
      <c r="B67" s="861"/>
      <c r="C67" s="925"/>
      <c r="D67" s="925"/>
      <c r="E67" s="925"/>
      <c r="F67" s="925"/>
      <c r="G67" s="926"/>
      <c r="H67" s="927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</row>
    <row r="68" spans="1:26" ht="15.75" customHeight="1">
      <c r="A68" s="860"/>
      <c r="B68" s="861"/>
      <c r="C68" s="925"/>
      <c r="D68" s="925"/>
      <c r="E68" s="925"/>
      <c r="F68" s="925"/>
      <c r="G68" s="926"/>
      <c r="H68" s="927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</row>
    <row r="69" spans="1:26" ht="15.75" customHeight="1">
      <c r="A69" s="860"/>
      <c r="B69" s="861"/>
      <c r="C69" s="925"/>
      <c r="D69" s="925"/>
      <c r="E69" s="925"/>
      <c r="F69" s="925"/>
      <c r="G69" s="926"/>
      <c r="H69" s="927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</row>
    <row r="70" spans="1:26" ht="15.75" customHeight="1">
      <c r="A70" s="860"/>
      <c r="B70" s="861"/>
      <c r="C70" s="925"/>
      <c r="D70" s="925"/>
      <c r="E70" s="925"/>
      <c r="F70" s="925"/>
      <c r="G70" s="926"/>
      <c r="H70" s="927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</row>
    <row r="71" spans="1:26" ht="15.75" customHeight="1">
      <c r="A71" s="860"/>
      <c r="B71" s="861"/>
      <c r="C71" s="925"/>
      <c r="D71" s="925"/>
      <c r="E71" s="925"/>
      <c r="F71" s="925"/>
      <c r="G71" s="926"/>
      <c r="H71" s="927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</row>
    <row r="72" spans="1:26" ht="15.75" customHeight="1">
      <c r="A72" s="860"/>
      <c r="B72" s="861"/>
      <c r="C72" s="925"/>
      <c r="D72" s="925"/>
      <c r="E72" s="925"/>
      <c r="F72" s="925"/>
      <c r="G72" s="926"/>
      <c r="H72" s="927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</row>
    <row r="73" spans="1:26" ht="15.75" customHeight="1">
      <c r="A73" s="860"/>
      <c r="B73" s="861"/>
      <c r="C73" s="925"/>
      <c r="D73" s="925"/>
      <c r="E73" s="925"/>
      <c r="F73" s="925"/>
      <c r="G73" s="926"/>
      <c r="H73" s="927"/>
      <c r="I73" s="399"/>
      <c r="J73" s="399"/>
      <c r="K73" s="399"/>
      <c r="L73" s="399"/>
      <c r="M73" s="399"/>
      <c r="N73" s="399"/>
      <c r="O73" s="399"/>
      <c r="P73" s="399"/>
      <c r="Q73" s="399"/>
      <c r="R73" s="399"/>
      <c r="S73" s="399"/>
      <c r="T73" s="399"/>
      <c r="U73" s="399"/>
      <c r="V73" s="399"/>
      <c r="W73" s="399"/>
      <c r="X73" s="399"/>
      <c r="Y73" s="399"/>
      <c r="Z73" s="399"/>
    </row>
    <row r="74" spans="1:26" ht="15.75" customHeight="1">
      <c r="A74" s="860"/>
      <c r="B74" s="861"/>
      <c r="C74" s="925"/>
      <c r="D74" s="925"/>
      <c r="E74" s="925"/>
      <c r="F74" s="925"/>
      <c r="G74" s="926"/>
      <c r="H74" s="927"/>
      <c r="I74" s="399"/>
      <c r="J74" s="399"/>
      <c r="K74" s="399"/>
      <c r="L74" s="399"/>
      <c r="M74" s="399"/>
      <c r="N74" s="399"/>
      <c r="O74" s="399"/>
      <c r="P74" s="399"/>
      <c r="Q74" s="399"/>
      <c r="R74" s="399"/>
      <c r="S74" s="399"/>
      <c r="T74" s="399"/>
      <c r="U74" s="399"/>
      <c r="V74" s="399"/>
      <c r="W74" s="399"/>
      <c r="X74" s="399"/>
      <c r="Y74" s="399"/>
      <c r="Z74" s="399"/>
    </row>
    <row r="75" spans="1:26" ht="15.75" customHeight="1">
      <c r="A75" s="860"/>
      <c r="B75" s="861"/>
      <c r="C75" s="925"/>
      <c r="D75" s="925"/>
      <c r="E75" s="925"/>
      <c r="F75" s="925"/>
      <c r="G75" s="926"/>
      <c r="H75" s="927"/>
      <c r="I75" s="399"/>
      <c r="J75" s="399"/>
      <c r="K75" s="399"/>
      <c r="L75" s="399"/>
      <c r="M75" s="399"/>
      <c r="N75" s="399"/>
      <c r="O75" s="399"/>
      <c r="P75" s="399"/>
      <c r="Q75" s="399"/>
      <c r="R75" s="399"/>
      <c r="S75" s="399"/>
      <c r="T75" s="399"/>
      <c r="U75" s="399"/>
      <c r="V75" s="399"/>
      <c r="W75" s="399"/>
      <c r="X75" s="399"/>
      <c r="Y75" s="399"/>
      <c r="Z75" s="399"/>
    </row>
    <row r="76" spans="1:26" ht="15.75" customHeight="1">
      <c r="A76" s="860"/>
      <c r="B76" s="861"/>
      <c r="C76" s="925"/>
      <c r="D76" s="925"/>
      <c r="E76" s="925"/>
      <c r="F76" s="925"/>
      <c r="G76" s="926"/>
      <c r="H76" s="927"/>
      <c r="I76" s="399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</row>
    <row r="77" spans="1:26" ht="15.75" customHeight="1">
      <c r="A77" s="860"/>
      <c r="B77" s="861"/>
      <c r="C77" s="925"/>
      <c r="D77" s="925"/>
      <c r="E77" s="925"/>
      <c r="F77" s="925"/>
      <c r="G77" s="926"/>
      <c r="H77" s="927"/>
      <c r="I77" s="399"/>
      <c r="J77" s="399"/>
      <c r="K77" s="399"/>
      <c r="L77" s="399"/>
      <c r="M77" s="399"/>
      <c r="N77" s="399"/>
      <c r="O77" s="399"/>
      <c r="P77" s="399"/>
      <c r="Q77" s="399"/>
      <c r="R77" s="399"/>
      <c r="S77" s="399"/>
      <c r="T77" s="399"/>
      <c r="U77" s="399"/>
      <c r="V77" s="399"/>
      <c r="W77" s="399"/>
      <c r="X77" s="399"/>
      <c r="Y77" s="399"/>
      <c r="Z77" s="399"/>
    </row>
    <row r="78" spans="1:26" ht="15.75" customHeight="1">
      <c r="A78" s="860"/>
      <c r="B78" s="861"/>
      <c r="C78" s="925"/>
      <c r="D78" s="925"/>
      <c r="E78" s="925"/>
      <c r="F78" s="925"/>
      <c r="G78" s="926"/>
      <c r="H78" s="927"/>
      <c r="I78" s="399"/>
      <c r="J78" s="399"/>
      <c r="K78" s="399"/>
      <c r="L78" s="399"/>
      <c r="M78" s="399"/>
      <c r="N78" s="399"/>
      <c r="O78" s="399"/>
      <c r="P78" s="399"/>
      <c r="Q78" s="399"/>
      <c r="R78" s="399"/>
      <c r="S78" s="399"/>
      <c r="T78" s="399"/>
      <c r="U78" s="399"/>
      <c r="V78" s="399"/>
      <c r="W78" s="399"/>
      <c r="X78" s="399"/>
      <c r="Y78" s="399"/>
      <c r="Z78" s="399"/>
    </row>
    <row r="79" spans="1:26" ht="15.75" customHeight="1">
      <c r="A79" s="860"/>
      <c r="B79" s="861"/>
      <c r="C79" s="925"/>
      <c r="D79" s="925"/>
      <c r="E79" s="925"/>
      <c r="F79" s="925"/>
      <c r="G79" s="926"/>
      <c r="H79" s="927"/>
      <c r="I79" s="399"/>
      <c r="J79" s="399"/>
      <c r="K79" s="399"/>
      <c r="L79" s="399"/>
      <c r="M79" s="399"/>
      <c r="N79" s="399"/>
      <c r="O79" s="399"/>
      <c r="P79" s="399"/>
      <c r="Q79" s="399"/>
      <c r="R79" s="399"/>
      <c r="S79" s="399"/>
      <c r="T79" s="399"/>
      <c r="U79" s="399"/>
      <c r="V79" s="399"/>
      <c r="W79" s="399"/>
      <c r="X79" s="399"/>
      <c r="Y79" s="399"/>
      <c r="Z79" s="399"/>
    </row>
    <row r="80" spans="1:26" ht="15.75" customHeight="1">
      <c r="A80" s="860"/>
      <c r="B80" s="861"/>
      <c r="C80" s="925"/>
      <c r="D80" s="925"/>
      <c r="E80" s="925"/>
      <c r="F80" s="925"/>
      <c r="G80" s="926"/>
      <c r="H80" s="927"/>
      <c r="I80" s="399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</row>
    <row r="81" spans="1:26" ht="15.75" customHeight="1">
      <c r="A81" s="860"/>
      <c r="B81" s="861"/>
      <c r="C81" s="925"/>
      <c r="D81" s="925"/>
      <c r="E81" s="925"/>
      <c r="F81" s="925"/>
      <c r="G81" s="926"/>
      <c r="H81" s="927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  <c r="Z81" s="399"/>
    </row>
    <row r="82" spans="1:26" ht="15.75" customHeight="1">
      <c r="A82" s="860"/>
      <c r="B82" s="861"/>
      <c r="C82" s="925"/>
      <c r="D82" s="925"/>
      <c r="E82" s="925"/>
      <c r="F82" s="925"/>
      <c r="G82" s="926"/>
      <c r="H82" s="927"/>
      <c r="I82" s="399"/>
      <c r="J82" s="399"/>
      <c r="K82" s="399"/>
      <c r="L82" s="399"/>
      <c r="M82" s="399"/>
      <c r="N82" s="399"/>
      <c r="O82" s="399"/>
      <c r="P82" s="399"/>
      <c r="Q82" s="399"/>
      <c r="R82" s="399"/>
      <c r="S82" s="399"/>
      <c r="T82" s="399"/>
      <c r="U82" s="399"/>
      <c r="V82" s="399"/>
      <c r="W82" s="399"/>
      <c r="X82" s="399"/>
      <c r="Y82" s="399"/>
      <c r="Z82" s="399"/>
    </row>
    <row r="83" spans="1:26" ht="15.75" customHeight="1">
      <c r="A83" s="860"/>
      <c r="B83" s="861"/>
      <c r="C83" s="925"/>
      <c r="D83" s="925"/>
      <c r="E83" s="925"/>
      <c r="F83" s="925"/>
      <c r="G83" s="926"/>
      <c r="H83" s="927"/>
      <c r="I83" s="399"/>
      <c r="J83" s="399"/>
      <c r="K83" s="399"/>
      <c r="L83" s="399"/>
      <c r="M83" s="399"/>
      <c r="N83" s="399"/>
      <c r="O83" s="399"/>
      <c r="P83" s="399"/>
      <c r="Q83" s="399"/>
      <c r="R83" s="399"/>
      <c r="S83" s="399"/>
      <c r="T83" s="399"/>
      <c r="U83" s="399"/>
      <c r="V83" s="399"/>
      <c r="W83" s="399"/>
      <c r="X83" s="399"/>
      <c r="Y83" s="399"/>
      <c r="Z83" s="399"/>
    </row>
    <row r="84" spans="1:26" ht="15.75" customHeight="1">
      <c r="A84" s="860"/>
      <c r="B84" s="861"/>
      <c r="C84" s="925"/>
      <c r="D84" s="925"/>
      <c r="E84" s="925"/>
      <c r="F84" s="925"/>
      <c r="G84" s="926"/>
      <c r="H84" s="927"/>
      <c r="I84" s="399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</row>
    <row r="85" spans="1:26" ht="15.75" customHeight="1">
      <c r="A85" s="860"/>
      <c r="B85" s="861"/>
      <c r="C85" s="925"/>
      <c r="D85" s="925"/>
      <c r="E85" s="925"/>
      <c r="F85" s="925"/>
      <c r="G85" s="926"/>
      <c r="H85" s="927"/>
      <c r="I85" s="399"/>
      <c r="J85" s="399"/>
      <c r="K85" s="399"/>
      <c r="L85" s="399"/>
      <c r="M85" s="399"/>
      <c r="N85" s="399"/>
      <c r="O85" s="399"/>
      <c r="P85" s="399"/>
      <c r="Q85" s="399"/>
      <c r="R85" s="399"/>
      <c r="S85" s="399"/>
      <c r="T85" s="399"/>
      <c r="U85" s="399"/>
      <c r="V85" s="399"/>
      <c r="W85" s="399"/>
      <c r="X85" s="399"/>
      <c r="Y85" s="399"/>
      <c r="Z85" s="399"/>
    </row>
    <row r="86" spans="1:26" ht="15.75" customHeight="1">
      <c r="A86" s="860"/>
      <c r="B86" s="861"/>
      <c r="C86" s="925"/>
      <c r="D86" s="925"/>
      <c r="E86" s="925"/>
      <c r="F86" s="925"/>
      <c r="G86" s="926"/>
      <c r="H86" s="927"/>
      <c r="I86" s="399"/>
      <c r="J86" s="399"/>
      <c r="K86" s="399"/>
      <c r="L86" s="399"/>
      <c r="M86" s="399"/>
      <c r="N86" s="399"/>
      <c r="O86" s="399"/>
      <c r="P86" s="399"/>
      <c r="Q86" s="399"/>
      <c r="R86" s="399"/>
      <c r="S86" s="399"/>
      <c r="T86" s="399"/>
      <c r="U86" s="399"/>
      <c r="V86" s="399"/>
      <c r="W86" s="399"/>
      <c r="X86" s="399"/>
      <c r="Y86" s="399"/>
      <c r="Z86" s="399"/>
    </row>
    <row r="87" spans="1:26" ht="15.75" customHeight="1">
      <c r="A87" s="860"/>
      <c r="B87" s="861"/>
      <c r="C87" s="925"/>
      <c r="D87" s="925"/>
      <c r="E87" s="925"/>
      <c r="F87" s="925"/>
      <c r="G87" s="926"/>
      <c r="H87" s="927"/>
      <c r="I87" s="399"/>
      <c r="J87" s="399"/>
      <c r="K87" s="399"/>
      <c r="L87" s="399"/>
      <c r="M87" s="399"/>
      <c r="N87" s="399"/>
      <c r="O87" s="399"/>
      <c r="P87" s="399"/>
      <c r="Q87" s="399"/>
      <c r="R87" s="399"/>
      <c r="S87" s="399"/>
      <c r="T87" s="399"/>
      <c r="U87" s="399"/>
      <c r="V87" s="399"/>
      <c r="W87" s="399"/>
      <c r="X87" s="399"/>
      <c r="Y87" s="399"/>
      <c r="Z87" s="399"/>
    </row>
    <row r="88" spans="1:26" ht="15.75" customHeight="1">
      <c r="A88" s="860"/>
      <c r="B88" s="861"/>
      <c r="C88" s="925"/>
      <c r="D88" s="925"/>
      <c r="E88" s="925"/>
      <c r="F88" s="925"/>
      <c r="G88" s="926"/>
      <c r="H88" s="927"/>
      <c r="I88" s="399"/>
      <c r="J88" s="399"/>
      <c r="K88" s="399"/>
      <c r="L88" s="399"/>
      <c r="M88" s="399"/>
      <c r="N88" s="399"/>
      <c r="O88" s="399"/>
      <c r="P88" s="399"/>
      <c r="Q88" s="399"/>
      <c r="R88" s="399"/>
      <c r="S88" s="399"/>
      <c r="T88" s="399"/>
      <c r="U88" s="399"/>
      <c r="V88" s="399"/>
      <c r="W88" s="399"/>
      <c r="X88" s="399"/>
      <c r="Y88" s="399"/>
      <c r="Z88" s="399"/>
    </row>
    <row r="89" spans="1:26" ht="15.75" customHeight="1">
      <c r="A89" s="860"/>
      <c r="B89" s="861"/>
      <c r="C89" s="925"/>
      <c r="D89" s="925"/>
      <c r="E89" s="925"/>
      <c r="F89" s="925"/>
      <c r="G89" s="926"/>
      <c r="H89" s="927"/>
      <c r="I89" s="399"/>
      <c r="J89" s="399"/>
      <c r="K89" s="399"/>
      <c r="L89" s="399"/>
      <c r="M89" s="399"/>
      <c r="N89" s="399"/>
      <c r="O89" s="399"/>
      <c r="P89" s="399"/>
      <c r="Q89" s="399"/>
      <c r="R89" s="399"/>
      <c r="S89" s="399"/>
      <c r="T89" s="399"/>
      <c r="U89" s="399"/>
      <c r="V89" s="399"/>
      <c r="W89" s="399"/>
      <c r="X89" s="399"/>
      <c r="Y89" s="399"/>
      <c r="Z89" s="399"/>
    </row>
    <row r="90" spans="1:26" ht="15.75" customHeight="1">
      <c r="A90" s="860"/>
      <c r="B90" s="861"/>
      <c r="C90" s="925"/>
      <c r="D90" s="925"/>
      <c r="E90" s="925"/>
      <c r="F90" s="925"/>
      <c r="G90" s="926"/>
      <c r="H90" s="927"/>
      <c r="I90" s="399"/>
      <c r="J90" s="399"/>
      <c r="K90" s="399"/>
      <c r="L90" s="399"/>
      <c r="M90" s="399"/>
      <c r="N90" s="399"/>
      <c r="O90" s="399"/>
      <c r="P90" s="399"/>
      <c r="Q90" s="399"/>
      <c r="R90" s="399"/>
      <c r="S90" s="399"/>
      <c r="T90" s="399"/>
      <c r="U90" s="399"/>
      <c r="V90" s="399"/>
      <c r="W90" s="399"/>
      <c r="X90" s="399"/>
      <c r="Y90" s="399"/>
      <c r="Z90" s="399"/>
    </row>
    <row r="91" spans="1:26" ht="15.75" customHeight="1">
      <c r="A91" s="860"/>
      <c r="B91" s="861"/>
      <c r="C91" s="925"/>
      <c r="D91" s="925"/>
      <c r="E91" s="925"/>
      <c r="F91" s="925"/>
      <c r="G91" s="926"/>
      <c r="H91" s="927"/>
      <c r="I91" s="399"/>
      <c r="J91" s="399"/>
      <c r="K91" s="399"/>
      <c r="L91" s="399"/>
      <c r="M91" s="399"/>
      <c r="N91" s="399"/>
      <c r="O91" s="399"/>
      <c r="P91" s="399"/>
      <c r="Q91" s="399"/>
      <c r="R91" s="399"/>
      <c r="S91" s="399"/>
      <c r="T91" s="399"/>
      <c r="U91" s="399"/>
      <c r="V91" s="399"/>
      <c r="W91" s="399"/>
      <c r="X91" s="399"/>
      <c r="Y91" s="399"/>
      <c r="Z91" s="399"/>
    </row>
    <row r="92" spans="1:26" ht="15.75" customHeight="1">
      <c r="A92" s="860"/>
      <c r="B92" s="861"/>
      <c r="C92" s="925"/>
      <c r="D92" s="925"/>
      <c r="E92" s="925"/>
      <c r="F92" s="925"/>
      <c r="G92" s="926"/>
      <c r="H92" s="927"/>
      <c r="I92" s="399"/>
      <c r="J92" s="399"/>
      <c r="K92" s="399"/>
      <c r="L92" s="399"/>
      <c r="M92" s="399"/>
      <c r="N92" s="399"/>
      <c r="O92" s="399"/>
      <c r="P92" s="399"/>
      <c r="Q92" s="399"/>
      <c r="R92" s="399"/>
      <c r="S92" s="399"/>
      <c r="T92" s="399"/>
      <c r="U92" s="399"/>
      <c r="V92" s="399"/>
      <c r="W92" s="399"/>
      <c r="X92" s="399"/>
      <c r="Y92" s="399"/>
      <c r="Z92" s="399"/>
    </row>
    <row r="93" spans="1:26" ht="15.75" customHeight="1">
      <c r="A93" s="860"/>
      <c r="B93" s="861"/>
      <c r="C93" s="925"/>
      <c r="D93" s="925"/>
      <c r="E93" s="925"/>
      <c r="F93" s="925"/>
      <c r="G93" s="926"/>
      <c r="H93" s="927"/>
      <c r="I93" s="399"/>
      <c r="J93" s="399"/>
      <c r="K93" s="399"/>
      <c r="L93" s="399"/>
      <c r="M93" s="399"/>
      <c r="N93" s="399"/>
      <c r="O93" s="399"/>
      <c r="P93" s="399"/>
      <c r="Q93" s="399"/>
      <c r="R93" s="399"/>
      <c r="S93" s="399"/>
      <c r="T93" s="399"/>
      <c r="U93" s="399"/>
      <c r="V93" s="399"/>
      <c r="W93" s="399"/>
      <c r="X93" s="399"/>
      <c r="Y93" s="399"/>
      <c r="Z93" s="399"/>
    </row>
    <row r="94" spans="1:26" ht="15.75" customHeight="1">
      <c r="A94" s="860"/>
      <c r="B94" s="861"/>
      <c r="C94" s="925"/>
      <c r="D94" s="925"/>
      <c r="E94" s="925"/>
      <c r="F94" s="925"/>
      <c r="G94" s="926"/>
      <c r="H94" s="927"/>
      <c r="I94" s="399"/>
      <c r="J94" s="399"/>
      <c r="K94" s="399"/>
      <c r="L94" s="399"/>
      <c r="M94" s="399"/>
      <c r="N94" s="399"/>
      <c r="O94" s="399"/>
      <c r="P94" s="399"/>
      <c r="Q94" s="399"/>
      <c r="R94" s="399"/>
      <c r="S94" s="399"/>
      <c r="T94" s="399"/>
      <c r="U94" s="399"/>
      <c r="V94" s="399"/>
      <c r="W94" s="399"/>
      <c r="X94" s="399"/>
      <c r="Y94" s="399"/>
      <c r="Z94" s="399"/>
    </row>
    <row r="95" spans="1:26" ht="15.75" customHeight="1">
      <c r="A95" s="860"/>
      <c r="B95" s="861"/>
      <c r="C95" s="925"/>
      <c r="D95" s="925"/>
      <c r="E95" s="925"/>
      <c r="F95" s="925"/>
      <c r="G95" s="926"/>
      <c r="H95" s="927"/>
      <c r="I95" s="399"/>
      <c r="J95" s="399"/>
      <c r="K95" s="399"/>
      <c r="L95" s="399"/>
      <c r="M95" s="399"/>
      <c r="N95" s="399"/>
      <c r="O95" s="399"/>
      <c r="P95" s="399"/>
      <c r="Q95" s="399"/>
      <c r="R95" s="399"/>
      <c r="S95" s="399"/>
      <c r="T95" s="399"/>
      <c r="U95" s="399"/>
      <c r="V95" s="399"/>
      <c r="W95" s="399"/>
      <c r="X95" s="399"/>
      <c r="Y95" s="399"/>
      <c r="Z95" s="399"/>
    </row>
    <row r="96" spans="1:26" ht="15.75" customHeight="1">
      <c r="A96" s="860"/>
      <c r="B96" s="861"/>
      <c r="C96" s="925"/>
      <c r="D96" s="925"/>
      <c r="E96" s="925"/>
      <c r="F96" s="925"/>
      <c r="G96" s="926"/>
      <c r="H96" s="927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399"/>
      <c r="V96" s="399"/>
      <c r="W96" s="399"/>
      <c r="X96" s="399"/>
      <c r="Y96" s="399"/>
      <c r="Z96" s="399"/>
    </row>
    <row r="97" spans="1:26" ht="15.75" customHeight="1">
      <c r="A97" s="860"/>
      <c r="B97" s="861"/>
      <c r="C97" s="925"/>
      <c r="D97" s="925"/>
      <c r="E97" s="925"/>
      <c r="F97" s="925"/>
      <c r="G97" s="926"/>
      <c r="H97" s="927"/>
      <c r="I97" s="399"/>
      <c r="J97" s="399"/>
      <c r="K97" s="399"/>
      <c r="L97" s="399"/>
      <c r="M97" s="399"/>
      <c r="N97" s="399"/>
      <c r="O97" s="399"/>
      <c r="P97" s="399"/>
      <c r="Q97" s="399"/>
      <c r="R97" s="399"/>
      <c r="S97" s="399"/>
      <c r="T97" s="399"/>
      <c r="U97" s="399"/>
      <c r="V97" s="399"/>
      <c r="W97" s="399"/>
      <c r="X97" s="399"/>
      <c r="Y97" s="399"/>
      <c r="Z97" s="399"/>
    </row>
    <row r="98" spans="1:26" ht="15.75" customHeight="1">
      <c r="A98" s="860"/>
      <c r="B98" s="861"/>
      <c r="C98" s="925"/>
      <c r="D98" s="925"/>
      <c r="E98" s="925"/>
      <c r="F98" s="925"/>
      <c r="G98" s="926"/>
      <c r="H98" s="927"/>
      <c r="I98" s="399"/>
      <c r="J98" s="399"/>
      <c r="K98" s="399"/>
      <c r="L98" s="399"/>
      <c r="M98" s="399"/>
      <c r="N98" s="399"/>
      <c r="O98" s="399"/>
      <c r="P98" s="399"/>
      <c r="Q98" s="399"/>
      <c r="R98" s="399"/>
      <c r="S98" s="399"/>
      <c r="T98" s="399"/>
      <c r="U98" s="399"/>
      <c r="V98" s="399"/>
      <c r="W98" s="399"/>
      <c r="X98" s="399"/>
      <c r="Y98" s="399"/>
      <c r="Z98" s="399"/>
    </row>
    <row r="99" spans="1:26" ht="15.75" customHeight="1">
      <c r="A99" s="860"/>
      <c r="B99" s="861"/>
      <c r="C99" s="925"/>
      <c r="D99" s="925"/>
      <c r="E99" s="925"/>
      <c r="F99" s="925"/>
      <c r="G99" s="926"/>
      <c r="H99" s="927"/>
      <c r="I99" s="399"/>
      <c r="J99" s="399"/>
      <c r="K99" s="399"/>
      <c r="L99" s="399"/>
      <c r="M99" s="399"/>
      <c r="N99" s="399"/>
      <c r="O99" s="399"/>
      <c r="P99" s="399"/>
      <c r="Q99" s="399"/>
      <c r="R99" s="399"/>
      <c r="S99" s="399"/>
      <c r="T99" s="399"/>
      <c r="U99" s="399"/>
      <c r="V99" s="399"/>
      <c r="W99" s="399"/>
      <c r="X99" s="399"/>
      <c r="Y99" s="399"/>
      <c r="Z99" s="399"/>
    </row>
    <row r="100" spans="1:26" ht="15.75" customHeight="1">
      <c r="A100" s="860"/>
      <c r="B100" s="861"/>
      <c r="C100" s="925"/>
      <c r="D100" s="925"/>
      <c r="E100" s="925"/>
      <c r="F100" s="925"/>
      <c r="G100" s="926"/>
      <c r="H100" s="927"/>
      <c r="I100" s="399"/>
      <c r="J100" s="399"/>
      <c r="K100" s="399"/>
      <c r="L100" s="399"/>
      <c r="M100" s="399"/>
      <c r="N100" s="399"/>
      <c r="O100" s="399"/>
      <c r="P100" s="399"/>
      <c r="Q100" s="399"/>
      <c r="R100" s="399"/>
      <c r="S100" s="399"/>
      <c r="T100" s="399"/>
      <c r="U100" s="399"/>
      <c r="V100" s="399"/>
      <c r="W100" s="399"/>
      <c r="X100" s="399"/>
      <c r="Y100" s="399"/>
      <c r="Z100" s="399"/>
    </row>
    <row r="101" spans="1:26" ht="15.75" customHeight="1">
      <c r="A101" s="860"/>
      <c r="B101" s="861"/>
      <c r="C101" s="925"/>
      <c r="D101" s="925"/>
      <c r="E101" s="925"/>
      <c r="F101" s="925"/>
      <c r="G101" s="926"/>
      <c r="H101" s="927"/>
      <c r="I101" s="399"/>
      <c r="J101" s="399"/>
      <c r="K101" s="399"/>
      <c r="L101" s="399"/>
      <c r="M101" s="399"/>
      <c r="N101" s="399"/>
      <c r="O101" s="399"/>
      <c r="P101" s="399"/>
      <c r="Q101" s="399"/>
      <c r="R101" s="399"/>
      <c r="S101" s="399"/>
      <c r="T101" s="399"/>
      <c r="U101" s="399"/>
      <c r="V101" s="399"/>
      <c r="W101" s="399"/>
      <c r="X101" s="399"/>
      <c r="Y101" s="399"/>
      <c r="Z101" s="399"/>
    </row>
    <row r="102" spans="1:26" ht="15.75" customHeight="1">
      <c r="A102" s="860"/>
      <c r="B102" s="861"/>
      <c r="C102" s="925"/>
      <c r="D102" s="925"/>
      <c r="E102" s="925"/>
      <c r="F102" s="925"/>
      <c r="G102" s="926"/>
      <c r="H102" s="927"/>
      <c r="I102" s="399"/>
      <c r="J102" s="399"/>
      <c r="K102" s="399"/>
      <c r="L102" s="399"/>
      <c r="M102" s="399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399"/>
      <c r="Y102" s="399"/>
      <c r="Z102" s="399"/>
    </row>
    <row r="103" spans="1:26" ht="15.75" customHeight="1">
      <c r="A103" s="860"/>
      <c r="B103" s="861"/>
      <c r="C103" s="925"/>
      <c r="D103" s="925"/>
      <c r="E103" s="925"/>
      <c r="F103" s="925"/>
      <c r="G103" s="926"/>
      <c r="H103" s="927"/>
      <c r="I103" s="399"/>
      <c r="J103" s="399"/>
      <c r="K103" s="399"/>
      <c r="L103" s="399"/>
      <c r="M103" s="399"/>
      <c r="N103" s="399"/>
      <c r="O103" s="399"/>
      <c r="P103" s="399"/>
      <c r="Q103" s="399"/>
      <c r="R103" s="399"/>
      <c r="S103" s="399"/>
      <c r="T103" s="399"/>
      <c r="U103" s="399"/>
      <c r="V103" s="399"/>
      <c r="W103" s="399"/>
      <c r="X103" s="399"/>
      <c r="Y103" s="399"/>
      <c r="Z103" s="399"/>
    </row>
    <row r="104" spans="1:26" ht="15.75" customHeight="1">
      <c r="A104" s="860"/>
      <c r="B104" s="861"/>
      <c r="C104" s="925"/>
      <c r="D104" s="925"/>
      <c r="E104" s="925"/>
      <c r="F104" s="925"/>
      <c r="G104" s="926"/>
      <c r="H104" s="927"/>
      <c r="I104" s="399"/>
      <c r="J104" s="399"/>
      <c r="K104" s="399"/>
      <c r="L104" s="399"/>
      <c r="M104" s="399"/>
      <c r="N104" s="399"/>
      <c r="O104" s="399"/>
      <c r="P104" s="399"/>
      <c r="Q104" s="399"/>
      <c r="R104" s="399"/>
      <c r="S104" s="399"/>
      <c r="T104" s="399"/>
      <c r="U104" s="399"/>
      <c r="V104" s="399"/>
      <c r="W104" s="399"/>
      <c r="X104" s="399"/>
      <c r="Y104" s="399"/>
      <c r="Z104" s="399"/>
    </row>
    <row r="105" spans="1:26" ht="15.75" customHeight="1">
      <c r="A105" s="860"/>
      <c r="B105" s="861"/>
      <c r="C105" s="925"/>
      <c r="D105" s="925"/>
      <c r="E105" s="925"/>
      <c r="F105" s="925"/>
      <c r="G105" s="926"/>
      <c r="H105" s="927"/>
      <c r="I105" s="399"/>
      <c r="J105" s="399"/>
      <c r="K105" s="399"/>
      <c r="L105" s="399"/>
      <c r="M105" s="399"/>
      <c r="N105" s="399"/>
      <c r="O105" s="399"/>
      <c r="P105" s="399"/>
      <c r="Q105" s="399"/>
      <c r="R105" s="399"/>
      <c r="S105" s="399"/>
      <c r="T105" s="399"/>
      <c r="U105" s="399"/>
      <c r="V105" s="399"/>
      <c r="W105" s="399"/>
      <c r="X105" s="399"/>
      <c r="Y105" s="399"/>
      <c r="Z105" s="399"/>
    </row>
    <row r="106" spans="1:26" ht="15.75" customHeight="1">
      <c r="A106" s="860"/>
      <c r="B106" s="861"/>
      <c r="C106" s="925"/>
      <c r="D106" s="925"/>
      <c r="E106" s="925"/>
      <c r="F106" s="925"/>
      <c r="G106" s="926"/>
      <c r="H106" s="927"/>
      <c r="I106" s="399"/>
      <c r="J106" s="399"/>
      <c r="K106" s="399"/>
      <c r="L106" s="399"/>
      <c r="M106" s="399"/>
      <c r="N106" s="399"/>
      <c r="O106" s="399"/>
      <c r="P106" s="399"/>
      <c r="Q106" s="399"/>
      <c r="R106" s="399"/>
      <c r="S106" s="399"/>
      <c r="T106" s="399"/>
      <c r="U106" s="399"/>
      <c r="V106" s="399"/>
      <c r="W106" s="399"/>
      <c r="X106" s="399"/>
      <c r="Y106" s="399"/>
      <c r="Z106" s="399"/>
    </row>
    <row r="107" spans="1:26" ht="15.75" customHeight="1">
      <c r="A107" s="860"/>
      <c r="B107" s="861"/>
      <c r="C107" s="925"/>
      <c r="D107" s="925"/>
      <c r="E107" s="925"/>
      <c r="F107" s="925"/>
      <c r="G107" s="926"/>
      <c r="H107" s="927"/>
      <c r="I107" s="399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</row>
    <row r="108" spans="1:26" ht="15.75" customHeight="1">
      <c r="A108" s="860"/>
      <c r="B108" s="861"/>
      <c r="C108" s="925"/>
      <c r="D108" s="925"/>
      <c r="E108" s="925"/>
      <c r="F108" s="925"/>
      <c r="G108" s="926"/>
      <c r="H108" s="927"/>
      <c r="I108" s="399"/>
      <c r="J108" s="399"/>
      <c r="K108" s="399"/>
      <c r="L108" s="399"/>
      <c r="M108" s="399"/>
      <c r="N108" s="399"/>
      <c r="O108" s="399"/>
      <c r="P108" s="399"/>
      <c r="Q108" s="399"/>
      <c r="R108" s="399"/>
      <c r="S108" s="399"/>
      <c r="T108" s="399"/>
      <c r="U108" s="399"/>
      <c r="V108" s="399"/>
      <c r="W108" s="399"/>
      <c r="X108" s="399"/>
      <c r="Y108" s="399"/>
      <c r="Z108" s="399"/>
    </row>
    <row r="109" spans="1:26" ht="15.75" customHeight="1">
      <c r="A109" s="860"/>
      <c r="B109" s="861"/>
      <c r="C109" s="925"/>
      <c r="D109" s="925"/>
      <c r="E109" s="925"/>
      <c r="F109" s="925"/>
      <c r="G109" s="926"/>
      <c r="H109" s="927"/>
      <c r="I109" s="399"/>
      <c r="J109" s="399"/>
      <c r="K109" s="399"/>
      <c r="L109" s="399"/>
      <c r="M109" s="399"/>
      <c r="N109" s="399"/>
      <c r="O109" s="399"/>
      <c r="P109" s="399"/>
      <c r="Q109" s="399"/>
      <c r="R109" s="399"/>
      <c r="S109" s="399"/>
      <c r="T109" s="399"/>
      <c r="U109" s="399"/>
      <c r="V109" s="399"/>
      <c r="W109" s="399"/>
      <c r="X109" s="399"/>
      <c r="Y109" s="399"/>
      <c r="Z109" s="399"/>
    </row>
    <row r="110" spans="1:26" ht="15.75" customHeight="1">
      <c r="A110" s="860"/>
      <c r="B110" s="861"/>
      <c r="C110" s="925"/>
      <c r="D110" s="925"/>
      <c r="E110" s="925"/>
      <c r="F110" s="925"/>
      <c r="G110" s="926"/>
      <c r="H110" s="927"/>
      <c r="I110" s="399"/>
      <c r="J110" s="399"/>
      <c r="K110" s="399"/>
      <c r="L110" s="399"/>
      <c r="M110" s="399"/>
      <c r="N110" s="399"/>
      <c r="O110" s="399"/>
      <c r="P110" s="399"/>
      <c r="Q110" s="399"/>
      <c r="R110" s="399"/>
      <c r="S110" s="399"/>
      <c r="T110" s="399"/>
      <c r="U110" s="399"/>
      <c r="V110" s="399"/>
      <c r="W110" s="399"/>
      <c r="X110" s="399"/>
      <c r="Y110" s="399"/>
      <c r="Z110" s="399"/>
    </row>
    <row r="111" spans="1:26" ht="15.75" customHeight="1">
      <c r="A111" s="860"/>
      <c r="B111" s="861"/>
      <c r="C111" s="925"/>
      <c r="D111" s="925"/>
      <c r="E111" s="925"/>
      <c r="F111" s="925"/>
      <c r="G111" s="926"/>
      <c r="H111" s="927"/>
      <c r="I111" s="399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</row>
    <row r="112" spans="1:26" ht="15.75" customHeight="1">
      <c r="A112" s="860"/>
      <c r="B112" s="861"/>
      <c r="C112" s="925"/>
      <c r="D112" s="925"/>
      <c r="E112" s="925"/>
      <c r="F112" s="925"/>
      <c r="G112" s="926"/>
      <c r="H112" s="927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</row>
    <row r="113" spans="1:26" ht="15.75" customHeight="1">
      <c r="A113" s="860"/>
      <c r="B113" s="861"/>
      <c r="C113" s="925"/>
      <c r="D113" s="925"/>
      <c r="E113" s="925"/>
      <c r="F113" s="925"/>
      <c r="G113" s="926"/>
      <c r="H113" s="927"/>
      <c r="I113" s="399"/>
      <c r="J113" s="399"/>
      <c r="K113" s="399"/>
      <c r="L113" s="399"/>
      <c r="M113" s="399"/>
      <c r="N113" s="399"/>
      <c r="O113" s="399"/>
      <c r="P113" s="399"/>
      <c r="Q113" s="399"/>
      <c r="R113" s="399"/>
      <c r="S113" s="399"/>
      <c r="T113" s="399"/>
      <c r="U113" s="399"/>
      <c r="V113" s="399"/>
      <c r="W113" s="399"/>
      <c r="X113" s="399"/>
      <c r="Y113" s="399"/>
      <c r="Z113" s="399"/>
    </row>
    <row r="114" spans="1:26" ht="15.75" customHeight="1">
      <c r="A114" s="860"/>
      <c r="B114" s="861"/>
      <c r="C114" s="925"/>
      <c r="D114" s="925"/>
      <c r="E114" s="925"/>
      <c r="F114" s="925"/>
      <c r="G114" s="926"/>
      <c r="H114" s="927"/>
      <c r="I114" s="399"/>
      <c r="J114" s="399"/>
      <c r="K114" s="399"/>
      <c r="L114" s="399"/>
      <c r="M114" s="399"/>
      <c r="N114" s="399"/>
      <c r="O114" s="399"/>
      <c r="P114" s="399"/>
      <c r="Q114" s="399"/>
      <c r="R114" s="399"/>
      <c r="S114" s="399"/>
      <c r="T114" s="399"/>
      <c r="U114" s="399"/>
      <c r="V114" s="399"/>
      <c r="W114" s="399"/>
      <c r="X114" s="399"/>
      <c r="Y114" s="399"/>
      <c r="Z114" s="399"/>
    </row>
    <row r="115" spans="1:26" ht="15.75" customHeight="1">
      <c r="A115" s="860"/>
      <c r="B115" s="861"/>
      <c r="C115" s="925"/>
      <c r="D115" s="925"/>
      <c r="E115" s="925"/>
      <c r="F115" s="925"/>
      <c r="G115" s="926"/>
      <c r="H115" s="927"/>
      <c r="I115" s="399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</row>
    <row r="116" spans="1:26" ht="15.75" customHeight="1">
      <c r="A116" s="860"/>
      <c r="B116" s="861"/>
      <c r="C116" s="925"/>
      <c r="D116" s="925"/>
      <c r="E116" s="925"/>
      <c r="F116" s="925"/>
      <c r="G116" s="926"/>
      <c r="H116" s="927"/>
      <c r="I116" s="399"/>
      <c r="J116" s="399"/>
      <c r="K116" s="399"/>
      <c r="L116" s="399"/>
      <c r="M116" s="399"/>
      <c r="N116" s="399"/>
      <c r="O116" s="399"/>
      <c r="P116" s="399"/>
      <c r="Q116" s="399"/>
      <c r="R116" s="399"/>
      <c r="S116" s="399"/>
      <c r="T116" s="399"/>
      <c r="U116" s="399"/>
      <c r="V116" s="399"/>
      <c r="W116" s="399"/>
      <c r="X116" s="399"/>
      <c r="Y116" s="399"/>
      <c r="Z116" s="399"/>
    </row>
    <row r="117" spans="1:26" ht="15.75" customHeight="1">
      <c r="A117" s="860"/>
      <c r="B117" s="861"/>
      <c r="C117" s="925"/>
      <c r="D117" s="925"/>
      <c r="E117" s="925"/>
      <c r="F117" s="925"/>
      <c r="G117" s="926"/>
      <c r="H117" s="927"/>
      <c r="I117" s="399"/>
      <c r="J117" s="399"/>
      <c r="K117" s="399"/>
      <c r="L117" s="399"/>
      <c r="M117" s="399"/>
      <c r="N117" s="399"/>
      <c r="O117" s="399"/>
      <c r="P117" s="399"/>
      <c r="Q117" s="399"/>
      <c r="R117" s="399"/>
      <c r="S117" s="399"/>
      <c r="T117" s="399"/>
      <c r="U117" s="399"/>
      <c r="V117" s="399"/>
      <c r="W117" s="399"/>
      <c r="X117" s="399"/>
      <c r="Y117" s="399"/>
      <c r="Z117" s="399"/>
    </row>
    <row r="118" spans="1:26" ht="15.75" customHeight="1">
      <c r="A118" s="860"/>
      <c r="B118" s="861"/>
      <c r="C118" s="925"/>
      <c r="D118" s="925"/>
      <c r="E118" s="925"/>
      <c r="F118" s="925"/>
      <c r="G118" s="926"/>
      <c r="H118" s="927"/>
      <c r="I118" s="399"/>
      <c r="J118" s="399"/>
      <c r="K118" s="399"/>
      <c r="L118" s="399"/>
      <c r="M118" s="399"/>
      <c r="N118" s="399"/>
      <c r="O118" s="399"/>
      <c r="P118" s="399"/>
      <c r="Q118" s="399"/>
      <c r="R118" s="399"/>
      <c r="S118" s="399"/>
      <c r="T118" s="399"/>
      <c r="U118" s="399"/>
      <c r="V118" s="399"/>
      <c r="W118" s="399"/>
      <c r="X118" s="399"/>
      <c r="Y118" s="399"/>
      <c r="Z118" s="399"/>
    </row>
    <row r="119" spans="1:26" ht="15.75" customHeight="1">
      <c r="A119" s="860"/>
      <c r="B119" s="861"/>
      <c r="C119" s="925"/>
      <c r="D119" s="925"/>
      <c r="E119" s="925"/>
      <c r="F119" s="925"/>
      <c r="G119" s="926"/>
      <c r="H119" s="927"/>
      <c r="I119" s="399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</row>
    <row r="120" spans="1:26" ht="15.75" customHeight="1">
      <c r="A120" s="860"/>
      <c r="B120" s="861"/>
      <c r="C120" s="925"/>
      <c r="D120" s="925"/>
      <c r="E120" s="925"/>
      <c r="F120" s="925"/>
      <c r="G120" s="926"/>
      <c r="H120" s="927"/>
      <c r="I120" s="399"/>
      <c r="J120" s="399"/>
      <c r="K120" s="399"/>
      <c r="L120" s="399"/>
      <c r="M120" s="399"/>
      <c r="N120" s="399"/>
      <c r="O120" s="399"/>
      <c r="P120" s="399"/>
      <c r="Q120" s="399"/>
      <c r="R120" s="399"/>
      <c r="S120" s="399"/>
      <c r="T120" s="399"/>
      <c r="U120" s="399"/>
      <c r="V120" s="399"/>
      <c r="W120" s="399"/>
      <c r="X120" s="399"/>
      <c r="Y120" s="399"/>
      <c r="Z120" s="399"/>
    </row>
    <row r="121" spans="1:26" ht="15.75" customHeight="1">
      <c r="A121" s="860"/>
      <c r="B121" s="861"/>
      <c r="C121" s="925"/>
      <c r="D121" s="925"/>
      <c r="E121" s="925"/>
      <c r="F121" s="925"/>
      <c r="G121" s="926"/>
      <c r="H121" s="927"/>
      <c r="I121" s="399"/>
      <c r="J121" s="399"/>
      <c r="K121" s="399"/>
      <c r="L121" s="399"/>
      <c r="M121" s="399"/>
      <c r="N121" s="399"/>
      <c r="O121" s="399"/>
      <c r="P121" s="399"/>
      <c r="Q121" s="399"/>
      <c r="R121" s="399"/>
      <c r="S121" s="399"/>
      <c r="T121" s="399"/>
      <c r="U121" s="399"/>
      <c r="V121" s="399"/>
      <c r="W121" s="399"/>
      <c r="X121" s="399"/>
      <c r="Y121" s="399"/>
      <c r="Z121" s="399"/>
    </row>
    <row r="122" spans="1:26" ht="15.75" customHeight="1">
      <c r="A122" s="860"/>
      <c r="B122" s="861"/>
      <c r="C122" s="925"/>
      <c r="D122" s="925"/>
      <c r="E122" s="925"/>
      <c r="F122" s="925"/>
      <c r="G122" s="926"/>
      <c r="H122" s="927"/>
      <c r="I122" s="399"/>
      <c r="J122" s="399"/>
      <c r="K122" s="399"/>
      <c r="L122" s="399"/>
      <c r="M122" s="399"/>
      <c r="N122" s="399"/>
      <c r="O122" s="399"/>
      <c r="P122" s="399"/>
      <c r="Q122" s="399"/>
      <c r="R122" s="399"/>
      <c r="S122" s="399"/>
      <c r="T122" s="399"/>
      <c r="U122" s="399"/>
      <c r="V122" s="399"/>
      <c r="W122" s="399"/>
      <c r="X122" s="399"/>
      <c r="Y122" s="399"/>
      <c r="Z122" s="399"/>
    </row>
    <row r="123" spans="1:26" ht="15.75" customHeight="1">
      <c r="A123" s="860"/>
      <c r="B123" s="861"/>
      <c r="C123" s="925"/>
      <c r="D123" s="925"/>
      <c r="E123" s="925"/>
      <c r="F123" s="925"/>
      <c r="G123" s="926"/>
      <c r="H123" s="927"/>
      <c r="I123" s="399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</row>
    <row r="124" spans="1:26" ht="15.75" customHeight="1">
      <c r="A124" s="860"/>
      <c r="B124" s="861"/>
      <c r="C124" s="925"/>
      <c r="D124" s="925"/>
      <c r="E124" s="925"/>
      <c r="F124" s="925"/>
      <c r="G124" s="926"/>
      <c r="H124" s="927"/>
      <c r="I124" s="399"/>
      <c r="J124" s="399"/>
      <c r="K124" s="399"/>
      <c r="L124" s="399"/>
      <c r="M124" s="399"/>
      <c r="N124" s="399"/>
      <c r="O124" s="399"/>
      <c r="P124" s="399"/>
      <c r="Q124" s="399"/>
      <c r="R124" s="399"/>
      <c r="S124" s="399"/>
      <c r="T124" s="399"/>
      <c r="U124" s="399"/>
      <c r="V124" s="399"/>
      <c r="W124" s="399"/>
      <c r="X124" s="399"/>
      <c r="Y124" s="399"/>
      <c r="Z124" s="399"/>
    </row>
    <row r="125" spans="1:26" ht="15.75" customHeight="1">
      <c r="A125" s="860"/>
      <c r="B125" s="861"/>
      <c r="C125" s="925"/>
      <c r="D125" s="925"/>
      <c r="E125" s="925"/>
      <c r="F125" s="925"/>
      <c r="G125" s="926"/>
      <c r="H125" s="927"/>
      <c r="I125" s="399"/>
      <c r="J125" s="399"/>
      <c r="K125" s="399"/>
      <c r="L125" s="399"/>
      <c r="M125" s="399"/>
      <c r="N125" s="399"/>
      <c r="O125" s="399"/>
      <c r="P125" s="399"/>
      <c r="Q125" s="399"/>
      <c r="R125" s="399"/>
      <c r="S125" s="399"/>
      <c r="T125" s="399"/>
      <c r="U125" s="399"/>
      <c r="V125" s="399"/>
      <c r="W125" s="399"/>
      <c r="X125" s="399"/>
      <c r="Y125" s="399"/>
      <c r="Z125" s="399"/>
    </row>
    <row r="126" spans="1:26" ht="15.75" customHeight="1">
      <c r="A126" s="860"/>
      <c r="B126" s="861"/>
      <c r="C126" s="925"/>
      <c r="D126" s="925"/>
      <c r="E126" s="925"/>
      <c r="F126" s="925"/>
      <c r="G126" s="926"/>
      <c r="H126" s="927"/>
      <c r="I126" s="399"/>
      <c r="J126" s="399"/>
      <c r="K126" s="399"/>
      <c r="L126" s="399"/>
      <c r="M126" s="399"/>
      <c r="N126" s="399"/>
      <c r="O126" s="399"/>
      <c r="P126" s="399"/>
      <c r="Q126" s="399"/>
      <c r="R126" s="399"/>
      <c r="S126" s="399"/>
      <c r="T126" s="399"/>
      <c r="U126" s="399"/>
      <c r="V126" s="399"/>
      <c r="W126" s="399"/>
      <c r="X126" s="399"/>
      <c r="Y126" s="399"/>
      <c r="Z126" s="399"/>
    </row>
    <row r="127" spans="1:26" ht="15.75" customHeight="1">
      <c r="A127" s="860"/>
      <c r="B127" s="861"/>
      <c r="C127" s="925"/>
      <c r="D127" s="925"/>
      <c r="E127" s="925"/>
      <c r="F127" s="925"/>
      <c r="G127" s="926"/>
      <c r="H127" s="927"/>
      <c r="I127" s="399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</row>
    <row r="128" spans="1:26" ht="15.75" customHeight="1">
      <c r="A128" s="860"/>
      <c r="B128" s="861"/>
      <c r="C128" s="925"/>
      <c r="D128" s="925"/>
      <c r="E128" s="925"/>
      <c r="F128" s="925"/>
      <c r="G128" s="926"/>
      <c r="H128" s="927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399"/>
      <c r="V128" s="399"/>
      <c r="W128" s="399"/>
      <c r="X128" s="399"/>
      <c r="Y128" s="399"/>
      <c r="Z128" s="399"/>
    </row>
    <row r="129" spans="1:26" ht="15.75" customHeight="1">
      <c r="A129" s="860"/>
      <c r="B129" s="861"/>
      <c r="C129" s="925"/>
      <c r="D129" s="925"/>
      <c r="E129" s="925"/>
      <c r="F129" s="925"/>
      <c r="G129" s="926"/>
      <c r="H129" s="927"/>
      <c r="I129" s="399"/>
      <c r="J129" s="399"/>
      <c r="K129" s="399"/>
      <c r="L129" s="399"/>
      <c r="M129" s="399"/>
      <c r="N129" s="399"/>
      <c r="O129" s="399"/>
      <c r="P129" s="399"/>
      <c r="Q129" s="399"/>
      <c r="R129" s="399"/>
      <c r="S129" s="399"/>
      <c r="T129" s="399"/>
      <c r="U129" s="399"/>
      <c r="V129" s="399"/>
      <c r="W129" s="399"/>
      <c r="X129" s="399"/>
      <c r="Y129" s="399"/>
      <c r="Z129" s="399"/>
    </row>
    <row r="130" spans="1:26" ht="15.75" customHeight="1">
      <c r="A130" s="860"/>
      <c r="B130" s="861"/>
      <c r="C130" s="925"/>
      <c r="D130" s="925"/>
      <c r="E130" s="925"/>
      <c r="F130" s="925"/>
      <c r="G130" s="926"/>
      <c r="H130" s="927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</row>
    <row r="131" spans="1:26" ht="15.75" customHeight="1">
      <c r="A131" s="860"/>
      <c r="B131" s="861"/>
      <c r="C131" s="925"/>
      <c r="D131" s="925"/>
      <c r="E131" s="925"/>
      <c r="F131" s="925"/>
      <c r="G131" s="926"/>
      <c r="H131" s="927"/>
      <c r="I131" s="399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</row>
    <row r="132" spans="1:26" ht="15.75" customHeight="1">
      <c r="A132" s="860"/>
      <c r="B132" s="861"/>
      <c r="C132" s="925"/>
      <c r="D132" s="925"/>
      <c r="E132" s="925"/>
      <c r="F132" s="925"/>
      <c r="G132" s="926"/>
      <c r="H132" s="927"/>
      <c r="I132" s="399"/>
      <c r="J132" s="399"/>
      <c r="K132" s="399"/>
      <c r="L132" s="399"/>
      <c r="M132" s="399"/>
      <c r="N132" s="399"/>
      <c r="O132" s="399"/>
      <c r="P132" s="399"/>
      <c r="Q132" s="399"/>
      <c r="R132" s="399"/>
      <c r="S132" s="399"/>
      <c r="T132" s="399"/>
      <c r="U132" s="399"/>
      <c r="V132" s="399"/>
      <c r="W132" s="399"/>
      <c r="X132" s="399"/>
      <c r="Y132" s="399"/>
      <c r="Z132" s="399"/>
    </row>
    <row r="133" spans="1:26" ht="15.75" customHeight="1">
      <c r="A133" s="860"/>
      <c r="B133" s="861"/>
      <c r="C133" s="925"/>
      <c r="D133" s="925"/>
      <c r="E133" s="925"/>
      <c r="F133" s="925"/>
      <c r="G133" s="926"/>
      <c r="H133" s="927"/>
      <c r="I133" s="399"/>
      <c r="J133" s="399"/>
      <c r="K133" s="399"/>
      <c r="L133" s="399"/>
      <c r="M133" s="399"/>
      <c r="N133" s="399"/>
      <c r="O133" s="399"/>
      <c r="P133" s="399"/>
      <c r="Q133" s="399"/>
      <c r="R133" s="399"/>
      <c r="S133" s="399"/>
      <c r="T133" s="399"/>
      <c r="U133" s="399"/>
      <c r="V133" s="399"/>
      <c r="W133" s="399"/>
      <c r="X133" s="399"/>
      <c r="Y133" s="399"/>
      <c r="Z133" s="399"/>
    </row>
    <row r="134" spans="1:26" ht="15.75" customHeight="1">
      <c r="A134" s="860"/>
      <c r="B134" s="861"/>
      <c r="C134" s="925"/>
      <c r="D134" s="925"/>
      <c r="E134" s="925"/>
      <c r="F134" s="925"/>
      <c r="G134" s="926"/>
      <c r="H134" s="927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</row>
    <row r="135" spans="1:26" ht="15.75" customHeight="1">
      <c r="A135" s="860"/>
      <c r="B135" s="861"/>
      <c r="C135" s="925"/>
      <c r="D135" s="925"/>
      <c r="E135" s="925"/>
      <c r="F135" s="925"/>
      <c r="G135" s="926"/>
      <c r="H135" s="927"/>
      <c r="I135" s="399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</row>
    <row r="136" spans="1:26" ht="15.75" customHeight="1">
      <c r="A136" s="860"/>
      <c r="B136" s="861"/>
      <c r="C136" s="925"/>
      <c r="D136" s="925"/>
      <c r="E136" s="925"/>
      <c r="F136" s="925"/>
      <c r="G136" s="926"/>
      <c r="H136" s="927"/>
      <c r="I136" s="399"/>
      <c r="J136" s="399"/>
      <c r="K136" s="399"/>
      <c r="L136" s="399"/>
      <c r="M136" s="399"/>
      <c r="N136" s="399"/>
      <c r="O136" s="399"/>
      <c r="P136" s="399"/>
      <c r="Q136" s="399"/>
      <c r="R136" s="399"/>
      <c r="S136" s="399"/>
      <c r="T136" s="399"/>
      <c r="U136" s="399"/>
      <c r="V136" s="399"/>
      <c r="W136" s="399"/>
      <c r="X136" s="399"/>
      <c r="Y136" s="399"/>
      <c r="Z136" s="399"/>
    </row>
    <row r="137" spans="1:26" ht="15.75" customHeight="1">
      <c r="A137" s="860"/>
      <c r="B137" s="861"/>
      <c r="C137" s="925"/>
      <c r="D137" s="925"/>
      <c r="E137" s="925"/>
      <c r="F137" s="925"/>
      <c r="G137" s="926"/>
      <c r="H137" s="927"/>
      <c r="I137" s="399"/>
      <c r="J137" s="399"/>
      <c r="K137" s="399"/>
      <c r="L137" s="399"/>
      <c r="M137" s="399"/>
      <c r="N137" s="399"/>
      <c r="O137" s="399"/>
      <c r="P137" s="399"/>
      <c r="Q137" s="399"/>
      <c r="R137" s="399"/>
      <c r="S137" s="399"/>
      <c r="T137" s="399"/>
      <c r="U137" s="399"/>
      <c r="V137" s="399"/>
      <c r="W137" s="399"/>
      <c r="X137" s="399"/>
      <c r="Y137" s="399"/>
      <c r="Z137" s="399"/>
    </row>
    <row r="138" spans="1:26" ht="15.75" customHeight="1">
      <c r="A138" s="860"/>
      <c r="B138" s="861"/>
      <c r="C138" s="925"/>
      <c r="D138" s="925"/>
      <c r="E138" s="925"/>
      <c r="F138" s="925"/>
      <c r="G138" s="926"/>
      <c r="H138" s="927"/>
      <c r="I138" s="399"/>
      <c r="J138" s="399"/>
      <c r="K138" s="399"/>
      <c r="L138" s="399"/>
      <c r="M138" s="399"/>
      <c r="N138" s="399"/>
      <c r="O138" s="399"/>
      <c r="P138" s="399"/>
      <c r="Q138" s="399"/>
      <c r="R138" s="399"/>
      <c r="S138" s="399"/>
      <c r="T138" s="399"/>
      <c r="U138" s="399"/>
      <c r="V138" s="399"/>
      <c r="W138" s="399"/>
      <c r="X138" s="399"/>
      <c r="Y138" s="399"/>
      <c r="Z138" s="399"/>
    </row>
    <row r="139" spans="1:26" ht="15.75" customHeight="1">
      <c r="A139" s="860"/>
      <c r="B139" s="861"/>
      <c r="C139" s="925"/>
      <c r="D139" s="925"/>
      <c r="E139" s="925"/>
      <c r="F139" s="925"/>
      <c r="G139" s="926"/>
      <c r="H139" s="927"/>
      <c r="I139" s="399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</row>
    <row r="140" spans="1:26" ht="15.75" customHeight="1">
      <c r="A140" s="860"/>
      <c r="B140" s="861"/>
      <c r="C140" s="925"/>
      <c r="D140" s="925"/>
      <c r="E140" s="925"/>
      <c r="F140" s="925"/>
      <c r="G140" s="926"/>
      <c r="H140" s="927"/>
      <c r="I140" s="399"/>
      <c r="J140" s="399"/>
      <c r="K140" s="399"/>
      <c r="L140" s="399"/>
      <c r="M140" s="399"/>
      <c r="N140" s="399"/>
      <c r="O140" s="399"/>
      <c r="P140" s="399"/>
      <c r="Q140" s="399"/>
      <c r="R140" s="399"/>
      <c r="S140" s="399"/>
      <c r="T140" s="399"/>
      <c r="U140" s="399"/>
      <c r="V140" s="399"/>
      <c r="W140" s="399"/>
      <c r="X140" s="399"/>
      <c r="Y140" s="399"/>
      <c r="Z140" s="399"/>
    </row>
    <row r="141" spans="1:26" ht="15.75" customHeight="1">
      <c r="A141" s="860"/>
      <c r="B141" s="861"/>
      <c r="C141" s="925"/>
      <c r="D141" s="925"/>
      <c r="E141" s="925"/>
      <c r="F141" s="925"/>
      <c r="G141" s="926"/>
      <c r="H141" s="927"/>
      <c r="I141" s="399"/>
      <c r="J141" s="399"/>
      <c r="K141" s="399"/>
      <c r="L141" s="399"/>
      <c r="M141" s="399"/>
      <c r="N141" s="399"/>
      <c r="O141" s="399"/>
      <c r="P141" s="399"/>
      <c r="Q141" s="399"/>
      <c r="R141" s="399"/>
      <c r="S141" s="399"/>
      <c r="T141" s="399"/>
      <c r="U141" s="399"/>
      <c r="V141" s="399"/>
      <c r="W141" s="399"/>
      <c r="X141" s="399"/>
      <c r="Y141" s="399"/>
      <c r="Z141" s="399"/>
    </row>
    <row r="142" spans="1:26" ht="15.75" customHeight="1">
      <c r="A142" s="860"/>
      <c r="B142" s="861"/>
      <c r="C142" s="925"/>
      <c r="D142" s="925"/>
      <c r="E142" s="925"/>
      <c r="F142" s="925"/>
      <c r="G142" s="926"/>
      <c r="H142" s="927"/>
      <c r="I142" s="399"/>
      <c r="J142" s="399"/>
      <c r="K142" s="399"/>
      <c r="L142" s="399"/>
      <c r="M142" s="399"/>
      <c r="N142" s="399"/>
      <c r="O142" s="399"/>
      <c r="P142" s="399"/>
      <c r="Q142" s="399"/>
      <c r="R142" s="399"/>
      <c r="S142" s="399"/>
      <c r="T142" s="399"/>
      <c r="U142" s="399"/>
      <c r="V142" s="399"/>
      <c r="W142" s="399"/>
      <c r="X142" s="399"/>
      <c r="Y142" s="399"/>
      <c r="Z142" s="399"/>
    </row>
    <row r="143" spans="1:26" ht="15.75" customHeight="1">
      <c r="A143" s="860"/>
      <c r="B143" s="861"/>
      <c r="C143" s="925"/>
      <c r="D143" s="925"/>
      <c r="E143" s="925"/>
      <c r="F143" s="925"/>
      <c r="G143" s="926"/>
      <c r="H143" s="927"/>
      <c r="I143" s="399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</row>
    <row r="144" spans="1:26" ht="15.75" customHeight="1">
      <c r="A144" s="860"/>
      <c r="B144" s="861"/>
      <c r="C144" s="925"/>
      <c r="D144" s="925"/>
      <c r="E144" s="925"/>
      <c r="F144" s="925"/>
      <c r="G144" s="926"/>
      <c r="H144" s="927"/>
      <c r="I144" s="399"/>
      <c r="J144" s="399"/>
      <c r="K144" s="399"/>
      <c r="L144" s="399"/>
      <c r="M144" s="399"/>
      <c r="N144" s="399"/>
      <c r="O144" s="399"/>
      <c r="P144" s="399"/>
      <c r="Q144" s="399"/>
      <c r="R144" s="399"/>
      <c r="S144" s="399"/>
      <c r="T144" s="399"/>
      <c r="U144" s="399"/>
      <c r="V144" s="399"/>
      <c r="W144" s="399"/>
      <c r="X144" s="399"/>
      <c r="Y144" s="399"/>
      <c r="Z144" s="399"/>
    </row>
    <row r="145" spans="1:26" ht="15.75" customHeight="1">
      <c r="A145" s="860"/>
      <c r="B145" s="861"/>
      <c r="C145" s="925"/>
      <c r="D145" s="925"/>
      <c r="E145" s="925"/>
      <c r="F145" s="925"/>
      <c r="G145" s="926"/>
      <c r="H145" s="927"/>
      <c r="I145" s="399"/>
      <c r="J145" s="399"/>
      <c r="K145" s="399"/>
      <c r="L145" s="399"/>
      <c r="M145" s="399"/>
      <c r="N145" s="399"/>
      <c r="O145" s="399"/>
      <c r="P145" s="399"/>
      <c r="Q145" s="399"/>
      <c r="R145" s="399"/>
      <c r="S145" s="399"/>
      <c r="T145" s="399"/>
      <c r="U145" s="399"/>
      <c r="V145" s="399"/>
      <c r="W145" s="399"/>
      <c r="X145" s="399"/>
      <c r="Y145" s="399"/>
      <c r="Z145" s="399"/>
    </row>
    <row r="146" spans="1:26" ht="15.75" customHeight="1">
      <c r="A146" s="860"/>
      <c r="B146" s="861"/>
      <c r="C146" s="925"/>
      <c r="D146" s="925"/>
      <c r="E146" s="925"/>
      <c r="F146" s="925"/>
      <c r="G146" s="926"/>
      <c r="H146" s="927"/>
      <c r="I146" s="399"/>
      <c r="J146" s="399"/>
      <c r="K146" s="399"/>
      <c r="L146" s="399"/>
      <c r="M146" s="399"/>
      <c r="N146" s="399"/>
      <c r="O146" s="399"/>
      <c r="P146" s="399"/>
      <c r="Q146" s="399"/>
      <c r="R146" s="399"/>
      <c r="S146" s="399"/>
      <c r="T146" s="399"/>
      <c r="U146" s="399"/>
      <c r="V146" s="399"/>
      <c r="W146" s="399"/>
      <c r="X146" s="399"/>
      <c r="Y146" s="399"/>
      <c r="Z146" s="399"/>
    </row>
    <row r="147" spans="1:26" ht="15.75" customHeight="1">
      <c r="A147" s="860"/>
      <c r="B147" s="861"/>
      <c r="C147" s="925"/>
      <c r="D147" s="925"/>
      <c r="E147" s="925"/>
      <c r="F147" s="925"/>
      <c r="G147" s="926"/>
      <c r="H147" s="927"/>
      <c r="I147" s="399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</row>
    <row r="148" spans="1:26" ht="15.75" customHeight="1">
      <c r="A148" s="860"/>
      <c r="B148" s="861"/>
      <c r="C148" s="925"/>
      <c r="D148" s="925"/>
      <c r="E148" s="925"/>
      <c r="F148" s="925"/>
      <c r="G148" s="926"/>
      <c r="H148" s="927"/>
      <c r="I148" s="399"/>
      <c r="J148" s="399"/>
      <c r="K148" s="399"/>
      <c r="L148" s="399"/>
      <c r="M148" s="399"/>
      <c r="N148" s="399"/>
      <c r="O148" s="399"/>
      <c r="P148" s="399"/>
      <c r="Q148" s="399"/>
      <c r="R148" s="399"/>
      <c r="S148" s="399"/>
      <c r="T148" s="399"/>
      <c r="U148" s="399"/>
      <c r="V148" s="399"/>
      <c r="W148" s="399"/>
      <c r="X148" s="399"/>
      <c r="Y148" s="399"/>
      <c r="Z148" s="399"/>
    </row>
    <row r="149" spans="1:26" ht="15.75" customHeight="1">
      <c r="A149" s="860"/>
      <c r="B149" s="861"/>
      <c r="C149" s="925"/>
      <c r="D149" s="925"/>
      <c r="E149" s="925"/>
      <c r="F149" s="925"/>
      <c r="G149" s="926"/>
      <c r="H149" s="927"/>
      <c r="I149" s="399"/>
      <c r="J149" s="399"/>
      <c r="K149" s="399"/>
      <c r="L149" s="399"/>
      <c r="M149" s="399"/>
      <c r="N149" s="399"/>
      <c r="O149" s="399"/>
      <c r="P149" s="399"/>
      <c r="Q149" s="399"/>
      <c r="R149" s="399"/>
      <c r="S149" s="399"/>
      <c r="T149" s="399"/>
      <c r="U149" s="399"/>
      <c r="V149" s="399"/>
      <c r="W149" s="399"/>
      <c r="X149" s="399"/>
      <c r="Y149" s="399"/>
      <c r="Z149" s="399"/>
    </row>
    <row r="150" spans="1:26" ht="15.75" customHeight="1">
      <c r="A150" s="860"/>
      <c r="B150" s="861"/>
      <c r="C150" s="925"/>
      <c r="D150" s="925"/>
      <c r="E150" s="925"/>
      <c r="F150" s="925"/>
      <c r="G150" s="926"/>
      <c r="H150" s="927"/>
      <c r="I150" s="399"/>
      <c r="J150" s="399"/>
      <c r="K150" s="399"/>
      <c r="L150" s="399"/>
      <c r="M150" s="399"/>
      <c r="N150" s="399"/>
      <c r="O150" s="399"/>
      <c r="P150" s="399"/>
      <c r="Q150" s="399"/>
      <c r="R150" s="399"/>
      <c r="S150" s="399"/>
      <c r="T150" s="399"/>
      <c r="U150" s="399"/>
      <c r="V150" s="399"/>
      <c r="W150" s="399"/>
      <c r="X150" s="399"/>
      <c r="Y150" s="399"/>
      <c r="Z150" s="399"/>
    </row>
    <row r="151" spans="1:26" ht="15.75" customHeight="1">
      <c r="A151" s="860"/>
      <c r="B151" s="861"/>
      <c r="C151" s="925"/>
      <c r="D151" s="925"/>
      <c r="E151" s="925"/>
      <c r="F151" s="925"/>
      <c r="G151" s="926"/>
      <c r="H151" s="927"/>
      <c r="I151" s="399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</row>
    <row r="152" spans="1:26" ht="15.75" customHeight="1">
      <c r="A152" s="860"/>
      <c r="B152" s="861"/>
      <c r="C152" s="925"/>
      <c r="D152" s="925"/>
      <c r="E152" s="925"/>
      <c r="F152" s="925"/>
      <c r="G152" s="926"/>
      <c r="H152" s="927"/>
      <c r="I152" s="399"/>
      <c r="J152" s="399"/>
      <c r="K152" s="399"/>
      <c r="L152" s="399"/>
      <c r="M152" s="399"/>
      <c r="N152" s="399"/>
      <c r="O152" s="399"/>
      <c r="P152" s="399"/>
      <c r="Q152" s="399"/>
      <c r="R152" s="399"/>
      <c r="S152" s="399"/>
      <c r="T152" s="399"/>
      <c r="U152" s="399"/>
      <c r="V152" s="399"/>
      <c r="W152" s="399"/>
      <c r="X152" s="399"/>
      <c r="Y152" s="399"/>
      <c r="Z152" s="399"/>
    </row>
    <row r="153" spans="1:26" ht="15.75" customHeight="1">
      <c r="A153" s="860"/>
      <c r="B153" s="861"/>
      <c r="C153" s="925"/>
      <c r="D153" s="925"/>
      <c r="E153" s="925"/>
      <c r="F153" s="925"/>
      <c r="G153" s="926"/>
      <c r="H153" s="927"/>
      <c r="I153" s="399"/>
      <c r="J153" s="399"/>
      <c r="K153" s="399"/>
      <c r="L153" s="399"/>
      <c r="M153" s="399"/>
      <c r="N153" s="399"/>
      <c r="O153" s="399"/>
      <c r="P153" s="399"/>
      <c r="Q153" s="399"/>
      <c r="R153" s="399"/>
      <c r="S153" s="399"/>
      <c r="T153" s="399"/>
      <c r="U153" s="399"/>
      <c r="V153" s="399"/>
      <c r="W153" s="399"/>
      <c r="X153" s="399"/>
      <c r="Y153" s="399"/>
      <c r="Z153" s="399"/>
    </row>
    <row r="154" spans="1:26" ht="15.75" customHeight="1">
      <c r="A154" s="860"/>
      <c r="B154" s="861"/>
      <c r="C154" s="925"/>
      <c r="D154" s="925"/>
      <c r="E154" s="925"/>
      <c r="F154" s="925"/>
      <c r="G154" s="926"/>
      <c r="H154" s="927"/>
      <c r="I154" s="399"/>
      <c r="J154" s="399"/>
      <c r="K154" s="399"/>
      <c r="L154" s="399"/>
      <c r="M154" s="399"/>
      <c r="N154" s="399"/>
      <c r="O154" s="399"/>
      <c r="P154" s="399"/>
      <c r="Q154" s="399"/>
      <c r="R154" s="399"/>
      <c r="S154" s="399"/>
      <c r="T154" s="399"/>
      <c r="U154" s="399"/>
      <c r="V154" s="399"/>
      <c r="W154" s="399"/>
      <c r="X154" s="399"/>
      <c r="Y154" s="399"/>
      <c r="Z154" s="399"/>
    </row>
    <row r="155" spans="1:26" ht="15.75" customHeight="1">
      <c r="A155" s="860"/>
      <c r="B155" s="861"/>
      <c r="C155" s="925"/>
      <c r="D155" s="925"/>
      <c r="E155" s="925"/>
      <c r="F155" s="925"/>
      <c r="G155" s="926"/>
      <c r="H155" s="927"/>
      <c r="I155" s="399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</row>
    <row r="156" spans="1:26" ht="15.75" customHeight="1">
      <c r="A156" s="860"/>
      <c r="B156" s="861"/>
      <c r="C156" s="925"/>
      <c r="D156" s="925"/>
      <c r="E156" s="925"/>
      <c r="F156" s="925"/>
      <c r="G156" s="926"/>
      <c r="H156" s="927"/>
      <c r="I156" s="399"/>
      <c r="J156" s="399"/>
      <c r="K156" s="399"/>
      <c r="L156" s="399"/>
      <c r="M156" s="399"/>
      <c r="N156" s="399"/>
      <c r="O156" s="399"/>
      <c r="P156" s="399"/>
      <c r="Q156" s="399"/>
      <c r="R156" s="399"/>
      <c r="S156" s="399"/>
      <c r="T156" s="399"/>
      <c r="U156" s="399"/>
      <c r="V156" s="399"/>
      <c r="W156" s="399"/>
      <c r="X156" s="399"/>
      <c r="Y156" s="399"/>
      <c r="Z156" s="399"/>
    </row>
    <row r="157" spans="1:26" ht="15.75" customHeight="1">
      <c r="A157" s="860"/>
      <c r="B157" s="861"/>
      <c r="C157" s="925"/>
      <c r="D157" s="925"/>
      <c r="E157" s="925"/>
      <c r="F157" s="925"/>
      <c r="G157" s="926"/>
      <c r="H157" s="927"/>
      <c r="I157" s="399"/>
      <c r="J157" s="399"/>
      <c r="K157" s="399"/>
      <c r="L157" s="399"/>
      <c r="M157" s="399"/>
      <c r="N157" s="399"/>
      <c r="O157" s="399"/>
      <c r="P157" s="399"/>
      <c r="Q157" s="399"/>
      <c r="R157" s="399"/>
      <c r="S157" s="399"/>
      <c r="T157" s="399"/>
      <c r="U157" s="399"/>
      <c r="V157" s="399"/>
      <c r="W157" s="399"/>
      <c r="X157" s="399"/>
      <c r="Y157" s="399"/>
      <c r="Z157" s="399"/>
    </row>
    <row r="158" spans="1:26" ht="15.75" customHeight="1">
      <c r="A158" s="860"/>
      <c r="B158" s="861"/>
      <c r="C158" s="925"/>
      <c r="D158" s="925"/>
      <c r="E158" s="925"/>
      <c r="F158" s="925"/>
      <c r="G158" s="926"/>
      <c r="H158" s="927"/>
      <c r="I158" s="399"/>
      <c r="J158" s="399"/>
      <c r="K158" s="399"/>
      <c r="L158" s="399"/>
      <c r="M158" s="399"/>
      <c r="N158" s="399"/>
      <c r="O158" s="399"/>
      <c r="P158" s="399"/>
      <c r="Q158" s="399"/>
      <c r="R158" s="399"/>
      <c r="S158" s="399"/>
      <c r="T158" s="399"/>
      <c r="U158" s="399"/>
      <c r="V158" s="399"/>
      <c r="W158" s="399"/>
      <c r="X158" s="399"/>
      <c r="Y158" s="399"/>
      <c r="Z158" s="399"/>
    </row>
    <row r="159" spans="1:26" ht="15.75" customHeight="1">
      <c r="A159" s="860"/>
      <c r="B159" s="861"/>
      <c r="C159" s="925"/>
      <c r="D159" s="925"/>
      <c r="E159" s="925"/>
      <c r="F159" s="925"/>
      <c r="G159" s="926"/>
      <c r="H159" s="927"/>
      <c r="I159" s="399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</row>
    <row r="160" spans="1:26" ht="15.75" customHeight="1">
      <c r="A160" s="860"/>
      <c r="B160" s="861"/>
      <c r="C160" s="925"/>
      <c r="D160" s="925"/>
      <c r="E160" s="925"/>
      <c r="F160" s="925"/>
      <c r="G160" s="926"/>
      <c r="H160" s="927"/>
      <c r="I160" s="399"/>
      <c r="J160" s="399"/>
      <c r="K160" s="399"/>
      <c r="L160" s="399"/>
      <c r="M160" s="399"/>
      <c r="N160" s="399"/>
      <c r="O160" s="399"/>
      <c r="P160" s="399"/>
      <c r="Q160" s="399"/>
      <c r="R160" s="399"/>
      <c r="S160" s="399"/>
      <c r="T160" s="399"/>
      <c r="U160" s="399"/>
      <c r="V160" s="399"/>
      <c r="W160" s="399"/>
      <c r="X160" s="399"/>
      <c r="Y160" s="399"/>
      <c r="Z160" s="399"/>
    </row>
    <row r="161" spans="1:26" ht="15.75" customHeight="1">
      <c r="A161" s="860"/>
      <c r="B161" s="861"/>
      <c r="C161" s="925"/>
      <c r="D161" s="925"/>
      <c r="E161" s="925"/>
      <c r="F161" s="925"/>
      <c r="G161" s="926"/>
      <c r="H161" s="927"/>
      <c r="I161" s="399"/>
      <c r="J161" s="399"/>
      <c r="K161" s="399"/>
      <c r="L161" s="399"/>
      <c r="M161" s="399"/>
      <c r="N161" s="399"/>
      <c r="O161" s="399"/>
      <c r="P161" s="399"/>
      <c r="Q161" s="399"/>
      <c r="R161" s="399"/>
      <c r="S161" s="399"/>
      <c r="T161" s="399"/>
      <c r="U161" s="399"/>
      <c r="V161" s="399"/>
      <c r="W161" s="399"/>
      <c r="X161" s="399"/>
      <c r="Y161" s="399"/>
      <c r="Z161" s="399"/>
    </row>
    <row r="162" spans="1:26" ht="15.75" customHeight="1">
      <c r="A162" s="860"/>
      <c r="B162" s="861"/>
      <c r="C162" s="925"/>
      <c r="D162" s="925"/>
      <c r="E162" s="925"/>
      <c r="F162" s="925"/>
      <c r="G162" s="926"/>
      <c r="H162" s="927"/>
      <c r="I162" s="399"/>
      <c r="J162" s="399"/>
      <c r="K162" s="399"/>
      <c r="L162" s="399"/>
      <c r="M162" s="399"/>
      <c r="N162" s="399"/>
      <c r="O162" s="399"/>
      <c r="P162" s="399"/>
      <c r="Q162" s="399"/>
      <c r="R162" s="399"/>
      <c r="S162" s="399"/>
      <c r="T162" s="399"/>
      <c r="U162" s="399"/>
      <c r="V162" s="399"/>
      <c r="W162" s="399"/>
      <c r="X162" s="399"/>
      <c r="Y162" s="399"/>
      <c r="Z162" s="399"/>
    </row>
    <row r="163" spans="1:26" ht="15.75" customHeight="1">
      <c r="A163" s="860"/>
      <c r="B163" s="861"/>
      <c r="C163" s="925"/>
      <c r="D163" s="925"/>
      <c r="E163" s="925"/>
      <c r="F163" s="925"/>
      <c r="G163" s="926"/>
      <c r="H163" s="927"/>
      <c r="I163" s="399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</row>
    <row r="164" spans="1:26" ht="15.75" customHeight="1">
      <c r="A164" s="860"/>
      <c r="B164" s="861"/>
      <c r="C164" s="925"/>
      <c r="D164" s="925"/>
      <c r="E164" s="925"/>
      <c r="F164" s="925"/>
      <c r="G164" s="926"/>
      <c r="H164" s="927"/>
      <c r="I164" s="399"/>
      <c r="J164" s="399"/>
      <c r="K164" s="399"/>
      <c r="L164" s="399"/>
      <c r="M164" s="399"/>
      <c r="N164" s="399"/>
      <c r="O164" s="399"/>
      <c r="P164" s="399"/>
      <c r="Q164" s="399"/>
      <c r="R164" s="399"/>
      <c r="S164" s="399"/>
      <c r="T164" s="399"/>
      <c r="U164" s="399"/>
      <c r="V164" s="399"/>
      <c r="W164" s="399"/>
      <c r="X164" s="399"/>
      <c r="Y164" s="399"/>
      <c r="Z164" s="399"/>
    </row>
    <row r="165" spans="1:26" ht="15.75" customHeight="1">
      <c r="A165" s="860"/>
      <c r="B165" s="861"/>
      <c r="C165" s="925"/>
      <c r="D165" s="925"/>
      <c r="E165" s="925"/>
      <c r="F165" s="925"/>
      <c r="G165" s="926"/>
      <c r="H165" s="927"/>
      <c r="I165" s="399"/>
      <c r="J165" s="399"/>
      <c r="K165" s="399"/>
      <c r="L165" s="399"/>
      <c r="M165" s="399"/>
      <c r="N165" s="399"/>
      <c r="O165" s="399"/>
      <c r="P165" s="399"/>
      <c r="Q165" s="399"/>
      <c r="R165" s="399"/>
      <c r="S165" s="399"/>
      <c r="T165" s="399"/>
      <c r="U165" s="399"/>
      <c r="V165" s="399"/>
      <c r="W165" s="399"/>
      <c r="X165" s="399"/>
      <c r="Y165" s="399"/>
      <c r="Z165" s="399"/>
    </row>
    <row r="166" spans="1:26" ht="15.75" customHeight="1">
      <c r="A166" s="860"/>
      <c r="B166" s="861"/>
      <c r="C166" s="925"/>
      <c r="D166" s="925"/>
      <c r="E166" s="925"/>
      <c r="F166" s="925"/>
      <c r="G166" s="926"/>
      <c r="H166" s="927"/>
      <c r="I166" s="399"/>
      <c r="J166" s="399"/>
      <c r="K166" s="399"/>
      <c r="L166" s="399"/>
      <c r="M166" s="399"/>
      <c r="N166" s="399"/>
      <c r="O166" s="399"/>
      <c r="P166" s="399"/>
      <c r="Q166" s="399"/>
      <c r="R166" s="399"/>
      <c r="S166" s="399"/>
      <c r="T166" s="399"/>
      <c r="U166" s="399"/>
      <c r="V166" s="399"/>
      <c r="W166" s="399"/>
      <c r="X166" s="399"/>
      <c r="Y166" s="399"/>
      <c r="Z166" s="399"/>
    </row>
    <row r="167" spans="1:26" ht="15.75" customHeight="1">
      <c r="A167" s="860"/>
      <c r="B167" s="861"/>
      <c r="C167" s="925"/>
      <c r="D167" s="925"/>
      <c r="E167" s="925"/>
      <c r="F167" s="925"/>
      <c r="G167" s="926"/>
      <c r="H167" s="927"/>
      <c r="I167" s="399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</row>
    <row r="168" spans="1:26" ht="15.75" customHeight="1">
      <c r="A168" s="860"/>
      <c r="B168" s="861"/>
      <c r="C168" s="925"/>
      <c r="D168" s="925"/>
      <c r="E168" s="925"/>
      <c r="F168" s="925"/>
      <c r="G168" s="926"/>
      <c r="H168" s="927"/>
      <c r="I168" s="399"/>
      <c r="J168" s="399"/>
      <c r="K168" s="399"/>
      <c r="L168" s="399"/>
      <c r="M168" s="399"/>
      <c r="N168" s="399"/>
      <c r="O168" s="399"/>
      <c r="P168" s="399"/>
      <c r="Q168" s="399"/>
      <c r="R168" s="399"/>
      <c r="S168" s="399"/>
      <c r="T168" s="399"/>
      <c r="U168" s="399"/>
      <c r="V168" s="399"/>
      <c r="W168" s="399"/>
      <c r="X168" s="399"/>
      <c r="Y168" s="399"/>
      <c r="Z168" s="399"/>
    </row>
    <row r="169" spans="1:26" ht="15.75" customHeight="1">
      <c r="A169" s="860"/>
      <c r="B169" s="861"/>
      <c r="C169" s="925"/>
      <c r="D169" s="925"/>
      <c r="E169" s="925"/>
      <c r="F169" s="925"/>
      <c r="G169" s="926"/>
      <c r="H169" s="927"/>
      <c r="I169" s="399"/>
      <c r="J169" s="399"/>
      <c r="K169" s="399"/>
      <c r="L169" s="399"/>
      <c r="M169" s="399"/>
      <c r="N169" s="399"/>
      <c r="O169" s="399"/>
      <c r="P169" s="399"/>
      <c r="Q169" s="399"/>
      <c r="R169" s="399"/>
      <c r="S169" s="399"/>
      <c r="T169" s="399"/>
      <c r="U169" s="399"/>
      <c r="V169" s="399"/>
      <c r="W169" s="399"/>
      <c r="X169" s="399"/>
      <c r="Y169" s="399"/>
      <c r="Z169" s="399"/>
    </row>
    <row r="170" spans="1:26" ht="15.75" customHeight="1">
      <c r="A170" s="860"/>
      <c r="B170" s="861"/>
      <c r="C170" s="925"/>
      <c r="D170" s="925"/>
      <c r="E170" s="925"/>
      <c r="F170" s="925"/>
      <c r="G170" s="926"/>
      <c r="H170" s="927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</row>
    <row r="171" spans="1:26" ht="15.75" customHeight="1">
      <c r="A171" s="860"/>
      <c r="B171" s="861"/>
      <c r="C171" s="925"/>
      <c r="D171" s="925"/>
      <c r="E171" s="925"/>
      <c r="F171" s="925"/>
      <c r="G171" s="926"/>
      <c r="H171" s="927"/>
      <c r="I171" s="399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</row>
    <row r="172" spans="1:26" ht="15.75" customHeight="1">
      <c r="A172" s="860"/>
      <c r="B172" s="861"/>
      <c r="C172" s="925"/>
      <c r="D172" s="925"/>
      <c r="E172" s="925"/>
      <c r="F172" s="925"/>
      <c r="G172" s="926"/>
      <c r="H172" s="927"/>
      <c r="I172" s="399"/>
      <c r="J172" s="399"/>
      <c r="K172" s="399"/>
      <c r="L172" s="399"/>
      <c r="M172" s="399"/>
      <c r="N172" s="399"/>
      <c r="O172" s="399"/>
      <c r="P172" s="399"/>
      <c r="Q172" s="399"/>
      <c r="R172" s="399"/>
      <c r="S172" s="399"/>
      <c r="T172" s="399"/>
      <c r="U172" s="399"/>
      <c r="V172" s="399"/>
      <c r="W172" s="399"/>
      <c r="X172" s="399"/>
      <c r="Y172" s="399"/>
      <c r="Z172" s="399"/>
    </row>
    <row r="173" spans="1:26" ht="15.75" customHeight="1">
      <c r="A173" s="860"/>
      <c r="B173" s="861"/>
      <c r="C173" s="925"/>
      <c r="D173" s="925"/>
      <c r="E173" s="925"/>
      <c r="F173" s="925"/>
      <c r="G173" s="926"/>
      <c r="H173" s="927"/>
      <c r="I173" s="399"/>
      <c r="J173" s="399"/>
      <c r="K173" s="399"/>
      <c r="L173" s="399"/>
      <c r="M173" s="399"/>
      <c r="N173" s="399"/>
      <c r="O173" s="399"/>
      <c r="P173" s="399"/>
      <c r="Q173" s="399"/>
      <c r="R173" s="399"/>
      <c r="S173" s="399"/>
      <c r="T173" s="399"/>
      <c r="U173" s="399"/>
      <c r="V173" s="399"/>
      <c r="W173" s="399"/>
      <c r="X173" s="399"/>
      <c r="Y173" s="399"/>
      <c r="Z173" s="399"/>
    </row>
    <row r="174" spans="1:26" ht="15.75" customHeight="1">
      <c r="A174" s="860"/>
      <c r="B174" s="861"/>
      <c r="C174" s="925"/>
      <c r="D174" s="925"/>
      <c r="E174" s="925"/>
      <c r="F174" s="925"/>
      <c r="G174" s="926"/>
      <c r="H174" s="927"/>
      <c r="I174" s="399"/>
      <c r="J174" s="399"/>
      <c r="K174" s="399"/>
      <c r="L174" s="399"/>
      <c r="M174" s="399"/>
      <c r="N174" s="399"/>
      <c r="O174" s="399"/>
      <c r="P174" s="399"/>
      <c r="Q174" s="399"/>
      <c r="R174" s="399"/>
      <c r="S174" s="399"/>
      <c r="T174" s="399"/>
      <c r="U174" s="399"/>
      <c r="V174" s="399"/>
      <c r="W174" s="399"/>
      <c r="X174" s="399"/>
      <c r="Y174" s="399"/>
      <c r="Z174" s="399"/>
    </row>
    <row r="175" spans="1:26" ht="15.75" customHeight="1">
      <c r="A175" s="860"/>
      <c r="B175" s="861"/>
      <c r="C175" s="925"/>
      <c r="D175" s="925"/>
      <c r="E175" s="925"/>
      <c r="F175" s="925"/>
      <c r="G175" s="926"/>
      <c r="H175" s="927"/>
      <c r="I175" s="399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</row>
    <row r="176" spans="1:26" ht="15.75" customHeight="1">
      <c r="A176" s="860"/>
      <c r="B176" s="861"/>
      <c r="C176" s="925"/>
      <c r="D176" s="925"/>
      <c r="E176" s="925"/>
      <c r="F176" s="925"/>
      <c r="G176" s="926"/>
      <c r="H176" s="927"/>
      <c r="I176" s="399"/>
      <c r="J176" s="399"/>
      <c r="K176" s="399"/>
      <c r="L176" s="399"/>
      <c r="M176" s="399"/>
      <c r="N176" s="399"/>
      <c r="O176" s="399"/>
      <c r="P176" s="399"/>
      <c r="Q176" s="399"/>
      <c r="R176" s="399"/>
      <c r="S176" s="399"/>
      <c r="T176" s="399"/>
      <c r="U176" s="399"/>
      <c r="V176" s="399"/>
      <c r="W176" s="399"/>
      <c r="X176" s="399"/>
      <c r="Y176" s="399"/>
      <c r="Z176" s="399"/>
    </row>
    <row r="177" spans="1:26" ht="15.75" customHeight="1">
      <c r="A177" s="860"/>
      <c r="B177" s="861"/>
      <c r="C177" s="925"/>
      <c r="D177" s="925"/>
      <c r="E177" s="925"/>
      <c r="F177" s="925"/>
      <c r="G177" s="926"/>
      <c r="H177" s="927"/>
      <c r="I177" s="399"/>
      <c r="J177" s="399"/>
      <c r="K177" s="399"/>
      <c r="L177" s="399"/>
      <c r="M177" s="399"/>
      <c r="N177" s="399"/>
      <c r="O177" s="399"/>
      <c r="P177" s="399"/>
      <c r="Q177" s="399"/>
      <c r="R177" s="399"/>
      <c r="S177" s="399"/>
      <c r="T177" s="399"/>
      <c r="U177" s="399"/>
      <c r="V177" s="399"/>
      <c r="W177" s="399"/>
      <c r="X177" s="399"/>
      <c r="Y177" s="399"/>
      <c r="Z177" s="399"/>
    </row>
    <row r="178" spans="1:26" ht="15.75" customHeight="1">
      <c r="A178" s="860"/>
      <c r="B178" s="861"/>
      <c r="C178" s="925"/>
      <c r="D178" s="925"/>
      <c r="E178" s="925"/>
      <c r="F178" s="925"/>
      <c r="G178" s="926"/>
      <c r="H178" s="927"/>
      <c r="I178" s="399"/>
      <c r="J178" s="399"/>
      <c r="K178" s="399"/>
      <c r="L178" s="399"/>
      <c r="M178" s="399"/>
      <c r="N178" s="399"/>
      <c r="O178" s="399"/>
      <c r="P178" s="399"/>
      <c r="Q178" s="399"/>
      <c r="R178" s="399"/>
      <c r="S178" s="399"/>
      <c r="T178" s="399"/>
      <c r="U178" s="399"/>
      <c r="V178" s="399"/>
      <c r="W178" s="399"/>
      <c r="X178" s="399"/>
      <c r="Y178" s="399"/>
      <c r="Z178" s="399"/>
    </row>
    <row r="179" spans="1:26" ht="15.75" customHeight="1">
      <c r="A179" s="860"/>
      <c r="B179" s="861"/>
      <c r="C179" s="925"/>
      <c r="D179" s="925"/>
      <c r="E179" s="925"/>
      <c r="F179" s="925"/>
      <c r="G179" s="926"/>
      <c r="H179" s="927"/>
      <c r="I179" s="399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</row>
    <row r="180" spans="1:26" ht="15.75" customHeight="1">
      <c r="A180" s="860"/>
      <c r="B180" s="861"/>
      <c r="C180" s="925"/>
      <c r="D180" s="925"/>
      <c r="E180" s="925"/>
      <c r="F180" s="925"/>
      <c r="G180" s="926"/>
      <c r="H180" s="927"/>
      <c r="I180" s="399"/>
      <c r="J180" s="399"/>
      <c r="K180" s="399"/>
      <c r="L180" s="399"/>
      <c r="M180" s="399"/>
      <c r="N180" s="399"/>
      <c r="O180" s="399"/>
      <c r="P180" s="399"/>
      <c r="Q180" s="399"/>
      <c r="R180" s="399"/>
      <c r="S180" s="399"/>
      <c r="T180" s="399"/>
      <c r="U180" s="399"/>
      <c r="V180" s="399"/>
      <c r="W180" s="399"/>
      <c r="X180" s="399"/>
      <c r="Y180" s="399"/>
      <c r="Z180" s="399"/>
    </row>
    <row r="181" spans="1:26" ht="15.75" customHeight="1">
      <c r="A181" s="860"/>
      <c r="B181" s="861"/>
      <c r="C181" s="925"/>
      <c r="D181" s="925"/>
      <c r="E181" s="925"/>
      <c r="F181" s="925"/>
      <c r="G181" s="926"/>
      <c r="H181" s="927"/>
      <c r="I181" s="399"/>
      <c r="J181" s="399"/>
      <c r="K181" s="399"/>
      <c r="L181" s="399"/>
      <c r="M181" s="399"/>
      <c r="N181" s="399"/>
      <c r="O181" s="399"/>
      <c r="P181" s="399"/>
      <c r="Q181" s="399"/>
      <c r="R181" s="399"/>
      <c r="S181" s="399"/>
      <c r="T181" s="399"/>
      <c r="U181" s="399"/>
      <c r="V181" s="399"/>
      <c r="W181" s="399"/>
      <c r="X181" s="399"/>
      <c r="Y181" s="399"/>
      <c r="Z181" s="399"/>
    </row>
    <row r="182" spans="1:26" ht="15.75" customHeight="1">
      <c r="A182" s="860"/>
      <c r="B182" s="861"/>
      <c r="C182" s="925"/>
      <c r="D182" s="925"/>
      <c r="E182" s="925"/>
      <c r="F182" s="925"/>
      <c r="G182" s="926"/>
      <c r="H182" s="927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</row>
    <row r="183" spans="1:26" ht="15.75" customHeight="1">
      <c r="A183" s="860"/>
      <c r="B183" s="861"/>
      <c r="C183" s="925"/>
      <c r="D183" s="925"/>
      <c r="E183" s="925"/>
      <c r="F183" s="925"/>
      <c r="G183" s="926"/>
      <c r="H183" s="927"/>
      <c r="I183" s="399"/>
      <c r="J183" s="399"/>
      <c r="K183" s="399"/>
      <c r="L183" s="399"/>
      <c r="M183" s="399"/>
      <c r="N183" s="399"/>
      <c r="O183" s="399"/>
      <c r="P183" s="399"/>
      <c r="Q183" s="399"/>
      <c r="R183" s="399"/>
      <c r="S183" s="399"/>
      <c r="T183" s="399"/>
      <c r="U183" s="399"/>
      <c r="V183" s="399"/>
      <c r="W183" s="399"/>
      <c r="X183" s="399"/>
      <c r="Y183" s="399"/>
      <c r="Z183" s="399"/>
    </row>
    <row r="184" spans="1:26" ht="15.75" customHeight="1">
      <c r="A184" s="860"/>
      <c r="B184" s="861"/>
      <c r="C184" s="925"/>
      <c r="D184" s="925"/>
      <c r="E184" s="925"/>
      <c r="F184" s="925"/>
      <c r="G184" s="926"/>
      <c r="H184" s="927"/>
      <c r="I184" s="399"/>
      <c r="J184" s="399"/>
      <c r="K184" s="399"/>
      <c r="L184" s="399"/>
      <c r="M184" s="399"/>
      <c r="N184" s="399"/>
      <c r="O184" s="399"/>
      <c r="P184" s="399"/>
      <c r="Q184" s="399"/>
      <c r="R184" s="399"/>
      <c r="S184" s="399"/>
      <c r="T184" s="399"/>
      <c r="U184" s="399"/>
      <c r="V184" s="399"/>
      <c r="W184" s="399"/>
      <c r="X184" s="399"/>
      <c r="Y184" s="399"/>
      <c r="Z184" s="399"/>
    </row>
    <row r="185" spans="1:26" ht="15.75" customHeight="1">
      <c r="A185" s="860"/>
      <c r="B185" s="861"/>
      <c r="C185" s="925"/>
      <c r="D185" s="925"/>
      <c r="E185" s="925"/>
      <c r="F185" s="925"/>
      <c r="G185" s="926"/>
      <c r="H185" s="927"/>
      <c r="I185" s="399"/>
      <c r="J185" s="399"/>
      <c r="K185" s="399"/>
      <c r="L185" s="399"/>
      <c r="M185" s="399"/>
      <c r="N185" s="399"/>
      <c r="O185" s="399"/>
      <c r="P185" s="399"/>
      <c r="Q185" s="399"/>
      <c r="R185" s="399"/>
      <c r="S185" s="399"/>
      <c r="T185" s="399"/>
      <c r="U185" s="399"/>
      <c r="V185" s="399"/>
      <c r="W185" s="399"/>
      <c r="X185" s="399"/>
      <c r="Y185" s="399"/>
      <c r="Z185" s="399"/>
    </row>
    <row r="186" spans="1:26" ht="15.75" customHeight="1">
      <c r="A186" s="860"/>
      <c r="B186" s="861"/>
      <c r="C186" s="925"/>
      <c r="D186" s="925"/>
      <c r="E186" s="925"/>
      <c r="F186" s="925"/>
      <c r="G186" s="926"/>
      <c r="H186" s="927"/>
      <c r="I186" s="399"/>
      <c r="J186" s="399"/>
      <c r="K186" s="399"/>
      <c r="L186" s="399"/>
      <c r="M186" s="399"/>
      <c r="N186" s="399"/>
      <c r="O186" s="399"/>
      <c r="P186" s="399"/>
      <c r="Q186" s="399"/>
      <c r="R186" s="399"/>
      <c r="S186" s="399"/>
      <c r="T186" s="399"/>
      <c r="U186" s="399"/>
      <c r="V186" s="399"/>
      <c r="W186" s="399"/>
      <c r="X186" s="399"/>
      <c r="Y186" s="399"/>
      <c r="Z186" s="399"/>
    </row>
    <row r="187" spans="1:26" ht="15.75" customHeight="1">
      <c r="A187" s="860"/>
      <c r="B187" s="861"/>
      <c r="C187" s="925"/>
      <c r="D187" s="925"/>
      <c r="E187" s="925"/>
      <c r="F187" s="925"/>
      <c r="G187" s="926"/>
      <c r="H187" s="927"/>
      <c r="I187" s="399"/>
      <c r="J187" s="399"/>
      <c r="K187" s="399"/>
      <c r="L187" s="399"/>
      <c r="M187" s="399"/>
      <c r="N187" s="399"/>
      <c r="O187" s="399"/>
      <c r="P187" s="399"/>
      <c r="Q187" s="399"/>
      <c r="R187" s="399"/>
      <c r="S187" s="399"/>
      <c r="T187" s="399"/>
      <c r="U187" s="399"/>
      <c r="V187" s="399"/>
      <c r="W187" s="399"/>
      <c r="X187" s="399"/>
      <c r="Y187" s="399"/>
      <c r="Z187" s="399"/>
    </row>
    <row r="188" spans="1:26" ht="15.75" customHeight="1">
      <c r="A188" s="860"/>
      <c r="B188" s="861"/>
      <c r="C188" s="925"/>
      <c r="D188" s="925"/>
      <c r="E188" s="925"/>
      <c r="F188" s="925"/>
      <c r="G188" s="926"/>
      <c r="H188" s="927"/>
      <c r="I188" s="399"/>
      <c r="J188" s="399"/>
      <c r="K188" s="399"/>
      <c r="L188" s="399"/>
      <c r="M188" s="399"/>
      <c r="N188" s="399"/>
      <c r="O188" s="399"/>
      <c r="P188" s="399"/>
      <c r="Q188" s="399"/>
      <c r="R188" s="399"/>
      <c r="S188" s="399"/>
      <c r="T188" s="399"/>
      <c r="U188" s="399"/>
      <c r="V188" s="399"/>
      <c r="W188" s="399"/>
      <c r="X188" s="399"/>
      <c r="Y188" s="399"/>
      <c r="Z188" s="399"/>
    </row>
    <row r="189" spans="1:26" ht="15.75" customHeight="1">
      <c r="A189" s="860"/>
      <c r="B189" s="861"/>
      <c r="C189" s="925"/>
      <c r="D189" s="925"/>
      <c r="E189" s="925"/>
      <c r="F189" s="925"/>
      <c r="G189" s="926"/>
      <c r="H189" s="927"/>
      <c r="I189" s="399"/>
      <c r="J189" s="399"/>
      <c r="K189" s="399"/>
      <c r="L189" s="399"/>
      <c r="M189" s="399"/>
      <c r="N189" s="399"/>
      <c r="O189" s="399"/>
      <c r="P189" s="399"/>
      <c r="Q189" s="399"/>
      <c r="R189" s="399"/>
      <c r="S189" s="399"/>
      <c r="T189" s="399"/>
      <c r="U189" s="399"/>
      <c r="V189" s="399"/>
      <c r="W189" s="399"/>
      <c r="X189" s="399"/>
      <c r="Y189" s="399"/>
      <c r="Z189" s="399"/>
    </row>
    <row r="190" spans="1:26" ht="15.75" customHeight="1">
      <c r="A190" s="860"/>
      <c r="B190" s="861"/>
      <c r="C190" s="925"/>
      <c r="D190" s="925"/>
      <c r="E190" s="925"/>
      <c r="F190" s="925"/>
      <c r="G190" s="926"/>
      <c r="H190" s="927"/>
      <c r="I190" s="399"/>
      <c r="J190" s="399"/>
      <c r="K190" s="399"/>
      <c r="L190" s="399"/>
      <c r="M190" s="399"/>
      <c r="N190" s="399"/>
      <c r="O190" s="399"/>
      <c r="P190" s="399"/>
      <c r="Q190" s="399"/>
      <c r="R190" s="399"/>
      <c r="S190" s="399"/>
      <c r="T190" s="399"/>
      <c r="U190" s="399"/>
      <c r="V190" s="399"/>
      <c r="W190" s="399"/>
      <c r="X190" s="399"/>
      <c r="Y190" s="399"/>
      <c r="Z190" s="399"/>
    </row>
    <row r="191" spans="1:26" ht="15.75" customHeight="1">
      <c r="A191" s="860"/>
      <c r="B191" s="861"/>
      <c r="C191" s="925"/>
      <c r="D191" s="925"/>
      <c r="E191" s="925"/>
      <c r="F191" s="925"/>
      <c r="G191" s="926"/>
      <c r="H191" s="927"/>
      <c r="I191" s="399"/>
      <c r="J191" s="399"/>
      <c r="K191" s="399"/>
      <c r="L191" s="399"/>
      <c r="M191" s="399"/>
      <c r="N191" s="399"/>
      <c r="O191" s="399"/>
      <c r="P191" s="399"/>
      <c r="Q191" s="399"/>
      <c r="R191" s="399"/>
      <c r="S191" s="399"/>
      <c r="T191" s="399"/>
      <c r="U191" s="399"/>
      <c r="V191" s="399"/>
      <c r="W191" s="399"/>
      <c r="X191" s="399"/>
      <c r="Y191" s="399"/>
      <c r="Z191" s="399"/>
    </row>
    <row r="192" spans="1:26" ht="15.75" customHeight="1">
      <c r="A192" s="860"/>
      <c r="B192" s="861"/>
      <c r="C192" s="925"/>
      <c r="D192" s="925"/>
      <c r="E192" s="925"/>
      <c r="F192" s="925"/>
      <c r="G192" s="926"/>
      <c r="H192" s="927"/>
      <c r="I192" s="399"/>
      <c r="J192" s="399"/>
      <c r="K192" s="399"/>
      <c r="L192" s="399"/>
      <c r="M192" s="399"/>
      <c r="N192" s="399"/>
      <c r="O192" s="399"/>
      <c r="P192" s="399"/>
      <c r="Q192" s="399"/>
      <c r="R192" s="399"/>
      <c r="S192" s="399"/>
      <c r="T192" s="399"/>
      <c r="U192" s="399"/>
      <c r="V192" s="399"/>
      <c r="W192" s="399"/>
      <c r="X192" s="399"/>
      <c r="Y192" s="399"/>
      <c r="Z192" s="399"/>
    </row>
    <row r="193" spans="1:26" ht="15.75" customHeight="1">
      <c r="A193" s="860"/>
      <c r="B193" s="861"/>
      <c r="C193" s="925"/>
      <c r="D193" s="925"/>
      <c r="E193" s="925"/>
      <c r="F193" s="925"/>
      <c r="G193" s="926"/>
      <c r="H193" s="927"/>
      <c r="I193" s="399"/>
      <c r="J193" s="399"/>
      <c r="K193" s="399"/>
      <c r="L193" s="399"/>
      <c r="M193" s="399"/>
      <c r="N193" s="399"/>
      <c r="O193" s="399"/>
      <c r="P193" s="399"/>
      <c r="Q193" s="399"/>
      <c r="R193" s="399"/>
      <c r="S193" s="399"/>
      <c r="T193" s="399"/>
      <c r="U193" s="399"/>
      <c r="V193" s="399"/>
      <c r="W193" s="399"/>
      <c r="X193" s="399"/>
      <c r="Y193" s="399"/>
      <c r="Z193" s="399"/>
    </row>
    <row r="194" spans="1:26" ht="15.75" customHeight="1">
      <c r="A194" s="860"/>
      <c r="B194" s="861"/>
      <c r="C194" s="925"/>
      <c r="D194" s="925"/>
      <c r="E194" s="925"/>
      <c r="F194" s="925"/>
      <c r="G194" s="926"/>
      <c r="H194" s="927"/>
      <c r="I194" s="399"/>
      <c r="J194" s="399"/>
      <c r="K194" s="399"/>
      <c r="L194" s="399"/>
      <c r="M194" s="399"/>
      <c r="N194" s="399"/>
      <c r="O194" s="399"/>
      <c r="P194" s="399"/>
      <c r="Q194" s="399"/>
      <c r="R194" s="399"/>
      <c r="S194" s="399"/>
      <c r="T194" s="399"/>
      <c r="U194" s="399"/>
      <c r="V194" s="399"/>
      <c r="W194" s="399"/>
      <c r="X194" s="399"/>
      <c r="Y194" s="399"/>
      <c r="Z194" s="399"/>
    </row>
    <row r="195" spans="1:26" ht="15.75" customHeight="1">
      <c r="A195" s="860"/>
      <c r="B195" s="861"/>
      <c r="C195" s="925"/>
      <c r="D195" s="925"/>
      <c r="E195" s="925"/>
      <c r="F195" s="925"/>
      <c r="G195" s="926"/>
      <c r="H195" s="927"/>
      <c r="I195" s="399"/>
      <c r="J195" s="399"/>
      <c r="K195" s="399"/>
      <c r="L195" s="399"/>
      <c r="M195" s="399"/>
      <c r="N195" s="399"/>
      <c r="O195" s="399"/>
      <c r="P195" s="399"/>
      <c r="Q195" s="399"/>
      <c r="R195" s="399"/>
      <c r="S195" s="399"/>
      <c r="T195" s="399"/>
      <c r="U195" s="399"/>
      <c r="V195" s="399"/>
      <c r="W195" s="399"/>
      <c r="X195" s="399"/>
      <c r="Y195" s="399"/>
      <c r="Z195" s="399"/>
    </row>
    <row r="196" spans="1:26" ht="15.75" customHeight="1">
      <c r="A196" s="860"/>
      <c r="B196" s="861"/>
      <c r="C196" s="925"/>
      <c r="D196" s="925"/>
      <c r="E196" s="925"/>
      <c r="F196" s="925"/>
      <c r="G196" s="926"/>
      <c r="H196" s="927"/>
      <c r="I196" s="399"/>
      <c r="J196" s="399"/>
      <c r="K196" s="399"/>
      <c r="L196" s="399"/>
      <c r="M196" s="399"/>
      <c r="N196" s="399"/>
      <c r="O196" s="399"/>
      <c r="P196" s="399"/>
      <c r="Q196" s="399"/>
      <c r="R196" s="399"/>
      <c r="S196" s="399"/>
      <c r="T196" s="399"/>
      <c r="U196" s="399"/>
      <c r="V196" s="399"/>
      <c r="W196" s="399"/>
      <c r="X196" s="399"/>
      <c r="Y196" s="399"/>
      <c r="Z196" s="399"/>
    </row>
    <row r="197" spans="1:26" ht="15.75" customHeight="1">
      <c r="A197" s="860"/>
      <c r="B197" s="861"/>
      <c r="C197" s="925"/>
      <c r="D197" s="925"/>
      <c r="E197" s="925"/>
      <c r="F197" s="925"/>
      <c r="G197" s="926"/>
      <c r="H197" s="927"/>
      <c r="I197" s="399"/>
      <c r="J197" s="399"/>
      <c r="K197" s="399"/>
      <c r="L197" s="399"/>
      <c r="M197" s="399"/>
      <c r="N197" s="399"/>
      <c r="O197" s="399"/>
      <c r="P197" s="399"/>
      <c r="Q197" s="399"/>
      <c r="R197" s="399"/>
      <c r="S197" s="399"/>
      <c r="T197" s="399"/>
      <c r="U197" s="399"/>
      <c r="V197" s="399"/>
      <c r="W197" s="399"/>
      <c r="X197" s="399"/>
      <c r="Y197" s="399"/>
      <c r="Z197" s="399"/>
    </row>
    <row r="198" spans="1:26" ht="15.75" customHeight="1">
      <c r="A198" s="860"/>
      <c r="B198" s="861"/>
      <c r="C198" s="925"/>
      <c r="D198" s="925"/>
      <c r="E198" s="925"/>
      <c r="F198" s="925"/>
      <c r="G198" s="926"/>
      <c r="H198" s="927"/>
      <c r="I198" s="399"/>
      <c r="J198" s="399"/>
      <c r="K198" s="399"/>
      <c r="L198" s="399"/>
      <c r="M198" s="399"/>
      <c r="N198" s="399"/>
      <c r="O198" s="399"/>
      <c r="P198" s="399"/>
      <c r="Q198" s="399"/>
      <c r="R198" s="399"/>
      <c r="S198" s="399"/>
      <c r="T198" s="399"/>
      <c r="U198" s="399"/>
      <c r="V198" s="399"/>
      <c r="W198" s="399"/>
      <c r="X198" s="399"/>
      <c r="Y198" s="399"/>
      <c r="Z198" s="399"/>
    </row>
    <row r="199" spans="1:26" ht="15.75" customHeight="1">
      <c r="A199" s="860"/>
      <c r="B199" s="861"/>
      <c r="C199" s="925"/>
      <c r="D199" s="925"/>
      <c r="E199" s="925"/>
      <c r="F199" s="925"/>
      <c r="G199" s="926"/>
      <c r="H199" s="927"/>
      <c r="I199" s="399"/>
      <c r="J199" s="399"/>
      <c r="K199" s="399"/>
      <c r="L199" s="399"/>
      <c r="M199" s="399"/>
      <c r="N199" s="399"/>
      <c r="O199" s="399"/>
      <c r="P199" s="399"/>
      <c r="Q199" s="399"/>
      <c r="R199" s="399"/>
      <c r="S199" s="399"/>
      <c r="T199" s="399"/>
      <c r="U199" s="399"/>
      <c r="V199" s="399"/>
      <c r="W199" s="399"/>
      <c r="X199" s="399"/>
      <c r="Y199" s="399"/>
      <c r="Z199" s="399"/>
    </row>
    <row r="200" spans="1:26" ht="15.75" customHeight="1">
      <c r="A200" s="860"/>
      <c r="B200" s="861"/>
      <c r="C200" s="925"/>
      <c r="D200" s="925"/>
      <c r="E200" s="925"/>
      <c r="F200" s="925"/>
      <c r="G200" s="926"/>
      <c r="H200" s="927"/>
      <c r="I200" s="399"/>
      <c r="J200" s="399"/>
      <c r="K200" s="399"/>
      <c r="L200" s="399"/>
      <c r="M200" s="399"/>
      <c r="N200" s="399"/>
      <c r="O200" s="399"/>
      <c r="P200" s="399"/>
      <c r="Q200" s="399"/>
      <c r="R200" s="399"/>
      <c r="S200" s="399"/>
      <c r="T200" s="399"/>
      <c r="U200" s="399"/>
      <c r="V200" s="399"/>
      <c r="W200" s="399"/>
      <c r="X200" s="399"/>
      <c r="Y200" s="399"/>
      <c r="Z200" s="399"/>
    </row>
    <row r="201" spans="1:26" ht="15.75" customHeight="1">
      <c r="A201" s="860"/>
      <c r="B201" s="861"/>
      <c r="C201" s="925"/>
      <c r="D201" s="925"/>
      <c r="E201" s="925"/>
      <c r="F201" s="925"/>
      <c r="G201" s="926"/>
      <c r="H201" s="927"/>
      <c r="I201" s="399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</row>
    <row r="202" spans="1:26" ht="15.75" customHeight="1">
      <c r="A202" s="860"/>
      <c r="B202" s="861"/>
      <c r="C202" s="925"/>
      <c r="D202" s="925"/>
      <c r="E202" s="925"/>
      <c r="F202" s="925"/>
      <c r="G202" s="926"/>
      <c r="H202" s="927"/>
      <c r="I202" s="399"/>
      <c r="J202" s="399"/>
      <c r="K202" s="399"/>
      <c r="L202" s="399"/>
      <c r="M202" s="399"/>
      <c r="N202" s="399"/>
      <c r="O202" s="399"/>
      <c r="P202" s="399"/>
      <c r="Q202" s="399"/>
      <c r="R202" s="399"/>
      <c r="S202" s="399"/>
      <c r="T202" s="399"/>
      <c r="U202" s="399"/>
      <c r="V202" s="399"/>
      <c r="W202" s="399"/>
      <c r="X202" s="399"/>
      <c r="Y202" s="399"/>
      <c r="Z202" s="399"/>
    </row>
    <row r="203" spans="1:26" ht="15.75" customHeight="1">
      <c r="A203" s="860"/>
      <c r="B203" s="861"/>
      <c r="C203" s="925"/>
      <c r="D203" s="925"/>
      <c r="E203" s="925"/>
      <c r="F203" s="925"/>
      <c r="G203" s="926"/>
      <c r="H203" s="927"/>
      <c r="I203" s="399"/>
      <c r="J203" s="399"/>
      <c r="K203" s="399"/>
      <c r="L203" s="399"/>
      <c r="M203" s="399"/>
      <c r="N203" s="399"/>
      <c r="O203" s="399"/>
      <c r="P203" s="399"/>
      <c r="Q203" s="399"/>
      <c r="R203" s="399"/>
      <c r="S203" s="399"/>
      <c r="T203" s="399"/>
      <c r="U203" s="399"/>
      <c r="V203" s="399"/>
      <c r="W203" s="399"/>
      <c r="X203" s="399"/>
      <c r="Y203" s="399"/>
      <c r="Z203" s="399"/>
    </row>
    <row r="204" spans="1:26" ht="15.75" customHeight="1">
      <c r="A204" s="860"/>
      <c r="B204" s="861"/>
      <c r="C204" s="925"/>
      <c r="D204" s="925"/>
      <c r="E204" s="925"/>
      <c r="F204" s="925"/>
      <c r="G204" s="926"/>
      <c r="H204" s="927"/>
      <c r="I204" s="399"/>
      <c r="J204" s="399"/>
      <c r="K204" s="399"/>
      <c r="L204" s="399"/>
      <c r="M204" s="399"/>
      <c r="N204" s="399"/>
      <c r="O204" s="399"/>
      <c r="P204" s="399"/>
      <c r="Q204" s="399"/>
      <c r="R204" s="399"/>
      <c r="S204" s="399"/>
      <c r="T204" s="399"/>
      <c r="U204" s="399"/>
      <c r="V204" s="399"/>
      <c r="W204" s="399"/>
      <c r="X204" s="399"/>
      <c r="Y204" s="399"/>
      <c r="Z204" s="399"/>
    </row>
    <row r="205" spans="1:26" ht="15.75" customHeight="1">
      <c r="A205" s="860"/>
      <c r="B205" s="861"/>
      <c r="C205" s="925"/>
      <c r="D205" s="925"/>
      <c r="E205" s="925"/>
      <c r="F205" s="925"/>
      <c r="G205" s="926"/>
      <c r="H205" s="927"/>
      <c r="I205" s="399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</row>
    <row r="206" spans="1:26" ht="15.75" customHeight="1">
      <c r="A206" s="860"/>
      <c r="B206" s="861"/>
      <c r="C206" s="925"/>
      <c r="D206" s="925"/>
      <c r="E206" s="925"/>
      <c r="F206" s="925"/>
      <c r="G206" s="926"/>
      <c r="H206" s="927"/>
      <c r="I206" s="399"/>
      <c r="J206" s="399"/>
      <c r="K206" s="399"/>
      <c r="L206" s="399"/>
      <c r="M206" s="399"/>
      <c r="N206" s="399"/>
      <c r="O206" s="399"/>
      <c r="P206" s="399"/>
      <c r="Q206" s="399"/>
      <c r="R206" s="399"/>
      <c r="S206" s="399"/>
      <c r="T206" s="399"/>
      <c r="U206" s="399"/>
      <c r="V206" s="399"/>
      <c r="W206" s="399"/>
      <c r="X206" s="399"/>
      <c r="Y206" s="399"/>
      <c r="Z206" s="399"/>
    </row>
    <row r="207" spans="1:26" ht="15.75" customHeight="1">
      <c r="A207" s="860"/>
      <c r="B207" s="861"/>
      <c r="C207" s="925"/>
      <c r="D207" s="925"/>
      <c r="E207" s="925"/>
      <c r="F207" s="925"/>
      <c r="G207" s="926"/>
      <c r="H207" s="927"/>
      <c r="I207" s="399"/>
      <c r="J207" s="399"/>
      <c r="K207" s="399"/>
      <c r="L207" s="399"/>
      <c r="M207" s="399"/>
      <c r="N207" s="399"/>
      <c r="O207" s="399"/>
      <c r="P207" s="399"/>
      <c r="Q207" s="399"/>
      <c r="R207" s="399"/>
      <c r="S207" s="399"/>
      <c r="T207" s="399"/>
      <c r="U207" s="399"/>
      <c r="V207" s="399"/>
      <c r="W207" s="399"/>
      <c r="X207" s="399"/>
      <c r="Y207" s="399"/>
      <c r="Z207" s="399"/>
    </row>
    <row r="208" spans="1:26" ht="15.75" customHeight="1">
      <c r="A208" s="860"/>
      <c r="B208" s="861"/>
      <c r="C208" s="925"/>
      <c r="D208" s="925"/>
      <c r="E208" s="925"/>
      <c r="F208" s="925"/>
      <c r="G208" s="926"/>
      <c r="H208" s="927"/>
      <c r="I208" s="399"/>
      <c r="J208" s="399"/>
      <c r="K208" s="399"/>
      <c r="L208" s="399"/>
      <c r="M208" s="399"/>
      <c r="N208" s="399"/>
      <c r="O208" s="399"/>
      <c r="P208" s="399"/>
      <c r="Q208" s="399"/>
      <c r="R208" s="399"/>
      <c r="S208" s="399"/>
      <c r="T208" s="399"/>
      <c r="U208" s="399"/>
      <c r="V208" s="399"/>
      <c r="W208" s="399"/>
      <c r="X208" s="399"/>
      <c r="Y208" s="399"/>
      <c r="Z208" s="399"/>
    </row>
    <row r="209" spans="1:26" ht="15.75" customHeight="1">
      <c r="A209" s="860"/>
      <c r="B209" s="861"/>
      <c r="C209" s="925"/>
      <c r="D209" s="925"/>
      <c r="E209" s="925"/>
      <c r="F209" s="925"/>
      <c r="G209" s="926"/>
      <c r="H209" s="927"/>
      <c r="I209" s="399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</row>
    <row r="210" spans="1:26" ht="15.75" customHeight="1">
      <c r="A210" s="860"/>
      <c r="B210" s="861"/>
      <c r="C210" s="925"/>
      <c r="D210" s="925"/>
      <c r="E210" s="925"/>
      <c r="F210" s="925"/>
      <c r="G210" s="926"/>
      <c r="H210" s="927"/>
      <c r="I210" s="399"/>
      <c r="J210" s="399"/>
      <c r="K210" s="399"/>
      <c r="L210" s="399"/>
      <c r="M210" s="399"/>
      <c r="N210" s="399"/>
      <c r="O210" s="399"/>
      <c r="P210" s="399"/>
      <c r="Q210" s="399"/>
      <c r="R210" s="399"/>
      <c r="S210" s="399"/>
      <c r="T210" s="399"/>
      <c r="U210" s="399"/>
      <c r="V210" s="399"/>
      <c r="W210" s="399"/>
      <c r="X210" s="399"/>
      <c r="Y210" s="399"/>
      <c r="Z210" s="399"/>
    </row>
    <row r="211" spans="1:26" ht="15.75" customHeight="1">
      <c r="A211" s="860"/>
      <c r="B211" s="861"/>
      <c r="C211" s="925"/>
      <c r="D211" s="925"/>
      <c r="E211" s="925"/>
      <c r="F211" s="925"/>
      <c r="G211" s="926"/>
      <c r="H211" s="927"/>
      <c r="I211" s="399"/>
      <c r="J211" s="399"/>
      <c r="K211" s="399"/>
      <c r="L211" s="399"/>
      <c r="M211" s="399"/>
      <c r="N211" s="399"/>
      <c r="O211" s="399"/>
      <c r="P211" s="399"/>
      <c r="Q211" s="399"/>
      <c r="R211" s="399"/>
      <c r="S211" s="399"/>
      <c r="T211" s="399"/>
      <c r="U211" s="399"/>
      <c r="V211" s="399"/>
      <c r="W211" s="399"/>
      <c r="X211" s="399"/>
      <c r="Y211" s="399"/>
      <c r="Z211" s="399"/>
    </row>
    <row r="212" spans="1:26" ht="15.75" customHeight="1">
      <c r="A212" s="860"/>
      <c r="B212" s="861"/>
      <c r="C212" s="925"/>
      <c r="D212" s="925"/>
      <c r="E212" s="925"/>
      <c r="F212" s="925"/>
      <c r="G212" s="926"/>
      <c r="H212" s="927"/>
      <c r="I212" s="399"/>
      <c r="J212" s="399"/>
      <c r="K212" s="399"/>
      <c r="L212" s="399"/>
      <c r="M212" s="399"/>
      <c r="N212" s="399"/>
      <c r="O212" s="399"/>
      <c r="P212" s="399"/>
      <c r="Q212" s="399"/>
      <c r="R212" s="399"/>
      <c r="S212" s="399"/>
      <c r="T212" s="399"/>
      <c r="U212" s="399"/>
      <c r="V212" s="399"/>
      <c r="W212" s="399"/>
      <c r="X212" s="399"/>
      <c r="Y212" s="399"/>
      <c r="Z212" s="399"/>
    </row>
    <row r="213" spans="1:26" ht="15.75" customHeight="1">
      <c r="A213" s="860"/>
      <c r="B213" s="861"/>
      <c r="C213" s="925"/>
      <c r="D213" s="925"/>
      <c r="E213" s="925"/>
      <c r="F213" s="925"/>
      <c r="G213" s="926"/>
      <c r="H213" s="927"/>
      <c r="I213" s="399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</row>
    <row r="214" spans="1:26" ht="15.75" customHeight="1">
      <c r="A214" s="860"/>
      <c r="B214" s="861"/>
      <c r="C214" s="925"/>
      <c r="D214" s="925"/>
      <c r="E214" s="925"/>
      <c r="F214" s="925"/>
      <c r="G214" s="926"/>
      <c r="H214" s="927"/>
      <c r="I214" s="399"/>
      <c r="J214" s="399"/>
      <c r="K214" s="399"/>
      <c r="L214" s="399"/>
      <c r="M214" s="399"/>
      <c r="N214" s="399"/>
      <c r="O214" s="399"/>
      <c r="P214" s="399"/>
      <c r="Q214" s="399"/>
      <c r="R214" s="399"/>
      <c r="S214" s="399"/>
      <c r="T214" s="399"/>
      <c r="U214" s="399"/>
      <c r="V214" s="399"/>
      <c r="W214" s="399"/>
      <c r="X214" s="399"/>
      <c r="Y214" s="399"/>
      <c r="Z214" s="399"/>
    </row>
    <row r="215" spans="1:26" ht="15.75" customHeight="1">
      <c r="A215" s="860"/>
      <c r="B215" s="861"/>
      <c r="C215" s="925"/>
      <c r="D215" s="925"/>
      <c r="E215" s="925"/>
      <c r="F215" s="925"/>
      <c r="G215" s="926"/>
      <c r="H215" s="927"/>
      <c r="I215" s="399"/>
      <c r="J215" s="399"/>
      <c r="K215" s="399"/>
      <c r="L215" s="399"/>
      <c r="M215" s="399"/>
      <c r="N215" s="399"/>
      <c r="O215" s="399"/>
      <c r="P215" s="399"/>
      <c r="Q215" s="399"/>
      <c r="R215" s="399"/>
      <c r="S215" s="399"/>
      <c r="T215" s="399"/>
      <c r="U215" s="399"/>
      <c r="V215" s="399"/>
      <c r="W215" s="399"/>
      <c r="X215" s="399"/>
      <c r="Y215" s="399"/>
      <c r="Z215" s="399"/>
    </row>
    <row r="216" spans="1:26" ht="15.75" customHeight="1">
      <c r="A216" s="860"/>
      <c r="B216" s="861"/>
      <c r="C216" s="925"/>
      <c r="D216" s="925"/>
      <c r="E216" s="925"/>
      <c r="F216" s="925"/>
      <c r="G216" s="926"/>
      <c r="H216" s="927"/>
      <c r="I216" s="399"/>
      <c r="J216" s="399"/>
      <c r="K216" s="399"/>
      <c r="L216" s="399"/>
      <c r="M216" s="399"/>
      <c r="N216" s="399"/>
      <c r="O216" s="399"/>
      <c r="P216" s="399"/>
      <c r="Q216" s="399"/>
      <c r="R216" s="399"/>
      <c r="S216" s="399"/>
      <c r="T216" s="399"/>
      <c r="U216" s="399"/>
      <c r="V216" s="399"/>
      <c r="W216" s="399"/>
      <c r="X216" s="399"/>
      <c r="Y216" s="399"/>
      <c r="Z216" s="399"/>
    </row>
    <row r="217" spans="1:26" ht="15.75" customHeight="1">
      <c r="A217" s="860"/>
      <c r="B217" s="861"/>
      <c r="C217" s="925"/>
      <c r="D217" s="925"/>
      <c r="E217" s="925"/>
      <c r="F217" s="925"/>
      <c r="G217" s="926"/>
      <c r="H217" s="927"/>
      <c r="I217" s="399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</row>
    <row r="218" spans="1:26" ht="15.75" customHeight="1">
      <c r="A218" s="860"/>
      <c r="B218" s="861"/>
      <c r="C218" s="925"/>
      <c r="D218" s="925"/>
      <c r="E218" s="925"/>
      <c r="F218" s="925"/>
      <c r="G218" s="926"/>
      <c r="H218" s="927"/>
      <c r="I218" s="399"/>
      <c r="J218" s="399"/>
      <c r="K218" s="399"/>
      <c r="L218" s="399"/>
      <c r="M218" s="399"/>
      <c r="N218" s="399"/>
      <c r="O218" s="399"/>
      <c r="P218" s="399"/>
      <c r="Q218" s="399"/>
      <c r="R218" s="399"/>
      <c r="S218" s="399"/>
      <c r="T218" s="399"/>
      <c r="U218" s="399"/>
      <c r="V218" s="399"/>
      <c r="W218" s="399"/>
      <c r="X218" s="399"/>
      <c r="Y218" s="399"/>
      <c r="Z218" s="399"/>
    </row>
    <row r="219" spans="1:26" ht="15.75" customHeight="1">
      <c r="A219" s="860"/>
      <c r="B219" s="861"/>
      <c r="C219" s="925"/>
      <c r="D219" s="925"/>
      <c r="E219" s="925"/>
      <c r="F219" s="925"/>
      <c r="G219" s="926"/>
      <c r="H219" s="927"/>
      <c r="I219" s="399"/>
      <c r="J219" s="399"/>
      <c r="K219" s="399"/>
      <c r="L219" s="399"/>
      <c r="M219" s="399"/>
      <c r="N219" s="399"/>
      <c r="O219" s="399"/>
      <c r="P219" s="399"/>
      <c r="Q219" s="399"/>
      <c r="R219" s="399"/>
      <c r="S219" s="399"/>
      <c r="T219" s="399"/>
      <c r="U219" s="399"/>
      <c r="V219" s="399"/>
      <c r="W219" s="399"/>
      <c r="X219" s="399"/>
      <c r="Y219" s="399"/>
      <c r="Z219" s="399"/>
    </row>
    <row r="220" spans="1:26" ht="15.75" customHeight="1">
      <c r="A220" s="860"/>
      <c r="B220" s="861"/>
      <c r="C220" s="925"/>
      <c r="D220" s="925"/>
      <c r="E220" s="925"/>
      <c r="F220" s="925"/>
      <c r="G220" s="926"/>
      <c r="H220" s="927"/>
      <c r="I220" s="399"/>
      <c r="J220" s="399"/>
      <c r="K220" s="399"/>
      <c r="L220" s="399"/>
      <c r="M220" s="399"/>
      <c r="N220" s="399"/>
      <c r="O220" s="399"/>
      <c r="P220" s="399"/>
      <c r="Q220" s="399"/>
      <c r="R220" s="399"/>
      <c r="S220" s="399"/>
      <c r="T220" s="399"/>
      <c r="U220" s="399"/>
      <c r="V220" s="399"/>
      <c r="W220" s="399"/>
      <c r="X220" s="399"/>
      <c r="Y220" s="399"/>
      <c r="Z220" s="399"/>
    </row>
    <row r="221" spans="1:26" ht="15.75" customHeight="1">
      <c r="A221" s="860"/>
      <c r="B221" s="861"/>
      <c r="C221" s="925"/>
      <c r="D221" s="925"/>
      <c r="E221" s="925"/>
      <c r="F221" s="925"/>
      <c r="G221" s="926"/>
      <c r="H221" s="927"/>
      <c r="I221" s="399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</row>
    <row r="222" spans="1:26" ht="15.75" customHeight="1">
      <c r="A222" s="860"/>
      <c r="B222" s="861"/>
      <c r="C222" s="925"/>
      <c r="D222" s="925"/>
      <c r="E222" s="925"/>
      <c r="F222" s="925"/>
      <c r="G222" s="926"/>
      <c r="H222" s="927"/>
      <c r="I222" s="399"/>
      <c r="J222" s="399"/>
      <c r="K222" s="399"/>
      <c r="L222" s="399"/>
      <c r="M222" s="399"/>
      <c r="N222" s="399"/>
      <c r="O222" s="399"/>
      <c r="P222" s="399"/>
      <c r="Q222" s="399"/>
      <c r="R222" s="399"/>
      <c r="S222" s="399"/>
      <c r="T222" s="399"/>
      <c r="U222" s="399"/>
      <c r="V222" s="399"/>
      <c r="W222" s="399"/>
      <c r="X222" s="399"/>
      <c r="Y222" s="399"/>
      <c r="Z222" s="399"/>
    </row>
    <row r="223" spans="1:26" ht="15.75" customHeight="1">
      <c r="A223" s="860"/>
      <c r="B223" s="861"/>
      <c r="C223" s="925"/>
      <c r="D223" s="925"/>
      <c r="E223" s="925"/>
      <c r="F223" s="925"/>
      <c r="G223" s="926"/>
      <c r="H223" s="927"/>
      <c r="I223" s="399"/>
      <c r="J223" s="399"/>
      <c r="K223" s="399"/>
      <c r="L223" s="399"/>
      <c r="M223" s="399"/>
      <c r="N223" s="399"/>
      <c r="O223" s="399"/>
      <c r="P223" s="399"/>
      <c r="Q223" s="399"/>
      <c r="R223" s="399"/>
      <c r="S223" s="399"/>
      <c r="T223" s="399"/>
      <c r="U223" s="399"/>
      <c r="V223" s="399"/>
      <c r="W223" s="399"/>
      <c r="X223" s="399"/>
      <c r="Y223" s="399"/>
      <c r="Z223" s="399"/>
    </row>
    <row r="224" spans="1:26" ht="15.75" customHeight="1">
      <c r="A224" s="860"/>
      <c r="B224" s="861"/>
      <c r="C224" s="925"/>
      <c r="D224" s="925"/>
      <c r="E224" s="925"/>
      <c r="F224" s="925"/>
      <c r="G224" s="926"/>
      <c r="H224" s="927"/>
      <c r="I224" s="399"/>
      <c r="J224" s="399"/>
      <c r="K224" s="399"/>
      <c r="L224" s="399"/>
      <c r="M224" s="399"/>
      <c r="N224" s="399"/>
      <c r="O224" s="399"/>
      <c r="P224" s="399"/>
      <c r="Q224" s="399"/>
      <c r="R224" s="399"/>
      <c r="S224" s="399"/>
      <c r="T224" s="399"/>
      <c r="U224" s="399"/>
      <c r="V224" s="399"/>
      <c r="W224" s="399"/>
      <c r="X224" s="399"/>
      <c r="Y224" s="399"/>
      <c r="Z224" s="399"/>
    </row>
    <row r="225" spans="1:26" ht="15.75" customHeight="1">
      <c r="A225" s="860"/>
      <c r="B225" s="861"/>
      <c r="C225" s="925"/>
      <c r="D225" s="925"/>
      <c r="E225" s="925"/>
      <c r="F225" s="925"/>
      <c r="G225" s="926"/>
      <c r="H225" s="927"/>
      <c r="I225" s="399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</row>
    <row r="226" spans="1:26" ht="15.75" customHeight="1">
      <c r="A226" s="860"/>
      <c r="B226" s="861"/>
      <c r="C226" s="925"/>
      <c r="D226" s="925"/>
      <c r="E226" s="925"/>
      <c r="F226" s="925"/>
      <c r="G226" s="926"/>
      <c r="H226" s="927"/>
      <c r="I226" s="399"/>
      <c r="J226" s="399"/>
      <c r="K226" s="399"/>
      <c r="L226" s="399"/>
      <c r="M226" s="399"/>
      <c r="N226" s="399"/>
      <c r="O226" s="399"/>
      <c r="P226" s="399"/>
      <c r="Q226" s="399"/>
      <c r="R226" s="399"/>
      <c r="S226" s="399"/>
      <c r="T226" s="399"/>
      <c r="U226" s="399"/>
      <c r="V226" s="399"/>
      <c r="W226" s="399"/>
      <c r="X226" s="399"/>
      <c r="Y226" s="399"/>
      <c r="Z226" s="399"/>
    </row>
    <row r="227" spans="1:26" ht="15.75" customHeight="1">
      <c r="A227" s="860"/>
      <c r="B227" s="861"/>
      <c r="C227" s="925"/>
      <c r="D227" s="925"/>
      <c r="E227" s="925"/>
      <c r="F227" s="925"/>
      <c r="G227" s="926"/>
      <c r="H227" s="927"/>
      <c r="I227" s="399"/>
      <c r="J227" s="399"/>
      <c r="K227" s="399"/>
      <c r="L227" s="399"/>
      <c r="M227" s="399"/>
      <c r="N227" s="399"/>
      <c r="O227" s="399"/>
      <c r="P227" s="399"/>
      <c r="Q227" s="399"/>
      <c r="R227" s="399"/>
      <c r="S227" s="399"/>
      <c r="T227" s="399"/>
      <c r="U227" s="399"/>
      <c r="V227" s="399"/>
      <c r="W227" s="399"/>
      <c r="X227" s="399"/>
      <c r="Y227" s="399"/>
      <c r="Z227" s="399"/>
    </row>
    <row r="228" spans="1:26" ht="15.75" customHeight="1">
      <c r="A228" s="860"/>
      <c r="B228" s="861"/>
      <c r="C228" s="925"/>
      <c r="D228" s="925"/>
      <c r="E228" s="925"/>
      <c r="F228" s="925"/>
      <c r="G228" s="926"/>
      <c r="H228" s="927"/>
      <c r="I228" s="399"/>
      <c r="J228" s="399"/>
      <c r="K228" s="399"/>
      <c r="L228" s="399"/>
      <c r="M228" s="399"/>
      <c r="N228" s="399"/>
      <c r="O228" s="399"/>
      <c r="P228" s="399"/>
      <c r="Q228" s="399"/>
      <c r="R228" s="399"/>
      <c r="S228" s="399"/>
      <c r="T228" s="399"/>
      <c r="U228" s="399"/>
      <c r="V228" s="399"/>
      <c r="W228" s="399"/>
      <c r="X228" s="399"/>
      <c r="Y228" s="399"/>
      <c r="Z228" s="399"/>
    </row>
    <row r="229" spans="1:26" ht="15.75" customHeight="1">
      <c r="A229" s="860"/>
      <c r="B229" s="861"/>
      <c r="C229" s="925"/>
      <c r="D229" s="925"/>
      <c r="E229" s="925"/>
      <c r="F229" s="925"/>
      <c r="G229" s="926"/>
      <c r="H229" s="927"/>
      <c r="I229" s="399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</row>
    <row r="230" spans="1:26" ht="15.75" customHeight="1">
      <c r="A230" s="860"/>
      <c r="B230" s="861"/>
      <c r="C230" s="925"/>
      <c r="D230" s="925"/>
      <c r="E230" s="925"/>
      <c r="F230" s="925"/>
      <c r="G230" s="926"/>
      <c r="H230" s="927"/>
      <c r="I230" s="399"/>
      <c r="J230" s="399"/>
      <c r="K230" s="399"/>
      <c r="L230" s="399"/>
      <c r="M230" s="399"/>
      <c r="N230" s="399"/>
      <c r="O230" s="399"/>
      <c r="P230" s="399"/>
      <c r="Q230" s="399"/>
      <c r="R230" s="399"/>
      <c r="S230" s="399"/>
      <c r="T230" s="399"/>
      <c r="U230" s="399"/>
      <c r="V230" s="399"/>
      <c r="W230" s="399"/>
      <c r="X230" s="399"/>
      <c r="Y230" s="399"/>
      <c r="Z230" s="399"/>
    </row>
    <row r="231" spans="1:26" ht="15.75" customHeight="1">
      <c r="A231" s="860"/>
      <c r="B231" s="861"/>
      <c r="C231" s="925"/>
      <c r="D231" s="925"/>
      <c r="E231" s="925"/>
      <c r="F231" s="925"/>
      <c r="G231" s="926"/>
      <c r="H231" s="927"/>
      <c r="I231" s="399"/>
      <c r="J231" s="399"/>
      <c r="K231" s="399"/>
      <c r="L231" s="399"/>
      <c r="M231" s="399"/>
      <c r="N231" s="399"/>
      <c r="O231" s="399"/>
      <c r="P231" s="399"/>
      <c r="Q231" s="399"/>
      <c r="R231" s="399"/>
      <c r="S231" s="399"/>
      <c r="T231" s="399"/>
      <c r="U231" s="399"/>
      <c r="V231" s="399"/>
      <c r="W231" s="399"/>
      <c r="X231" s="399"/>
      <c r="Y231" s="399"/>
      <c r="Z231" s="399"/>
    </row>
    <row r="232" spans="1:26" ht="15.75" customHeight="1">
      <c r="A232" s="860"/>
      <c r="B232" s="861"/>
      <c r="C232" s="925"/>
      <c r="D232" s="925"/>
      <c r="E232" s="925"/>
      <c r="F232" s="925"/>
      <c r="G232" s="926"/>
      <c r="H232" s="927"/>
      <c r="I232" s="399"/>
      <c r="J232" s="399"/>
      <c r="K232" s="399"/>
      <c r="L232" s="399"/>
      <c r="M232" s="399"/>
      <c r="N232" s="399"/>
      <c r="O232" s="399"/>
      <c r="P232" s="399"/>
      <c r="Q232" s="399"/>
      <c r="R232" s="399"/>
      <c r="S232" s="399"/>
      <c r="T232" s="399"/>
      <c r="U232" s="399"/>
      <c r="V232" s="399"/>
      <c r="W232" s="399"/>
      <c r="X232" s="399"/>
      <c r="Y232" s="399"/>
      <c r="Z232" s="399"/>
    </row>
    <row r="233" spans="1:26" ht="15.75" customHeight="1">
      <c r="A233" s="860"/>
      <c r="B233" s="861"/>
      <c r="C233" s="925"/>
      <c r="D233" s="925"/>
      <c r="E233" s="925"/>
      <c r="F233" s="925"/>
      <c r="G233" s="926"/>
      <c r="H233" s="927"/>
      <c r="I233" s="399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</row>
    <row r="234" spans="1:26" ht="15.75" customHeight="1">
      <c r="A234" s="860"/>
      <c r="B234" s="861"/>
      <c r="C234" s="925"/>
      <c r="D234" s="925"/>
      <c r="E234" s="925"/>
      <c r="F234" s="925"/>
      <c r="G234" s="926"/>
      <c r="H234" s="927"/>
      <c r="I234" s="399"/>
      <c r="J234" s="399"/>
      <c r="K234" s="399"/>
      <c r="L234" s="399"/>
      <c r="M234" s="399"/>
      <c r="N234" s="399"/>
      <c r="O234" s="399"/>
      <c r="P234" s="399"/>
      <c r="Q234" s="399"/>
      <c r="R234" s="399"/>
      <c r="S234" s="399"/>
      <c r="T234" s="399"/>
      <c r="U234" s="399"/>
      <c r="V234" s="399"/>
      <c r="W234" s="399"/>
      <c r="X234" s="399"/>
      <c r="Y234" s="399"/>
      <c r="Z234" s="399"/>
    </row>
    <row r="235" spans="1:26" ht="15.75" customHeight="1">
      <c r="A235" s="860"/>
      <c r="B235" s="861"/>
      <c r="C235" s="925"/>
      <c r="D235" s="925"/>
      <c r="E235" s="925"/>
      <c r="F235" s="925"/>
      <c r="G235" s="926"/>
      <c r="H235" s="927"/>
      <c r="I235" s="399"/>
      <c r="J235" s="399"/>
      <c r="K235" s="399"/>
      <c r="L235" s="399"/>
      <c r="M235" s="399"/>
      <c r="N235" s="399"/>
      <c r="O235" s="399"/>
      <c r="P235" s="399"/>
      <c r="Q235" s="399"/>
      <c r="R235" s="399"/>
      <c r="S235" s="399"/>
      <c r="T235" s="399"/>
      <c r="U235" s="399"/>
      <c r="V235" s="399"/>
      <c r="W235" s="399"/>
      <c r="X235" s="399"/>
      <c r="Y235" s="399"/>
      <c r="Z235" s="399"/>
    </row>
    <row r="236" spans="1:26" ht="15.75" customHeight="1">
      <c r="A236" s="860"/>
      <c r="B236" s="861"/>
      <c r="C236" s="925"/>
      <c r="D236" s="925"/>
      <c r="E236" s="925"/>
      <c r="F236" s="925"/>
      <c r="G236" s="926"/>
      <c r="H236" s="927"/>
      <c r="I236" s="399"/>
      <c r="J236" s="399"/>
      <c r="K236" s="399"/>
      <c r="L236" s="399"/>
      <c r="M236" s="399"/>
      <c r="N236" s="399"/>
      <c r="O236" s="399"/>
      <c r="P236" s="399"/>
      <c r="Q236" s="399"/>
      <c r="R236" s="399"/>
      <c r="S236" s="399"/>
      <c r="T236" s="399"/>
      <c r="U236" s="399"/>
      <c r="V236" s="399"/>
      <c r="W236" s="399"/>
      <c r="X236" s="399"/>
      <c r="Y236" s="399"/>
      <c r="Z236" s="399"/>
    </row>
    <row r="237" spans="1:26" ht="15.75" customHeight="1">
      <c r="A237" s="860"/>
      <c r="B237" s="861"/>
      <c r="C237" s="925"/>
      <c r="D237" s="925"/>
      <c r="E237" s="925"/>
      <c r="F237" s="925"/>
      <c r="G237" s="926"/>
      <c r="H237" s="927"/>
      <c r="I237" s="399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</row>
    <row r="238" spans="1:26" ht="15.75" customHeight="1">
      <c r="A238" s="860"/>
      <c r="B238" s="861"/>
      <c r="C238" s="925"/>
      <c r="D238" s="925"/>
      <c r="E238" s="925"/>
      <c r="F238" s="925"/>
      <c r="G238" s="926"/>
      <c r="H238" s="927"/>
      <c r="I238" s="399"/>
      <c r="J238" s="399"/>
      <c r="K238" s="399"/>
      <c r="L238" s="399"/>
      <c r="M238" s="399"/>
      <c r="N238" s="399"/>
      <c r="O238" s="399"/>
      <c r="P238" s="399"/>
      <c r="Q238" s="399"/>
      <c r="R238" s="399"/>
      <c r="S238" s="399"/>
      <c r="T238" s="399"/>
      <c r="U238" s="399"/>
      <c r="V238" s="399"/>
      <c r="W238" s="399"/>
      <c r="X238" s="399"/>
      <c r="Y238" s="399"/>
      <c r="Z238" s="399"/>
    </row>
    <row r="239" spans="1:26" ht="15.75" customHeight="1">
      <c r="A239" s="860"/>
      <c r="B239" s="861"/>
      <c r="C239" s="925"/>
      <c r="D239" s="925"/>
      <c r="E239" s="925"/>
      <c r="F239" s="925"/>
      <c r="G239" s="926"/>
      <c r="H239" s="927"/>
      <c r="I239" s="399"/>
      <c r="J239" s="399"/>
      <c r="K239" s="399"/>
      <c r="L239" s="399"/>
      <c r="M239" s="399"/>
      <c r="N239" s="399"/>
      <c r="O239" s="399"/>
      <c r="P239" s="399"/>
      <c r="Q239" s="399"/>
      <c r="R239" s="399"/>
      <c r="S239" s="399"/>
      <c r="T239" s="399"/>
      <c r="U239" s="399"/>
      <c r="V239" s="399"/>
      <c r="W239" s="399"/>
      <c r="X239" s="399"/>
      <c r="Y239" s="399"/>
      <c r="Z239" s="399"/>
    </row>
    <row r="240" spans="1:26" ht="15.75" customHeight="1">
      <c r="A240" s="860"/>
      <c r="B240" s="861"/>
      <c r="C240" s="925"/>
      <c r="D240" s="925"/>
      <c r="E240" s="925"/>
      <c r="F240" s="925"/>
      <c r="G240" s="926"/>
      <c r="H240" s="927"/>
      <c r="I240" s="399"/>
      <c r="J240" s="399"/>
      <c r="K240" s="399"/>
      <c r="L240" s="399"/>
      <c r="M240" s="399"/>
      <c r="N240" s="399"/>
      <c r="O240" s="399"/>
      <c r="P240" s="399"/>
      <c r="Q240" s="399"/>
      <c r="R240" s="399"/>
      <c r="S240" s="399"/>
      <c r="T240" s="399"/>
      <c r="U240" s="399"/>
      <c r="V240" s="399"/>
      <c r="W240" s="399"/>
      <c r="X240" s="399"/>
      <c r="Y240" s="399"/>
      <c r="Z240" s="399"/>
    </row>
    <row r="241" spans="1:26" ht="15.75" customHeight="1">
      <c r="A241" s="860"/>
      <c r="B241" s="861"/>
      <c r="C241" s="925"/>
      <c r="D241" s="925"/>
      <c r="E241" s="925"/>
      <c r="F241" s="925"/>
      <c r="G241" s="926"/>
      <c r="H241" s="927"/>
      <c r="I241" s="399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</row>
    <row r="242" spans="1:26" ht="15.75" customHeight="1">
      <c r="A242" s="860"/>
      <c r="B242" s="861"/>
      <c r="C242" s="925"/>
      <c r="D242" s="925"/>
      <c r="E242" s="925"/>
      <c r="F242" s="925"/>
      <c r="G242" s="926"/>
      <c r="H242" s="927"/>
      <c r="I242" s="399"/>
      <c r="J242" s="399"/>
      <c r="K242" s="399"/>
      <c r="L242" s="399"/>
      <c r="M242" s="399"/>
      <c r="N242" s="399"/>
      <c r="O242" s="399"/>
      <c r="P242" s="399"/>
      <c r="Q242" s="399"/>
      <c r="R242" s="399"/>
      <c r="S242" s="399"/>
      <c r="T242" s="399"/>
      <c r="U242" s="399"/>
      <c r="V242" s="399"/>
      <c r="W242" s="399"/>
      <c r="X242" s="399"/>
      <c r="Y242" s="399"/>
      <c r="Z242" s="399"/>
    </row>
    <row r="243" spans="1:26" ht="15.75" customHeight="1">
      <c r="A243" s="860"/>
      <c r="B243" s="861"/>
      <c r="C243" s="925"/>
      <c r="D243" s="925"/>
      <c r="E243" s="925"/>
      <c r="F243" s="925"/>
      <c r="G243" s="926"/>
      <c r="H243" s="927"/>
      <c r="I243" s="399"/>
      <c r="J243" s="399"/>
      <c r="K243" s="399"/>
      <c r="L243" s="399"/>
      <c r="M243" s="399"/>
      <c r="N243" s="399"/>
      <c r="O243" s="399"/>
      <c r="P243" s="399"/>
      <c r="Q243" s="399"/>
      <c r="R243" s="399"/>
      <c r="S243" s="399"/>
      <c r="T243" s="399"/>
      <c r="U243" s="399"/>
      <c r="V243" s="399"/>
      <c r="W243" s="399"/>
      <c r="X243" s="399"/>
      <c r="Y243" s="399"/>
      <c r="Z243" s="399"/>
    </row>
    <row r="244" spans="1:26" ht="15.75" customHeight="1">
      <c r="A244" s="860"/>
      <c r="B244" s="861"/>
      <c r="C244" s="925"/>
      <c r="D244" s="925"/>
      <c r="E244" s="925"/>
      <c r="F244" s="925"/>
      <c r="G244" s="926"/>
      <c r="H244" s="927"/>
      <c r="I244" s="399"/>
      <c r="J244" s="399"/>
      <c r="K244" s="399"/>
      <c r="L244" s="399"/>
      <c r="M244" s="399"/>
      <c r="N244" s="399"/>
      <c r="O244" s="399"/>
      <c r="P244" s="399"/>
      <c r="Q244" s="399"/>
      <c r="R244" s="399"/>
      <c r="S244" s="399"/>
      <c r="T244" s="399"/>
      <c r="U244" s="399"/>
      <c r="V244" s="399"/>
      <c r="W244" s="399"/>
      <c r="X244" s="399"/>
      <c r="Y244" s="399"/>
      <c r="Z244" s="399"/>
    </row>
    <row r="245" spans="1:26" ht="15.75" customHeight="1">
      <c r="A245" s="860"/>
      <c r="B245" s="861"/>
      <c r="C245" s="925"/>
      <c r="D245" s="925"/>
      <c r="E245" s="925"/>
      <c r="F245" s="925"/>
      <c r="G245" s="926"/>
      <c r="H245" s="927"/>
      <c r="I245" s="399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</row>
    <row r="246" spans="1:26" ht="15.75" customHeight="1">
      <c r="A246" s="860"/>
      <c r="B246" s="861"/>
      <c r="C246" s="925"/>
      <c r="D246" s="925"/>
      <c r="E246" s="925"/>
      <c r="F246" s="925"/>
      <c r="G246" s="926"/>
      <c r="H246" s="927"/>
      <c r="I246" s="399"/>
      <c r="J246" s="399"/>
      <c r="K246" s="399"/>
      <c r="L246" s="399"/>
      <c r="M246" s="399"/>
      <c r="N246" s="399"/>
      <c r="O246" s="399"/>
      <c r="P246" s="399"/>
      <c r="Q246" s="399"/>
      <c r="R246" s="399"/>
      <c r="S246" s="399"/>
      <c r="T246" s="399"/>
      <c r="U246" s="399"/>
      <c r="V246" s="399"/>
      <c r="W246" s="399"/>
      <c r="X246" s="399"/>
      <c r="Y246" s="399"/>
      <c r="Z246" s="399"/>
    </row>
    <row r="247" spans="1:26" ht="15.75" customHeight="1">
      <c r="A247" s="860"/>
      <c r="B247" s="861"/>
      <c r="C247" s="925"/>
      <c r="D247" s="925"/>
      <c r="E247" s="925"/>
      <c r="F247" s="925"/>
      <c r="G247" s="926"/>
      <c r="H247" s="927"/>
      <c r="I247" s="399"/>
      <c r="J247" s="399"/>
      <c r="K247" s="399"/>
      <c r="L247" s="399"/>
      <c r="M247" s="399"/>
      <c r="N247" s="399"/>
      <c r="O247" s="399"/>
      <c r="P247" s="399"/>
      <c r="Q247" s="399"/>
      <c r="R247" s="399"/>
      <c r="S247" s="399"/>
      <c r="T247" s="399"/>
      <c r="U247" s="399"/>
      <c r="V247" s="399"/>
      <c r="W247" s="399"/>
      <c r="X247" s="399"/>
      <c r="Y247" s="399"/>
      <c r="Z247" s="399"/>
    </row>
    <row r="248" spans="1:26" ht="15.75" customHeight="1">
      <c r="A248" s="860"/>
      <c r="B248" s="861"/>
      <c r="C248" s="925"/>
      <c r="D248" s="925"/>
      <c r="E248" s="925"/>
      <c r="F248" s="925"/>
      <c r="G248" s="926"/>
      <c r="H248" s="927"/>
      <c r="I248" s="399"/>
      <c r="J248" s="399"/>
      <c r="K248" s="399"/>
      <c r="L248" s="399"/>
      <c r="M248" s="399"/>
      <c r="N248" s="399"/>
      <c r="O248" s="399"/>
      <c r="P248" s="399"/>
      <c r="Q248" s="399"/>
      <c r="R248" s="399"/>
      <c r="S248" s="399"/>
      <c r="T248" s="399"/>
      <c r="U248" s="399"/>
      <c r="V248" s="399"/>
      <c r="W248" s="399"/>
      <c r="X248" s="399"/>
      <c r="Y248" s="399"/>
      <c r="Z248" s="399"/>
    </row>
    <row r="249" spans="1:26" ht="15.75" customHeight="1">
      <c r="A249" s="860"/>
      <c r="B249" s="861"/>
      <c r="C249" s="925"/>
      <c r="D249" s="925"/>
      <c r="E249" s="925"/>
      <c r="F249" s="925"/>
      <c r="G249" s="926"/>
      <c r="H249" s="927"/>
      <c r="I249" s="399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</row>
    <row r="250" spans="1:26" ht="15.75" customHeight="1">
      <c r="A250" s="410"/>
      <c r="B250" s="410"/>
      <c r="C250" s="410"/>
      <c r="D250" s="410"/>
      <c r="E250" s="410"/>
      <c r="F250" s="410"/>
      <c r="G250" s="410"/>
      <c r="H250" s="410"/>
      <c r="I250" s="431"/>
      <c r="J250" s="431"/>
      <c r="K250" s="431"/>
      <c r="L250" s="431"/>
      <c r="M250" s="431"/>
      <c r="N250" s="431"/>
      <c r="O250" s="431"/>
      <c r="P250" s="431"/>
      <c r="Q250" s="431"/>
      <c r="R250" s="431"/>
      <c r="S250" s="431"/>
      <c r="T250" s="431"/>
      <c r="U250" s="431"/>
      <c r="V250" s="431"/>
      <c r="W250" s="431"/>
      <c r="X250" s="431"/>
      <c r="Y250" s="431"/>
      <c r="Z250" s="431"/>
    </row>
    <row r="251" spans="1:26" ht="15.75" customHeight="1">
      <c r="A251" s="410"/>
      <c r="B251" s="410"/>
      <c r="C251" s="410"/>
      <c r="D251" s="410"/>
      <c r="E251" s="410"/>
      <c r="F251" s="410"/>
      <c r="G251" s="410"/>
      <c r="H251" s="410"/>
      <c r="I251" s="431"/>
      <c r="J251" s="431"/>
      <c r="K251" s="431"/>
      <c r="L251" s="431"/>
      <c r="M251" s="431"/>
      <c r="N251" s="431"/>
      <c r="O251" s="431"/>
      <c r="P251" s="431"/>
      <c r="Q251" s="431"/>
      <c r="R251" s="431"/>
      <c r="S251" s="431"/>
      <c r="T251" s="431"/>
      <c r="U251" s="431"/>
      <c r="V251" s="431"/>
      <c r="W251" s="431"/>
      <c r="X251" s="431"/>
      <c r="Y251" s="431"/>
      <c r="Z251" s="431"/>
    </row>
    <row r="252" spans="1:26" ht="15.75" customHeight="1">
      <c r="A252" s="410"/>
      <c r="B252" s="410"/>
      <c r="C252" s="410"/>
      <c r="D252" s="410"/>
      <c r="E252" s="410"/>
      <c r="F252" s="410"/>
      <c r="G252" s="410"/>
      <c r="H252" s="410"/>
      <c r="I252" s="431"/>
      <c r="J252" s="431"/>
      <c r="K252" s="431"/>
      <c r="L252" s="431"/>
      <c r="M252" s="431"/>
      <c r="N252" s="431"/>
      <c r="O252" s="431"/>
      <c r="P252" s="431"/>
      <c r="Q252" s="431"/>
      <c r="R252" s="431"/>
      <c r="S252" s="431"/>
      <c r="T252" s="431"/>
      <c r="U252" s="431"/>
      <c r="V252" s="431"/>
      <c r="W252" s="431"/>
      <c r="X252" s="431"/>
      <c r="Y252" s="431"/>
      <c r="Z252" s="431"/>
    </row>
    <row r="253" spans="1:26" ht="15.75" customHeight="1">
      <c r="A253" s="410"/>
      <c r="B253" s="410"/>
      <c r="C253" s="410"/>
      <c r="D253" s="410"/>
      <c r="E253" s="410"/>
      <c r="F253" s="410"/>
      <c r="G253" s="410"/>
      <c r="H253" s="410"/>
      <c r="I253" s="431"/>
      <c r="J253" s="431"/>
      <c r="K253" s="431"/>
      <c r="L253" s="431"/>
      <c r="M253" s="431"/>
      <c r="N253" s="431"/>
      <c r="O253" s="431"/>
      <c r="P253" s="431"/>
      <c r="Q253" s="431"/>
      <c r="R253" s="431"/>
      <c r="S253" s="431"/>
      <c r="T253" s="431"/>
      <c r="U253" s="431"/>
      <c r="V253" s="431"/>
      <c r="W253" s="431"/>
      <c r="X253" s="431"/>
      <c r="Y253" s="431"/>
      <c r="Z253" s="431"/>
    </row>
    <row r="254" spans="1:26" ht="15.75" customHeight="1">
      <c r="A254" s="410"/>
      <c r="B254" s="410"/>
      <c r="C254" s="410"/>
      <c r="D254" s="410"/>
      <c r="E254" s="410"/>
      <c r="F254" s="410"/>
      <c r="G254" s="410"/>
      <c r="H254" s="410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431"/>
      <c r="W254" s="431"/>
      <c r="X254" s="431"/>
      <c r="Y254" s="431"/>
      <c r="Z254" s="431"/>
    </row>
    <row r="255" spans="1:26" ht="15.75" customHeight="1">
      <c r="A255" s="410"/>
      <c r="B255" s="410"/>
      <c r="C255" s="410"/>
      <c r="D255" s="410"/>
      <c r="E255" s="410"/>
      <c r="F255" s="410"/>
      <c r="G255" s="410"/>
      <c r="H255" s="410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</row>
    <row r="256" spans="1:26" ht="15.75" customHeight="1">
      <c r="A256" s="410"/>
      <c r="B256" s="410"/>
      <c r="C256" s="410"/>
      <c r="D256" s="410"/>
      <c r="E256" s="410"/>
      <c r="F256" s="410"/>
      <c r="G256" s="410"/>
      <c r="H256" s="410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431"/>
      <c r="W256" s="431"/>
      <c r="X256" s="431"/>
      <c r="Y256" s="431"/>
      <c r="Z256" s="431"/>
    </row>
    <row r="257" spans="1:26" ht="15.75" customHeight="1">
      <c r="A257" s="410"/>
      <c r="B257" s="410"/>
      <c r="C257" s="410"/>
      <c r="D257" s="410"/>
      <c r="E257" s="410"/>
      <c r="F257" s="410"/>
      <c r="G257" s="410"/>
      <c r="H257" s="410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431"/>
      <c r="W257" s="431"/>
      <c r="X257" s="431"/>
      <c r="Y257" s="431"/>
      <c r="Z257" s="431"/>
    </row>
    <row r="258" spans="1:26" ht="15.75" customHeight="1">
      <c r="A258" s="410"/>
      <c r="B258" s="410"/>
      <c r="C258" s="410"/>
      <c r="D258" s="410"/>
      <c r="E258" s="410"/>
      <c r="F258" s="410"/>
      <c r="G258" s="410"/>
      <c r="H258" s="410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431"/>
      <c r="W258" s="431"/>
      <c r="X258" s="431"/>
      <c r="Y258" s="431"/>
      <c r="Z258" s="431"/>
    </row>
    <row r="259" spans="1:26" ht="15.75" customHeight="1">
      <c r="A259" s="410"/>
      <c r="B259" s="410"/>
      <c r="C259" s="410"/>
      <c r="D259" s="410"/>
      <c r="E259" s="410"/>
      <c r="F259" s="410"/>
      <c r="G259" s="410"/>
      <c r="H259" s="410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431"/>
      <c r="W259" s="431"/>
      <c r="X259" s="431"/>
      <c r="Y259" s="431"/>
      <c r="Z259" s="431"/>
    </row>
    <row r="260" spans="1:26" ht="15.75" customHeight="1">
      <c r="A260" s="410"/>
      <c r="B260" s="410"/>
      <c r="C260" s="410"/>
      <c r="D260" s="410"/>
      <c r="E260" s="410"/>
      <c r="F260" s="410"/>
      <c r="G260" s="410"/>
      <c r="H260" s="410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431"/>
      <c r="W260" s="431"/>
      <c r="X260" s="431"/>
      <c r="Y260" s="431"/>
      <c r="Z260" s="431"/>
    </row>
    <row r="261" spans="1:26" ht="15.75" customHeight="1">
      <c r="A261" s="410"/>
      <c r="B261" s="410"/>
      <c r="C261" s="410"/>
      <c r="D261" s="410"/>
      <c r="E261" s="410"/>
      <c r="F261" s="410"/>
      <c r="G261" s="410"/>
      <c r="H261" s="410"/>
      <c r="I261" s="431"/>
      <c r="J261" s="431"/>
      <c r="K261" s="431"/>
      <c r="L261" s="431"/>
      <c r="M261" s="431"/>
      <c r="N261" s="431"/>
      <c r="O261" s="431"/>
      <c r="P261" s="431"/>
      <c r="Q261" s="431"/>
      <c r="R261" s="431"/>
      <c r="S261" s="431"/>
      <c r="T261" s="431"/>
      <c r="U261" s="431"/>
      <c r="V261" s="431"/>
      <c r="W261" s="431"/>
      <c r="X261" s="431"/>
      <c r="Y261" s="431"/>
      <c r="Z261" s="431"/>
    </row>
    <row r="262" spans="1:26" ht="15.75" customHeight="1">
      <c r="A262" s="410"/>
      <c r="B262" s="410"/>
      <c r="C262" s="410"/>
      <c r="D262" s="410"/>
      <c r="E262" s="410"/>
      <c r="F262" s="410"/>
      <c r="G262" s="410"/>
      <c r="H262" s="410"/>
      <c r="I262" s="431"/>
      <c r="J262" s="431"/>
      <c r="K262" s="431"/>
      <c r="L262" s="431"/>
      <c r="M262" s="431"/>
      <c r="N262" s="431"/>
      <c r="O262" s="431"/>
      <c r="P262" s="431"/>
      <c r="Q262" s="431"/>
      <c r="R262" s="431"/>
      <c r="S262" s="431"/>
      <c r="T262" s="431"/>
      <c r="U262" s="431"/>
      <c r="V262" s="431"/>
      <c r="W262" s="431"/>
      <c r="X262" s="431"/>
      <c r="Y262" s="431"/>
      <c r="Z262" s="431"/>
    </row>
    <row r="263" spans="1:26" ht="15.75" customHeight="1">
      <c r="A263" s="410"/>
      <c r="B263" s="410"/>
      <c r="C263" s="410"/>
      <c r="D263" s="410"/>
      <c r="E263" s="410"/>
      <c r="F263" s="410"/>
      <c r="G263" s="410"/>
      <c r="H263" s="410"/>
      <c r="I263" s="431"/>
      <c r="J263" s="431"/>
      <c r="K263" s="431"/>
      <c r="L263" s="431"/>
      <c r="M263" s="431"/>
      <c r="N263" s="431"/>
      <c r="O263" s="431"/>
      <c r="P263" s="431"/>
      <c r="Q263" s="431"/>
      <c r="R263" s="431"/>
      <c r="S263" s="431"/>
      <c r="T263" s="431"/>
      <c r="U263" s="431"/>
      <c r="V263" s="431"/>
      <c r="W263" s="431"/>
      <c r="X263" s="431"/>
      <c r="Y263" s="431"/>
      <c r="Z263" s="431"/>
    </row>
    <row r="264" spans="1:26" ht="15.75" customHeight="1">
      <c r="A264" s="410"/>
      <c r="B264" s="410"/>
      <c r="C264" s="410"/>
      <c r="D264" s="410"/>
      <c r="E264" s="410"/>
      <c r="F264" s="410"/>
      <c r="G264" s="410"/>
      <c r="H264" s="410"/>
      <c r="I264" s="431"/>
      <c r="J264" s="431"/>
      <c r="K264" s="431"/>
      <c r="L264" s="431"/>
      <c r="M264" s="431"/>
      <c r="N264" s="431"/>
      <c r="O264" s="431"/>
      <c r="P264" s="431"/>
      <c r="Q264" s="431"/>
      <c r="R264" s="431"/>
      <c r="S264" s="431"/>
      <c r="T264" s="431"/>
      <c r="U264" s="431"/>
      <c r="V264" s="431"/>
      <c r="W264" s="431"/>
      <c r="X264" s="431"/>
      <c r="Y264" s="431"/>
      <c r="Z264" s="431"/>
    </row>
    <row r="265" spans="1:26" ht="15.75" customHeight="1">
      <c r="A265" s="410"/>
      <c r="B265" s="410"/>
      <c r="C265" s="410"/>
      <c r="D265" s="410"/>
      <c r="E265" s="410"/>
      <c r="F265" s="410"/>
      <c r="G265" s="410"/>
      <c r="H265" s="410"/>
      <c r="I265" s="431"/>
      <c r="J265" s="431"/>
      <c r="K265" s="431"/>
      <c r="L265" s="431"/>
      <c r="M265" s="431"/>
      <c r="N265" s="431"/>
      <c r="O265" s="431"/>
      <c r="P265" s="431"/>
      <c r="Q265" s="431"/>
      <c r="R265" s="431"/>
      <c r="S265" s="431"/>
      <c r="T265" s="431"/>
      <c r="U265" s="431"/>
      <c r="V265" s="431"/>
      <c r="W265" s="431"/>
      <c r="X265" s="431"/>
      <c r="Y265" s="431"/>
      <c r="Z265" s="431"/>
    </row>
    <row r="266" spans="1:26" ht="15.75" customHeight="1">
      <c r="A266" s="410"/>
      <c r="B266" s="410"/>
      <c r="C266" s="410"/>
      <c r="D266" s="410"/>
      <c r="E266" s="410"/>
      <c r="F266" s="410"/>
      <c r="G266" s="410"/>
      <c r="H266" s="410"/>
      <c r="I266" s="431"/>
      <c r="J266" s="431"/>
      <c r="K266" s="431"/>
      <c r="L266" s="431"/>
      <c r="M266" s="431"/>
      <c r="N266" s="431"/>
      <c r="O266" s="431"/>
      <c r="P266" s="431"/>
      <c r="Q266" s="431"/>
      <c r="R266" s="431"/>
      <c r="S266" s="431"/>
      <c r="T266" s="431"/>
      <c r="U266" s="431"/>
      <c r="V266" s="431"/>
      <c r="W266" s="431"/>
      <c r="X266" s="431"/>
      <c r="Y266" s="431"/>
      <c r="Z266" s="431"/>
    </row>
    <row r="267" spans="1:26" ht="15.75" customHeight="1">
      <c r="A267" s="410"/>
      <c r="B267" s="410"/>
      <c r="C267" s="410"/>
      <c r="D267" s="410"/>
      <c r="E267" s="410"/>
      <c r="F267" s="410"/>
      <c r="G267" s="410"/>
      <c r="H267" s="410"/>
      <c r="I267" s="431"/>
      <c r="J267" s="431"/>
      <c r="K267" s="431"/>
      <c r="L267" s="431"/>
      <c r="M267" s="431"/>
      <c r="N267" s="431"/>
      <c r="O267" s="431"/>
      <c r="P267" s="431"/>
      <c r="Q267" s="431"/>
      <c r="R267" s="431"/>
      <c r="S267" s="431"/>
      <c r="T267" s="431"/>
      <c r="U267" s="431"/>
      <c r="V267" s="431"/>
      <c r="W267" s="431"/>
      <c r="X267" s="431"/>
      <c r="Y267" s="431"/>
      <c r="Z267" s="431"/>
    </row>
    <row r="268" spans="1:26" ht="15.75" customHeight="1">
      <c r="A268" s="410"/>
      <c r="B268" s="410"/>
      <c r="C268" s="410"/>
      <c r="D268" s="410"/>
      <c r="E268" s="410"/>
      <c r="F268" s="410"/>
      <c r="G268" s="410"/>
      <c r="H268" s="410"/>
      <c r="I268" s="431"/>
      <c r="J268" s="431"/>
      <c r="K268" s="431"/>
      <c r="L268" s="431"/>
      <c r="M268" s="431"/>
      <c r="N268" s="431"/>
      <c r="O268" s="431"/>
      <c r="P268" s="431"/>
      <c r="Q268" s="431"/>
      <c r="R268" s="431"/>
      <c r="S268" s="431"/>
      <c r="T268" s="431"/>
      <c r="U268" s="431"/>
      <c r="V268" s="431"/>
      <c r="W268" s="431"/>
      <c r="X268" s="431"/>
      <c r="Y268" s="431"/>
      <c r="Z268" s="431"/>
    </row>
    <row r="269" spans="1:26" ht="15.75" customHeight="1">
      <c r="A269" s="410"/>
      <c r="B269" s="410"/>
      <c r="C269" s="410"/>
      <c r="D269" s="410"/>
      <c r="E269" s="410"/>
      <c r="F269" s="410"/>
      <c r="G269" s="410"/>
      <c r="H269" s="410"/>
      <c r="I269" s="431"/>
      <c r="J269" s="431"/>
      <c r="K269" s="431"/>
      <c r="L269" s="431"/>
      <c r="M269" s="431"/>
      <c r="N269" s="431"/>
      <c r="O269" s="431"/>
      <c r="P269" s="431"/>
      <c r="Q269" s="431"/>
      <c r="R269" s="431"/>
      <c r="S269" s="431"/>
      <c r="T269" s="431"/>
      <c r="U269" s="431"/>
      <c r="V269" s="431"/>
      <c r="W269" s="431"/>
      <c r="X269" s="431"/>
      <c r="Y269" s="431"/>
      <c r="Z269" s="431"/>
    </row>
    <row r="270" spans="1:26" ht="15.75" customHeight="1">
      <c r="A270" s="410"/>
      <c r="B270" s="410"/>
      <c r="C270" s="410"/>
      <c r="D270" s="410"/>
      <c r="E270" s="410"/>
      <c r="F270" s="410"/>
      <c r="G270" s="410"/>
      <c r="H270" s="410"/>
      <c r="I270" s="431"/>
      <c r="J270" s="431"/>
      <c r="K270" s="431"/>
      <c r="L270" s="431"/>
      <c r="M270" s="431"/>
      <c r="N270" s="431"/>
      <c r="O270" s="431"/>
      <c r="P270" s="431"/>
      <c r="Q270" s="431"/>
      <c r="R270" s="431"/>
      <c r="S270" s="431"/>
      <c r="T270" s="431"/>
      <c r="U270" s="431"/>
      <c r="V270" s="431"/>
      <c r="W270" s="431"/>
      <c r="X270" s="431"/>
      <c r="Y270" s="431"/>
      <c r="Z270" s="431"/>
    </row>
    <row r="271" spans="1:26" ht="15.75" customHeight="1">
      <c r="A271" s="410"/>
      <c r="B271" s="410"/>
      <c r="C271" s="410"/>
      <c r="D271" s="410"/>
      <c r="E271" s="410"/>
      <c r="F271" s="410"/>
      <c r="G271" s="410"/>
      <c r="H271" s="410"/>
      <c r="I271" s="431"/>
      <c r="J271" s="431"/>
      <c r="K271" s="431"/>
      <c r="L271" s="431"/>
      <c r="M271" s="431"/>
      <c r="N271" s="431"/>
      <c r="O271" s="431"/>
      <c r="P271" s="431"/>
      <c r="Q271" s="431"/>
      <c r="R271" s="431"/>
      <c r="S271" s="431"/>
      <c r="T271" s="431"/>
      <c r="U271" s="431"/>
      <c r="V271" s="431"/>
      <c r="W271" s="431"/>
      <c r="X271" s="431"/>
      <c r="Y271" s="431"/>
      <c r="Z271" s="431"/>
    </row>
    <row r="272" spans="1:26" ht="15.75" customHeight="1">
      <c r="A272" s="410"/>
      <c r="B272" s="410"/>
      <c r="C272" s="410"/>
      <c r="D272" s="410"/>
      <c r="E272" s="410"/>
      <c r="F272" s="410"/>
      <c r="G272" s="410"/>
      <c r="H272" s="410"/>
      <c r="I272" s="431"/>
      <c r="J272" s="431"/>
      <c r="K272" s="431"/>
      <c r="L272" s="431"/>
      <c r="M272" s="431"/>
      <c r="N272" s="431"/>
      <c r="O272" s="431"/>
      <c r="P272" s="431"/>
      <c r="Q272" s="431"/>
      <c r="R272" s="431"/>
      <c r="S272" s="431"/>
      <c r="T272" s="431"/>
      <c r="U272" s="431"/>
      <c r="V272" s="431"/>
      <c r="W272" s="431"/>
      <c r="X272" s="431"/>
      <c r="Y272" s="431"/>
      <c r="Z272" s="431"/>
    </row>
    <row r="273" spans="1:26" ht="15.75" customHeight="1">
      <c r="A273" s="410"/>
      <c r="B273" s="410"/>
      <c r="C273" s="410"/>
      <c r="D273" s="410"/>
      <c r="E273" s="410"/>
      <c r="F273" s="410"/>
      <c r="G273" s="410"/>
      <c r="H273" s="410"/>
      <c r="I273" s="431"/>
      <c r="J273" s="431"/>
      <c r="K273" s="431"/>
      <c r="L273" s="431"/>
      <c r="M273" s="431"/>
      <c r="N273" s="431"/>
      <c r="O273" s="431"/>
      <c r="P273" s="431"/>
      <c r="Q273" s="431"/>
      <c r="R273" s="431"/>
      <c r="S273" s="431"/>
      <c r="T273" s="431"/>
      <c r="U273" s="431"/>
      <c r="V273" s="431"/>
      <c r="W273" s="431"/>
      <c r="X273" s="431"/>
      <c r="Y273" s="431"/>
      <c r="Z273" s="431"/>
    </row>
    <row r="274" spans="1:26" ht="15.75" customHeight="1">
      <c r="A274" s="410"/>
      <c r="B274" s="410"/>
      <c r="C274" s="410"/>
      <c r="D274" s="410"/>
      <c r="E274" s="410"/>
      <c r="F274" s="410"/>
      <c r="G274" s="410"/>
      <c r="H274" s="410"/>
      <c r="I274" s="431"/>
      <c r="J274" s="431"/>
      <c r="K274" s="431"/>
      <c r="L274" s="431"/>
      <c r="M274" s="431"/>
      <c r="N274" s="431"/>
      <c r="O274" s="431"/>
      <c r="P274" s="431"/>
      <c r="Q274" s="431"/>
      <c r="R274" s="431"/>
      <c r="S274" s="431"/>
      <c r="T274" s="431"/>
      <c r="U274" s="431"/>
      <c r="V274" s="431"/>
      <c r="W274" s="431"/>
      <c r="X274" s="431"/>
      <c r="Y274" s="431"/>
      <c r="Z274" s="431"/>
    </row>
    <row r="275" spans="1:26" ht="15.75" customHeight="1">
      <c r="A275" s="410"/>
      <c r="B275" s="410"/>
      <c r="C275" s="410"/>
      <c r="D275" s="410"/>
      <c r="E275" s="410"/>
      <c r="F275" s="410"/>
      <c r="G275" s="410"/>
      <c r="H275" s="410"/>
      <c r="I275" s="431"/>
      <c r="J275" s="431"/>
      <c r="K275" s="431"/>
      <c r="L275" s="431"/>
      <c r="M275" s="431"/>
      <c r="N275" s="431"/>
      <c r="O275" s="431"/>
      <c r="P275" s="431"/>
      <c r="Q275" s="431"/>
      <c r="R275" s="431"/>
      <c r="S275" s="431"/>
      <c r="T275" s="431"/>
      <c r="U275" s="431"/>
      <c r="V275" s="431"/>
      <c r="W275" s="431"/>
      <c r="X275" s="431"/>
      <c r="Y275" s="431"/>
      <c r="Z275" s="431"/>
    </row>
    <row r="276" spans="1:26" ht="15.75" customHeight="1">
      <c r="A276" s="410"/>
      <c r="B276" s="410"/>
      <c r="C276" s="410"/>
      <c r="D276" s="410"/>
      <c r="E276" s="410"/>
      <c r="F276" s="410"/>
      <c r="G276" s="410"/>
      <c r="H276" s="410"/>
      <c r="I276" s="431"/>
      <c r="J276" s="431"/>
      <c r="K276" s="431"/>
      <c r="L276" s="431"/>
      <c r="M276" s="431"/>
      <c r="N276" s="431"/>
      <c r="O276" s="431"/>
      <c r="P276" s="431"/>
      <c r="Q276" s="431"/>
      <c r="R276" s="431"/>
      <c r="S276" s="431"/>
      <c r="T276" s="431"/>
      <c r="U276" s="431"/>
      <c r="V276" s="431"/>
      <c r="W276" s="431"/>
      <c r="X276" s="431"/>
      <c r="Y276" s="431"/>
      <c r="Z276" s="431"/>
    </row>
    <row r="277" spans="1:26" ht="15.75" customHeight="1">
      <c r="A277" s="410"/>
      <c r="B277" s="410"/>
      <c r="C277" s="410"/>
      <c r="D277" s="410"/>
      <c r="E277" s="410"/>
      <c r="F277" s="410"/>
      <c r="G277" s="410"/>
      <c r="H277" s="410"/>
      <c r="I277" s="431"/>
      <c r="J277" s="431"/>
      <c r="K277" s="431"/>
      <c r="L277" s="431"/>
      <c r="M277" s="431"/>
      <c r="N277" s="431"/>
      <c r="O277" s="431"/>
      <c r="P277" s="431"/>
      <c r="Q277" s="431"/>
      <c r="R277" s="431"/>
      <c r="S277" s="431"/>
      <c r="T277" s="431"/>
      <c r="U277" s="431"/>
      <c r="V277" s="431"/>
      <c r="W277" s="431"/>
      <c r="X277" s="431"/>
      <c r="Y277" s="431"/>
      <c r="Z277" s="431"/>
    </row>
    <row r="278" spans="1:26" ht="15.75" customHeight="1">
      <c r="A278" s="410"/>
      <c r="B278" s="410"/>
      <c r="C278" s="410"/>
      <c r="D278" s="410"/>
      <c r="E278" s="410"/>
      <c r="F278" s="410"/>
      <c r="G278" s="410"/>
      <c r="H278" s="410"/>
      <c r="I278" s="431"/>
      <c r="J278" s="431"/>
      <c r="K278" s="431"/>
      <c r="L278" s="431"/>
      <c r="M278" s="431"/>
      <c r="N278" s="431"/>
      <c r="O278" s="431"/>
      <c r="P278" s="431"/>
      <c r="Q278" s="431"/>
      <c r="R278" s="431"/>
      <c r="S278" s="431"/>
      <c r="T278" s="431"/>
      <c r="U278" s="431"/>
      <c r="V278" s="431"/>
      <c r="W278" s="431"/>
      <c r="X278" s="431"/>
      <c r="Y278" s="431"/>
      <c r="Z278" s="431"/>
    </row>
    <row r="279" spans="1:26" ht="15.75" customHeight="1">
      <c r="A279" s="410"/>
      <c r="B279" s="410"/>
      <c r="C279" s="410"/>
      <c r="D279" s="410"/>
      <c r="E279" s="410"/>
      <c r="F279" s="410"/>
      <c r="G279" s="410"/>
      <c r="H279" s="410"/>
      <c r="I279" s="431"/>
      <c r="J279" s="431"/>
      <c r="K279" s="431"/>
      <c r="L279" s="431"/>
      <c r="M279" s="431"/>
      <c r="N279" s="431"/>
      <c r="O279" s="431"/>
      <c r="P279" s="431"/>
      <c r="Q279" s="431"/>
      <c r="R279" s="431"/>
      <c r="S279" s="431"/>
      <c r="T279" s="431"/>
      <c r="U279" s="431"/>
      <c r="V279" s="431"/>
      <c r="W279" s="431"/>
      <c r="X279" s="431"/>
      <c r="Y279" s="431"/>
      <c r="Z279" s="431"/>
    </row>
    <row r="280" spans="1:26" ht="15.75" customHeight="1">
      <c r="A280" s="410"/>
      <c r="B280" s="410"/>
      <c r="C280" s="410"/>
      <c r="D280" s="410"/>
      <c r="E280" s="410"/>
      <c r="F280" s="410"/>
      <c r="G280" s="410"/>
      <c r="H280" s="410"/>
      <c r="I280" s="431"/>
      <c r="J280" s="431"/>
      <c r="K280" s="431"/>
      <c r="L280" s="431"/>
      <c r="M280" s="431"/>
      <c r="N280" s="431"/>
      <c r="O280" s="431"/>
      <c r="P280" s="431"/>
      <c r="Q280" s="431"/>
      <c r="R280" s="431"/>
      <c r="S280" s="431"/>
      <c r="T280" s="431"/>
      <c r="U280" s="431"/>
      <c r="V280" s="431"/>
      <c r="W280" s="431"/>
      <c r="X280" s="431"/>
      <c r="Y280" s="431"/>
      <c r="Z280" s="431"/>
    </row>
    <row r="281" spans="1:26" ht="15.75" customHeight="1">
      <c r="A281" s="410"/>
      <c r="B281" s="410"/>
      <c r="C281" s="410"/>
      <c r="D281" s="410"/>
      <c r="E281" s="410"/>
      <c r="F281" s="410"/>
      <c r="G281" s="410"/>
      <c r="H281" s="410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1"/>
      <c r="Y281" s="431"/>
      <c r="Z281" s="431"/>
    </row>
    <row r="282" spans="1:26" ht="15.75" customHeight="1">
      <c r="A282" s="410"/>
      <c r="B282" s="410"/>
      <c r="C282" s="410"/>
      <c r="D282" s="410"/>
      <c r="E282" s="410"/>
      <c r="F282" s="410"/>
      <c r="G282" s="410"/>
      <c r="H282" s="410"/>
      <c r="I282" s="431"/>
      <c r="J282" s="431"/>
      <c r="K282" s="431"/>
      <c r="L282" s="431"/>
      <c r="M282" s="431"/>
      <c r="N282" s="431"/>
      <c r="O282" s="431"/>
      <c r="P282" s="431"/>
      <c r="Q282" s="431"/>
      <c r="R282" s="431"/>
      <c r="S282" s="431"/>
      <c r="T282" s="431"/>
      <c r="U282" s="431"/>
      <c r="V282" s="431"/>
      <c r="W282" s="431"/>
      <c r="X282" s="431"/>
      <c r="Y282" s="431"/>
      <c r="Z282" s="431"/>
    </row>
    <row r="283" spans="1:26" ht="15.75" customHeight="1">
      <c r="A283" s="410"/>
      <c r="B283" s="410"/>
      <c r="C283" s="410"/>
      <c r="D283" s="410"/>
      <c r="E283" s="410"/>
      <c r="F283" s="410"/>
      <c r="G283" s="410"/>
      <c r="H283" s="410"/>
      <c r="I283" s="431"/>
      <c r="J283" s="431"/>
      <c r="K283" s="431"/>
      <c r="L283" s="431"/>
      <c r="M283" s="431"/>
      <c r="N283" s="431"/>
      <c r="O283" s="431"/>
      <c r="P283" s="431"/>
      <c r="Q283" s="431"/>
      <c r="R283" s="431"/>
      <c r="S283" s="431"/>
      <c r="T283" s="431"/>
      <c r="U283" s="431"/>
      <c r="V283" s="431"/>
      <c r="W283" s="431"/>
      <c r="X283" s="431"/>
      <c r="Y283" s="431"/>
      <c r="Z283" s="431"/>
    </row>
    <row r="284" spans="1:26" ht="15.75" customHeight="1">
      <c r="A284" s="410"/>
      <c r="B284" s="410"/>
      <c r="C284" s="410"/>
      <c r="D284" s="410"/>
      <c r="E284" s="410"/>
      <c r="F284" s="410"/>
      <c r="G284" s="410"/>
      <c r="H284" s="410"/>
      <c r="I284" s="431"/>
      <c r="J284" s="431"/>
      <c r="K284" s="431"/>
      <c r="L284" s="431"/>
      <c r="M284" s="431"/>
      <c r="N284" s="431"/>
      <c r="O284" s="431"/>
      <c r="P284" s="431"/>
      <c r="Q284" s="431"/>
      <c r="R284" s="431"/>
      <c r="S284" s="431"/>
      <c r="T284" s="431"/>
      <c r="U284" s="431"/>
      <c r="V284" s="431"/>
      <c r="W284" s="431"/>
      <c r="X284" s="431"/>
      <c r="Y284" s="431"/>
      <c r="Z284" s="431"/>
    </row>
    <row r="285" spans="1:26" ht="15.75" customHeight="1">
      <c r="A285" s="410"/>
      <c r="B285" s="410"/>
      <c r="C285" s="410"/>
      <c r="D285" s="410"/>
      <c r="E285" s="410"/>
      <c r="F285" s="410"/>
      <c r="G285" s="410"/>
      <c r="H285" s="410"/>
      <c r="I285" s="431"/>
      <c r="J285" s="431"/>
      <c r="K285" s="431"/>
      <c r="L285" s="431"/>
      <c r="M285" s="431"/>
      <c r="N285" s="431"/>
      <c r="O285" s="431"/>
      <c r="P285" s="431"/>
      <c r="Q285" s="431"/>
      <c r="R285" s="431"/>
      <c r="S285" s="431"/>
      <c r="T285" s="431"/>
      <c r="U285" s="431"/>
      <c r="V285" s="431"/>
      <c r="W285" s="431"/>
      <c r="X285" s="431"/>
      <c r="Y285" s="431"/>
      <c r="Z285" s="431"/>
    </row>
    <row r="286" spans="1:26" ht="15.75" customHeight="1">
      <c r="A286" s="410"/>
      <c r="B286" s="410"/>
      <c r="C286" s="410"/>
      <c r="D286" s="410"/>
      <c r="E286" s="410"/>
      <c r="F286" s="410"/>
      <c r="G286" s="410"/>
      <c r="H286" s="410"/>
      <c r="I286" s="431"/>
      <c r="J286" s="431"/>
      <c r="K286" s="431"/>
      <c r="L286" s="431"/>
      <c r="M286" s="431"/>
      <c r="N286" s="431"/>
      <c r="O286" s="431"/>
      <c r="P286" s="431"/>
      <c r="Q286" s="431"/>
      <c r="R286" s="431"/>
      <c r="S286" s="431"/>
      <c r="T286" s="431"/>
      <c r="U286" s="431"/>
      <c r="V286" s="431"/>
      <c r="W286" s="431"/>
      <c r="X286" s="431"/>
      <c r="Y286" s="431"/>
      <c r="Z286" s="431"/>
    </row>
    <row r="287" spans="1:26" ht="15.75" customHeight="1">
      <c r="A287" s="410"/>
      <c r="B287" s="410"/>
      <c r="C287" s="410"/>
      <c r="D287" s="410"/>
      <c r="E287" s="410"/>
      <c r="F287" s="410"/>
      <c r="G287" s="410"/>
      <c r="H287" s="410"/>
      <c r="I287" s="431"/>
      <c r="J287" s="431"/>
      <c r="K287" s="431"/>
      <c r="L287" s="431"/>
      <c r="M287" s="431"/>
      <c r="N287" s="431"/>
      <c r="O287" s="431"/>
      <c r="P287" s="431"/>
      <c r="Q287" s="431"/>
      <c r="R287" s="431"/>
      <c r="S287" s="431"/>
      <c r="T287" s="431"/>
      <c r="U287" s="431"/>
      <c r="V287" s="431"/>
      <c r="W287" s="431"/>
      <c r="X287" s="431"/>
      <c r="Y287" s="431"/>
      <c r="Z287" s="431"/>
    </row>
    <row r="288" spans="1:26" ht="15.75" customHeight="1">
      <c r="A288" s="410"/>
      <c r="B288" s="410"/>
      <c r="C288" s="410"/>
      <c r="D288" s="410"/>
      <c r="E288" s="410"/>
      <c r="F288" s="410"/>
      <c r="G288" s="410"/>
      <c r="H288" s="410"/>
      <c r="I288" s="431"/>
      <c r="J288" s="431"/>
      <c r="K288" s="431"/>
      <c r="L288" s="431"/>
      <c r="M288" s="431"/>
      <c r="N288" s="431"/>
      <c r="O288" s="431"/>
      <c r="P288" s="431"/>
      <c r="Q288" s="431"/>
      <c r="R288" s="431"/>
      <c r="S288" s="431"/>
      <c r="T288" s="431"/>
      <c r="U288" s="431"/>
      <c r="V288" s="431"/>
      <c r="W288" s="431"/>
      <c r="X288" s="431"/>
      <c r="Y288" s="431"/>
      <c r="Z288" s="431"/>
    </row>
    <row r="289" spans="1:26" ht="15.75" customHeight="1">
      <c r="A289" s="410"/>
      <c r="B289" s="410"/>
      <c r="C289" s="410"/>
      <c r="D289" s="410"/>
      <c r="E289" s="410"/>
      <c r="F289" s="410"/>
      <c r="G289" s="410"/>
      <c r="H289" s="410"/>
      <c r="I289" s="431"/>
      <c r="J289" s="431"/>
      <c r="K289" s="431"/>
      <c r="L289" s="431"/>
      <c r="M289" s="431"/>
      <c r="N289" s="431"/>
      <c r="O289" s="431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</row>
    <row r="290" spans="1:26" ht="15.75" customHeight="1">
      <c r="A290" s="410"/>
      <c r="B290" s="410"/>
      <c r="C290" s="410"/>
      <c r="D290" s="410"/>
      <c r="E290" s="410"/>
      <c r="F290" s="410"/>
      <c r="G290" s="410"/>
      <c r="H290" s="410"/>
      <c r="I290" s="431"/>
      <c r="J290" s="431"/>
      <c r="K290" s="431"/>
      <c r="L290" s="431"/>
      <c r="M290" s="431"/>
      <c r="N290" s="431"/>
      <c r="O290" s="431"/>
      <c r="P290" s="431"/>
      <c r="Q290" s="431"/>
      <c r="R290" s="431"/>
      <c r="S290" s="431"/>
      <c r="T290" s="431"/>
      <c r="U290" s="431"/>
      <c r="V290" s="431"/>
      <c r="W290" s="431"/>
      <c r="X290" s="431"/>
      <c r="Y290" s="431"/>
      <c r="Z290" s="431"/>
    </row>
    <row r="291" spans="1:26" ht="15.75" customHeight="1">
      <c r="A291" s="410"/>
      <c r="B291" s="410"/>
      <c r="C291" s="410"/>
      <c r="D291" s="410"/>
      <c r="E291" s="410"/>
      <c r="F291" s="410"/>
      <c r="G291" s="410"/>
      <c r="H291" s="410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</row>
    <row r="292" spans="1:26" ht="15.75" customHeight="1">
      <c r="A292" s="410"/>
      <c r="B292" s="410"/>
      <c r="C292" s="410"/>
      <c r="D292" s="410"/>
      <c r="E292" s="410"/>
      <c r="F292" s="410"/>
      <c r="G292" s="410"/>
      <c r="H292" s="410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</row>
    <row r="293" spans="1:26" ht="15.75" customHeight="1">
      <c r="A293" s="410"/>
      <c r="B293" s="410"/>
      <c r="C293" s="410"/>
      <c r="D293" s="410"/>
      <c r="E293" s="410"/>
      <c r="F293" s="410"/>
      <c r="G293" s="410"/>
      <c r="H293" s="410"/>
      <c r="I293" s="431"/>
      <c r="J293" s="431"/>
      <c r="K293" s="431"/>
      <c r="L293" s="431"/>
      <c r="M293" s="431"/>
      <c r="N293" s="431"/>
      <c r="O293" s="431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</row>
    <row r="294" spans="1:26" ht="15.75" customHeight="1">
      <c r="A294" s="410"/>
      <c r="B294" s="410"/>
      <c r="C294" s="410"/>
      <c r="D294" s="410"/>
      <c r="E294" s="410"/>
      <c r="F294" s="410"/>
      <c r="G294" s="410"/>
      <c r="H294" s="410"/>
      <c r="I294" s="431"/>
      <c r="J294" s="431"/>
      <c r="K294" s="431"/>
      <c r="L294" s="431"/>
      <c r="M294" s="431"/>
      <c r="N294" s="431"/>
      <c r="O294" s="431"/>
      <c r="P294" s="431"/>
      <c r="Q294" s="431"/>
      <c r="R294" s="431"/>
      <c r="S294" s="431"/>
      <c r="T294" s="431"/>
      <c r="U294" s="431"/>
      <c r="V294" s="431"/>
      <c r="W294" s="431"/>
      <c r="X294" s="431"/>
      <c r="Y294" s="431"/>
      <c r="Z294" s="431"/>
    </row>
    <row r="295" spans="1:26" ht="15.75" customHeight="1">
      <c r="A295" s="410"/>
      <c r="B295" s="410"/>
      <c r="C295" s="410"/>
      <c r="D295" s="410"/>
      <c r="E295" s="410"/>
      <c r="F295" s="410"/>
      <c r="G295" s="410"/>
      <c r="H295" s="410"/>
      <c r="I295" s="431"/>
      <c r="J295" s="431"/>
      <c r="K295" s="431"/>
      <c r="L295" s="431"/>
      <c r="M295" s="431"/>
      <c r="N295" s="431"/>
      <c r="O295" s="431"/>
      <c r="P295" s="431"/>
      <c r="Q295" s="431"/>
      <c r="R295" s="431"/>
      <c r="S295" s="431"/>
      <c r="T295" s="431"/>
      <c r="U295" s="431"/>
      <c r="V295" s="431"/>
      <c r="W295" s="431"/>
      <c r="X295" s="431"/>
      <c r="Y295" s="431"/>
      <c r="Z295" s="431"/>
    </row>
    <row r="296" spans="1:26" ht="15.75" customHeight="1">
      <c r="A296" s="410"/>
      <c r="B296" s="410"/>
      <c r="C296" s="410"/>
      <c r="D296" s="410"/>
      <c r="E296" s="410"/>
      <c r="F296" s="410"/>
      <c r="G296" s="410"/>
      <c r="H296" s="410"/>
      <c r="I296" s="431"/>
      <c r="J296" s="431"/>
      <c r="K296" s="431"/>
      <c r="L296" s="431"/>
      <c r="M296" s="431"/>
      <c r="N296" s="431"/>
      <c r="O296" s="431"/>
      <c r="P296" s="431"/>
      <c r="Q296" s="431"/>
      <c r="R296" s="431"/>
      <c r="S296" s="431"/>
      <c r="T296" s="431"/>
      <c r="U296" s="431"/>
      <c r="V296" s="431"/>
      <c r="W296" s="431"/>
      <c r="X296" s="431"/>
      <c r="Y296" s="431"/>
      <c r="Z296" s="431"/>
    </row>
    <row r="297" spans="1:26" ht="15.75" customHeight="1">
      <c r="A297" s="410"/>
      <c r="B297" s="410"/>
      <c r="C297" s="410"/>
      <c r="D297" s="410"/>
      <c r="E297" s="410"/>
      <c r="F297" s="410"/>
      <c r="G297" s="410"/>
      <c r="H297" s="410"/>
      <c r="I297" s="431"/>
      <c r="J297" s="431"/>
      <c r="K297" s="431"/>
      <c r="L297" s="431"/>
      <c r="M297" s="431"/>
      <c r="N297" s="431"/>
      <c r="O297" s="431"/>
      <c r="P297" s="431"/>
      <c r="Q297" s="431"/>
      <c r="R297" s="431"/>
      <c r="S297" s="431"/>
      <c r="T297" s="431"/>
      <c r="U297" s="431"/>
      <c r="V297" s="431"/>
      <c r="W297" s="431"/>
      <c r="X297" s="431"/>
      <c r="Y297" s="431"/>
      <c r="Z297" s="431"/>
    </row>
    <row r="298" spans="1:26" ht="15.75" customHeight="1">
      <c r="A298" s="410"/>
      <c r="B298" s="410"/>
      <c r="C298" s="410"/>
      <c r="D298" s="410"/>
      <c r="E298" s="410"/>
      <c r="F298" s="410"/>
      <c r="G298" s="410"/>
      <c r="H298" s="410"/>
      <c r="I298" s="431"/>
      <c r="J298" s="431"/>
      <c r="K298" s="431"/>
      <c r="L298" s="431"/>
      <c r="M298" s="431"/>
      <c r="N298" s="431"/>
      <c r="O298" s="431"/>
      <c r="P298" s="431"/>
      <c r="Q298" s="431"/>
      <c r="R298" s="431"/>
      <c r="S298" s="431"/>
      <c r="T298" s="431"/>
      <c r="U298" s="431"/>
      <c r="V298" s="431"/>
      <c r="W298" s="431"/>
      <c r="X298" s="431"/>
      <c r="Y298" s="431"/>
      <c r="Z298" s="431"/>
    </row>
    <row r="299" spans="1:26" ht="15.75" customHeight="1">
      <c r="A299" s="410"/>
      <c r="B299" s="410"/>
      <c r="C299" s="410"/>
      <c r="D299" s="410"/>
      <c r="E299" s="410"/>
      <c r="F299" s="410"/>
      <c r="G299" s="410"/>
      <c r="H299" s="410"/>
      <c r="I299" s="431"/>
      <c r="J299" s="431"/>
      <c r="K299" s="431"/>
      <c r="L299" s="431"/>
      <c r="M299" s="431"/>
      <c r="N299" s="431"/>
      <c r="O299" s="431"/>
      <c r="P299" s="431"/>
      <c r="Q299" s="431"/>
      <c r="R299" s="431"/>
      <c r="S299" s="431"/>
      <c r="T299" s="431"/>
      <c r="U299" s="431"/>
      <c r="V299" s="431"/>
      <c r="W299" s="431"/>
      <c r="X299" s="431"/>
      <c r="Y299" s="431"/>
      <c r="Z299" s="431"/>
    </row>
    <row r="300" spans="1:26" ht="15.75" customHeight="1">
      <c r="A300" s="410"/>
      <c r="B300" s="410"/>
      <c r="C300" s="410"/>
      <c r="D300" s="410"/>
      <c r="E300" s="410"/>
      <c r="F300" s="410"/>
      <c r="G300" s="410"/>
      <c r="H300" s="410"/>
      <c r="I300" s="431"/>
      <c r="J300" s="431"/>
      <c r="K300" s="431"/>
      <c r="L300" s="431"/>
      <c r="M300" s="431"/>
      <c r="N300" s="431"/>
      <c r="O300" s="431"/>
      <c r="P300" s="431"/>
      <c r="Q300" s="431"/>
      <c r="R300" s="431"/>
      <c r="S300" s="431"/>
      <c r="T300" s="431"/>
      <c r="U300" s="431"/>
      <c r="V300" s="431"/>
      <c r="W300" s="431"/>
      <c r="X300" s="431"/>
      <c r="Y300" s="431"/>
      <c r="Z300" s="431"/>
    </row>
    <row r="301" spans="1:26" ht="15.75" customHeight="1">
      <c r="A301" s="410"/>
      <c r="B301" s="410"/>
      <c r="C301" s="410"/>
      <c r="D301" s="410"/>
      <c r="E301" s="410"/>
      <c r="F301" s="410"/>
      <c r="G301" s="410"/>
      <c r="H301" s="410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</row>
    <row r="302" spans="1:26" ht="15.75" customHeight="1">
      <c r="A302" s="410"/>
      <c r="B302" s="410"/>
      <c r="C302" s="410"/>
      <c r="D302" s="410"/>
      <c r="E302" s="410"/>
      <c r="F302" s="410"/>
      <c r="G302" s="410"/>
      <c r="H302" s="410"/>
      <c r="I302" s="431"/>
      <c r="J302" s="431"/>
      <c r="K302" s="431"/>
      <c r="L302" s="431"/>
      <c r="M302" s="431"/>
      <c r="N302" s="431"/>
      <c r="O302" s="431"/>
      <c r="P302" s="431"/>
      <c r="Q302" s="431"/>
      <c r="R302" s="431"/>
      <c r="S302" s="431"/>
      <c r="T302" s="431"/>
      <c r="U302" s="431"/>
      <c r="V302" s="431"/>
      <c r="W302" s="431"/>
      <c r="X302" s="431"/>
      <c r="Y302" s="431"/>
      <c r="Z302" s="431"/>
    </row>
    <row r="303" spans="1:26" ht="15.75" customHeight="1">
      <c r="A303" s="410"/>
      <c r="B303" s="410"/>
      <c r="C303" s="410"/>
      <c r="D303" s="410"/>
      <c r="E303" s="410"/>
      <c r="F303" s="410"/>
      <c r="G303" s="410"/>
      <c r="H303" s="410"/>
      <c r="I303" s="431"/>
      <c r="J303" s="431"/>
      <c r="K303" s="431"/>
      <c r="L303" s="431"/>
      <c r="M303" s="431"/>
      <c r="N303" s="431"/>
      <c r="O303" s="431"/>
      <c r="P303" s="431"/>
      <c r="Q303" s="431"/>
      <c r="R303" s="431"/>
      <c r="S303" s="431"/>
      <c r="T303" s="431"/>
      <c r="U303" s="431"/>
      <c r="V303" s="431"/>
      <c r="W303" s="431"/>
      <c r="X303" s="431"/>
      <c r="Y303" s="431"/>
      <c r="Z303" s="431"/>
    </row>
    <row r="304" spans="1:26" ht="15.75" customHeight="1">
      <c r="A304" s="410"/>
      <c r="B304" s="410"/>
      <c r="C304" s="410"/>
      <c r="D304" s="410"/>
      <c r="E304" s="410"/>
      <c r="F304" s="410"/>
      <c r="G304" s="410"/>
      <c r="H304" s="410"/>
      <c r="I304" s="431"/>
      <c r="J304" s="431"/>
      <c r="K304" s="431"/>
      <c r="L304" s="431"/>
      <c r="M304" s="431"/>
      <c r="N304" s="431"/>
      <c r="O304" s="431"/>
      <c r="P304" s="431"/>
      <c r="Q304" s="431"/>
      <c r="R304" s="431"/>
      <c r="S304" s="431"/>
      <c r="T304" s="431"/>
      <c r="U304" s="431"/>
      <c r="V304" s="431"/>
      <c r="W304" s="431"/>
      <c r="X304" s="431"/>
      <c r="Y304" s="431"/>
      <c r="Z304" s="431"/>
    </row>
    <row r="305" spans="1:26" ht="15.75" customHeight="1">
      <c r="A305" s="410"/>
      <c r="B305" s="410"/>
      <c r="C305" s="410"/>
      <c r="D305" s="410"/>
      <c r="E305" s="410"/>
      <c r="F305" s="410"/>
      <c r="G305" s="410"/>
      <c r="H305" s="410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</row>
    <row r="306" spans="1:26" ht="15.75" customHeight="1">
      <c r="A306" s="410"/>
      <c r="B306" s="410"/>
      <c r="C306" s="410"/>
      <c r="D306" s="410"/>
      <c r="E306" s="410"/>
      <c r="F306" s="410"/>
      <c r="G306" s="410"/>
      <c r="H306" s="410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</row>
    <row r="307" spans="1:26" ht="15.75" customHeight="1">
      <c r="A307" s="410"/>
      <c r="B307" s="410"/>
      <c r="C307" s="410"/>
      <c r="D307" s="410"/>
      <c r="E307" s="410"/>
      <c r="F307" s="410"/>
      <c r="G307" s="410"/>
      <c r="H307" s="410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</row>
    <row r="308" spans="1:26" ht="15.75" customHeight="1">
      <c r="A308" s="410"/>
      <c r="B308" s="410"/>
      <c r="C308" s="410"/>
      <c r="D308" s="410"/>
      <c r="E308" s="410"/>
      <c r="F308" s="410"/>
      <c r="G308" s="410"/>
      <c r="H308" s="410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</row>
    <row r="309" spans="1:26" ht="15.75" customHeight="1">
      <c r="A309" s="410"/>
      <c r="B309" s="410"/>
      <c r="C309" s="410"/>
      <c r="D309" s="410"/>
      <c r="E309" s="410"/>
      <c r="F309" s="410"/>
      <c r="G309" s="410"/>
      <c r="H309" s="410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</row>
    <row r="310" spans="1:26" ht="15.75" customHeight="1">
      <c r="A310" s="410"/>
      <c r="B310" s="410"/>
      <c r="C310" s="410"/>
      <c r="D310" s="410"/>
      <c r="E310" s="410"/>
      <c r="F310" s="410"/>
      <c r="G310" s="410"/>
      <c r="H310" s="410"/>
      <c r="I310" s="431"/>
      <c r="J310" s="431"/>
      <c r="K310" s="431"/>
      <c r="L310" s="431"/>
      <c r="M310" s="431"/>
      <c r="N310" s="431"/>
      <c r="O310" s="431"/>
      <c r="P310" s="431"/>
      <c r="Q310" s="431"/>
      <c r="R310" s="431"/>
      <c r="S310" s="431"/>
      <c r="T310" s="431"/>
      <c r="U310" s="431"/>
      <c r="V310" s="431"/>
      <c r="W310" s="431"/>
      <c r="X310" s="431"/>
      <c r="Y310" s="431"/>
      <c r="Z310" s="431"/>
    </row>
    <row r="311" spans="1:26" ht="15.75" customHeight="1">
      <c r="A311" s="410"/>
      <c r="B311" s="410"/>
      <c r="C311" s="410"/>
      <c r="D311" s="410"/>
      <c r="E311" s="410"/>
      <c r="F311" s="410"/>
      <c r="G311" s="410"/>
      <c r="H311" s="410"/>
      <c r="I311" s="431"/>
      <c r="J311" s="431"/>
      <c r="K311" s="431"/>
      <c r="L311" s="431"/>
      <c r="M311" s="431"/>
      <c r="N311" s="431"/>
      <c r="O311" s="431"/>
      <c r="P311" s="431"/>
      <c r="Q311" s="431"/>
      <c r="R311" s="431"/>
      <c r="S311" s="431"/>
      <c r="T311" s="431"/>
      <c r="U311" s="431"/>
      <c r="V311" s="431"/>
      <c r="W311" s="431"/>
      <c r="X311" s="431"/>
      <c r="Y311" s="431"/>
      <c r="Z311" s="431"/>
    </row>
    <row r="312" spans="1:26" ht="15.75" customHeight="1">
      <c r="A312" s="410"/>
      <c r="B312" s="410"/>
      <c r="C312" s="410"/>
      <c r="D312" s="410"/>
      <c r="E312" s="410"/>
      <c r="F312" s="410"/>
      <c r="G312" s="410"/>
      <c r="H312" s="410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</row>
    <row r="313" spans="1:26" ht="15.75" customHeight="1">
      <c r="A313" s="410"/>
      <c r="B313" s="410"/>
      <c r="C313" s="410"/>
      <c r="D313" s="410"/>
      <c r="E313" s="410"/>
      <c r="F313" s="410"/>
      <c r="G313" s="410"/>
      <c r="H313" s="410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</row>
    <row r="314" spans="1:26" ht="15.75" customHeight="1">
      <c r="A314" s="410"/>
      <c r="B314" s="410"/>
      <c r="C314" s="410"/>
      <c r="D314" s="410"/>
      <c r="E314" s="410"/>
      <c r="F314" s="410"/>
      <c r="G314" s="410"/>
      <c r="H314" s="410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</row>
    <row r="315" spans="1:26" ht="15.75" customHeight="1">
      <c r="A315" s="410"/>
      <c r="B315" s="410"/>
      <c r="C315" s="410"/>
      <c r="D315" s="410"/>
      <c r="E315" s="410"/>
      <c r="F315" s="410"/>
      <c r="G315" s="410"/>
      <c r="H315" s="410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</row>
    <row r="316" spans="1:26" ht="15.75" customHeight="1">
      <c r="A316" s="410"/>
      <c r="B316" s="410"/>
      <c r="C316" s="410"/>
      <c r="D316" s="410"/>
      <c r="E316" s="410"/>
      <c r="F316" s="410"/>
      <c r="G316" s="410"/>
      <c r="H316" s="410"/>
      <c r="I316" s="431"/>
      <c r="J316" s="431"/>
      <c r="K316" s="431"/>
      <c r="L316" s="431"/>
      <c r="M316" s="431"/>
      <c r="N316" s="431"/>
      <c r="O316" s="431"/>
      <c r="P316" s="431"/>
      <c r="Q316" s="431"/>
      <c r="R316" s="431"/>
      <c r="S316" s="431"/>
      <c r="T316" s="431"/>
      <c r="U316" s="431"/>
      <c r="V316" s="431"/>
      <c r="W316" s="431"/>
      <c r="X316" s="431"/>
      <c r="Y316" s="431"/>
      <c r="Z316" s="431"/>
    </row>
    <row r="317" spans="1:26" ht="15.75" customHeight="1">
      <c r="A317" s="410"/>
      <c r="B317" s="410"/>
      <c r="C317" s="410"/>
      <c r="D317" s="410"/>
      <c r="E317" s="410"/>
      <c r="F317" s="410"/>
      <c r="G317" s="410"/>
      <c r="H317" s="410"/>
      <c r="I317" s="431"/>
      <c r="J317" s="431"/>
      <c r="K317" s="431"/>
      <c r="L317" s="431"/>
      <c r="M317" s="431"/>
      <c r="N317" s="431"/>
      <c r="O317" s="431"/>
      <c r="P317" s="431"/>
      <c r="Q317" s="431"/>
      <c r="R317" s="431"/>
      <c r="S317" s="431"/>
      <c r="T317" s="431"/>
      <c r="U317" s="431"/>
      <c r="V317" s="431"/>
      <c r="W317" s="431"/>
      <c r="X317" s="431"/>
      <c r="Y317" s="431"/>
      <c r="Z317" s="431"/>
    </row>
    <row r="318" spans="1:26" ht="15.75" customHeight="1">
      <c r="A318" s="410"/>
      <c r="B318" s="410"/>
      <c r="C318" s="410"/>
      <c r="D318" s="410"/>
      <c r="E318" s="410"/>
      <c r="F318" s="410"/>
      <c r="G318" s="410"/>
      <c r="H318" s="410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</row>
    <row r="319" spans="1:26" ht="15.75" customHeight="1">
      <c r="A319" s="410"/>
      <c r="B319" s="410"/>
      <c r="C319" s="410"/>
      <c r="D319" s="410"/>
      <c r="E319" s="410"/>
      <c r="F319" s="410"/>
      <c r="G319" s="410"/>
      <c r="H319" s="410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</row>
    <row r="320" spans="1:26" ht="15.75" customHeight="1">
      <c r="A320" s="410"/>
      <c r="B320" s="410"/>
      <c r="C320" s="410"/>
      <c r="D320" s="410"/>
      <c r="E320" s="410"/>
      <c r="F320" s="410"/>
      <c r="G320" s="410"/>
      <c r="H320" s="410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</row>
    <row r="321" spans="1:26" ht="15.75" customHeight="1">
      <c r="A321" s="410"/>
      <c r="B321" s="410"/>
      <c r="C321" s="410"/>
      <c r="D321" s="410"/>
      <c r="E321" s="410"/>
      <c r="F321" s="410"/>
      <c r="G321" s="410"/>
      <c r="H321" s="410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</row>
    <row r="322" spans="1:26" ht="15.75" customHeight="1">
      <c r="A322" s="410"/>
      <c r="B322" s="410"/>
      <c r="C322" s="410"/>
      <c r="D322" s="410"/>
      <c r="E322" s="410"/>
      <c r="F322" s="410"/>
      <c r="G322" s="410"/>
      <c r="H322" s="410"/>
      <c r="I322" s="431"/>
      <c r="J322" s="431"/>
      <c r="K322" s="431"/>
      <c r="L322" s="431"/>
      <c r="M322" s="431"/>
      <c r="N322" s="431"/>
      <c r="O322" s="431"/>
      <c r="P322" s="431"/>
      <c r="Q322" s="431"/>
      <c r="R322" s="431"/>
      <c r="S322" s="431"/>
      <c r="T322" s="431"/>
      <c r="U322" s="431"/>
      <c r="V322" s="431"/>
      <c r="W322" s="431"/>
      <c r="X322" s="431"/>
      <c r="Y322" s="431"/>
      <c r="Z322" s="431"/>
    </row>
    <row r="323" spans="1:26" ht="15.75" customHeight="1">
      <c r="A323" s="410"/>
      <c r="B323" s="410"/>
      <c r="C323" s="410"/>
      <c r="D323" s="410"/>
      <c r="E323" s="410"/>
      <c r="F323" s="410"/>
      <c r="G323" s="410"/>
      <c r="H323" s="410"/>
      <c r="I323" s="431"/>
      <c r="J323" s="431"/>
      <c r="K323" s="431"/>
      <c r="L323" s="431"/>
      <c r="M323" s="431"/>
      <c r="N323" s="431"/>
      <c r="O323" s="431"/>
      <c r="P323" s="431"/>
      <c r="Q323" s="431"/>
      <c r="R323" s="431"/>
      <c r="S323" s="431"/>
      <c r="T323" s="431"/>
      <c r="U323" s="431"/>
      <c r="V323" s="431"/>
      <c r="W323" s="431"/>
      <c r="X323" s="431"/>
      <c r="Y323" s="431"/>
      <c r="Z323" s="431"/>
    </row>
    <row r="324" spans="1:26" ht="15.75" customHeight="1">
      <c r="A324" s="410"/>
      <c r="B324" s="410"/>
      <c r="C324" s="410"/>
      <c r="D324" s="410"/>
      <c r="E324" s="410"/>
      <c r="F324" s="410"/>
      <c r="G324" s="410"/>
      <c r="H324" s="410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</row>
    <row r="325" spans="1:26" ht="15.75" customHeight="1">
      <c r="A325" s="410"/>
      <c r="B325" s="410"/>
      <c r="C325" s="410"/>
      <c r="D325" s="410"/>
      <c r="E325" s="410"/>
      <c r="F325" s="410"/>
      <c r="G325" s="410"/>
      <c r="H325" s="410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</row>
    <row r="326" spans="1:26" ht="15.75" customHeight="1">
      <c r="A326" s="410"/>
      <c r="B326" s="410"/>
      <c r="C326" s="410"/>
      <c r="D326" s="410"/>
      <c r="E326" s="410"/>
      <c r="F326" s="410"/>
      <c r="G326" s="410"/>
      <c r="H326" s="410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</row>
    <row r="327" spans="1:26" ht="15.75" customHeight="1">
      <c r="A327" s="410"/>
      <c r="B327" s="410"/>
      <c r="C327" s="410"/>
      <c r="D327" s="410"/>
      <c r="E327" s="410"/>
      <c r="F327" s="410"/>
      <c r="G327" s="410"/>
      <c r="H327" s="410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</row>
    <row r="328" spans="1:26" ht="15.75" customHeight="1">
      <c r="A328" s="410"/>
      <c r="B328" s="410"/>
      <c r="C328" s="410"/>
      <c r="D328" s="410"/>
      <c r="E328" s="410"/>
      <c r="F328" s="410"/>
      <c r="G328" s="410"/>
      <c r="H328" s="410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</row>
    <row r="329" spans="1:26" ht="15.75" customHeight="1">
      <c r="A329" s="410"/>
      <c r="B329" s="410"/>
      <c r="C329" s="410"/>
      <c r="D329" s="410"/>
      <c r="E329" s="410"/>
      <c r="F329" s="410"/>
      <c r="G329" s="410"/>
      <c r="H329" s="410"/>
      <c r="I329" s="431"/>
      <c r="J329" s="431"/>
      <c r="K329" s="431"/>
      <c r="L329" s="431"/>
      <c r="M329" s="431"/>
      <c r="N329" s="431"/>
      <c r="O329" s="431"/>
      <c r="P329" s="431"/>
      <c r="Q329" s="431"/>
      <c r="R329" s="431"/>
      <c r="S329" s="431"/>
      <c r="T329" s="431"/>
      <c r="U329" s="431"/>
      <c r="V329" s="431"/>
      <c r="W329" s="431"/>
      <c r="X329" s="431"/>
      <c r="Y329" s="431"/>
      <c r="Z329" s="431"/>
    </row>
    <row r="330" spans="1:26" ht="15.75" customHeight="1">
      <c r="A330" s="410"/>
      <c r="B330" s="410"/>
      <c r="C330" s="410"/>
      <c r="D330" s="410"/>
      <c r="E330" s="410"/>
      <c r="F330" s="410"/>
      <c r="G330" s="410"/>
      <c r="H330" s="410"/>
      <c r="I330" s="431"/>
      <c r="J330" s="431"/>
      <c r="K330" s="431"/>
      <c r="L330" s="431"/>
      <c r="M330" s="431"/>
      <c r="N330" s="431"/>
      <c r="O330" s="431"/>
      <c r="P330" s="431"/>
      <c r="Q330" s="431"/>
      <c r="R330" s="431"/>
      <c r="S330" s="431"/>
      <c r="T330" s="431"/>
      <c r="U330" s="431"/>
      <c r="V330" s="431"/>
      <c r="W330" s="431"/>
      <c r="X330" s="431"/>
      <c r="Y330" s="431"/>
      <c r="Z330" s="431"/>
    </row>
    <row r="331" spans="1:26" ht="15.75" customHeight="1">
      <c r="A331" s="410"/>
      <c r="B331" s="410"/>
      <c r="C331" s="410"/>
      <c r="D331" s="410"/>
      <c r="E331" s="410"/>
      <c r="F331" s="410"/>
      <c r="G331" s="410"/>
      <c r="H331" s="410"/>
      <c r="I331" s="431"/>
      <c r="J331" s="431"/>
      <c r="K331" s="431"/>
      <c r="L331" s="431"/>
      <c r="M331" s="431"/>
      <c r="N331" s="431"/>
      <c r="O331" s="431"/>
      <c r="P331" s="431"/>
      <c r="Q331" s="431"/>
      <c r="R331" s="431"/>
      <c r="S331" s="431"/>
      <c r="T331" s="431"/>
      <c r="U331" s="431"/>
      <c r="V331" s="431"/>
      <c r="W331" s="431"/>
      <c r="X331" s="431"/>
      <c r="Y331" s="431"/>
      <c r="Z331" s="431"/>
    </row>
    <row r="332" spans="1:26" ht="15.75" customHeight="1">
      <c r="A332" s="410"/>
      <c r="B332" s="410"/>
      <c r="C332" s="410"/>
      <c r="D332" s="410"/>
      <c r="E332" s="410"/>
      <c r="F332" s="410"/>
      <c r="G332" s="410"/>
      <c r="H332" s="410"/>
      <c r="I332" s="431"/>
      <c r="J332" s="431"/>
      <c r="K332" s="431"/>
      <c r="L332" s="431"/>
      <c r="M332" s="431"/>
      <c r="N332" s="431"/>
      <c r="O332" s="431"/>
      <c r="P332" s="431"/>
      <c r="Q332" s="431"/>
      <c r="R332" s="431"/>
      <c r="S332" s="431"/>
      <c r="T332" s="431"/>
      <c r="U332" s="431"/>
      <c r="V332" s="431"/>
      <c r="W332" s="431"/>
      <c r="X332" s="431"/>
      <c r="Y332" s="431"/>
      <c r="Z332" s="431"/>
    </row>
    <row r="333" spans="1:26" ht="15.75" customHeight="1">
      <c r="A333" s="410"/>
      <c r="B333" s="410"/>
      <c r="C333" s="410"/>
      <c r="D333" s="410"/>
      <c r="E333" s="410"/>
      <c r="F333" s="410"/>
      <c r="G333" s="410"/>
      <c r="H333" s="410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</row>
    <row r="334" spans="1:26" ht="15.75" customHeight="1">
      <c r="A334" s="410"/>
      <c r="B334" s="410"/>
      <c r="C334" s="410"/>
      <c r="D334" s="410"/>
      <c r="E334" s="410"/>
      <c r="F334" s="410"/>
      <c r="G334" s="410"/>
      <c r="H334" s="410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</row>
    <row r="335" spans="1:26" ht="15.75" customHeight="1">
      <c r="A335" s="410"/>
      <c r="B335" s="410"/>
      <c r="C335" s="410"/>
      <c r="D335" s="410"/>
      <c r="E335" s="410"/>
      <c r="F335" s="410"/>
      <c r="G335" s="410"/>
      <c r="H335" s="410"/>
      <c r="I335" s="431"/>
      <c r="J335" s="431"/>
      <c r="K335" s="431"/>
      <c r="L335" s="431"/>
      <c r="M335" s="431"/>
      <c r="N335" s="431"/>
      <c r="O335" s="431"/>
      <c r="P335" s="431"/>
      <c r="Q335" s="431"/>
      <c r="R335" s="431"/>
      <c r="S335" s="431"/>
      <c r="T335" s="431"/>
      <c r="U335" s="431"/>
      <c r="V335" s="431"/>
      <c r="W335" s="431"/>
      <c r="X335" s="431"/>
      <c r="Y335" s="431"/>
      <c r="Z335" s="431"/>
    </row>
    <row r="336" spans="1:26" ht="15.75" customHeight="1">
      <c r="A336" s="410"/>
      <c r="B336" s="410"/>
      <c r="C336" s="410"/>
      <c r="D336" s="410"/>
      <c r="E336" s="410"/>
      <c r="F336" s="410"/>
      <c r="G336" s="410"/>
      <c r="H336" s="410"/>
      <c r="I336" s="431"/>
      <c r="J336" s="431"/>
      <c r="K336" s="431"/>
      <c r="L336" s="431"/>
      <c r="M336" s="431"/>
      <c r="N336" s="431"/>
      <c r="O336" s="431"/>
      <c r="P336" s="431"/>
      <c r="Q336" s="431"/>
      <c r="R336" s="431"/>
      <c r="S336" s="431"/>
      <c r="T336" s="431"/>
      <c r="U336" s="431"/>
      <c r="V336" s="431"/>
      <c r="W336" s="431"/>
      <c r="X336" s="431"/>
      <c r="Y336" s="431"/>
      <c r="Z336" s="431"/>
    </row>
    <row r="337" spans="1:26" ht="15.75" customHeight="1">
      <c r="A337" s="410"/>
      <c r="B337" s="410"/>
      <c r="C337" s="410"/>
      <c r="D337" s="410"/>
      <c r="E337" s="410"/>
      <c r="F337" s="410"/>
      <c r="G337" s="410"/>
      <c r="H337" s="410"/>
      <c r="I337" s="431"/>
      <c r="J337" s="431"/>
      <c r="K337" s="431"/>
      <c r="L337" s="431"/>
      <c r="M337" s="431"/>
      <c r="N337" s="431"/>
      <c r="O337" s="431"/>
      <c r="P337" s="431"/>
      <c r="Q337" s="431"/>
      <c r="R337" s="431"/>
      <c r="S337" s="431"/>
      <c r="T337" s="431"/>
      <c r="U337" s="431"/>
      <c r="V337" s="431"/>
      <c r="W337" s="431"/>
      <c r="X337" s="431"/>
      <c r="Y337" s="431"/>
      <c r="Z337" s="431"/>
    </row>
    <row r="338" spans="1:26" ht="15.75" customHeight="1">
      <c r="A338" s="410"/>
      <c r="B338" s="410"/>
      <c r="C338" s="410"/>
      <c r="D338" s="410"/>
      <c r="E338" s="410"/>
      <c r="F338" s="410"/>
      <c r="G338" s="410"/>
      <c r="H338" s="410"/>
      <c r="I338" s="431"/>
      <c r="J338" s="431"/>
      <c r="K338" s="431"/>
      <c r="L338" s="431"/>
      <c r="M338" s="431"/>
      <c r="N338" s="431"/>
      <c r="O338" s="431"/>
      <c r="P338" s="431"/>
      <c r="Q338" s="431"/>
      <c r="R338" s="431"/>
      <c r="S338" s="431"/>
      <c r="T338" s="431"/>
      <c r="U338" s="431"/>
      <c r="V338" s="431"/>
      <c r="W338" s="431"/>
      <c r="X338" s="431"/>
      <c r="Y338" s="431"/>
      <c r="Z338" s="431"/>
    </row>
    <row r="339" spans="1:26" ht="15.75" customHeight="1">
      <c r="A339" s="410"/>
      <c r="B339" s="410"/>
      <c r="C339" s="410"/>
      <c r="D339" s="410"/>
      <c r="E339" s="410"/>
      <c r="F339" s="410"/>
      <c r="G339" s="410"/>
      <c r="H339" s="410"/>
      <c r="I339" s="431"/>
      <c r="J339" s="431"/>
      <c r="K339" s="431"/>
      <c r="L339" s="431"/>
      <c r="M339" s="431"/>
      <c r="N339" s="431"/>
      <c r="O339" s="431"/>
      <c r="P339" s="431"/>
      <c r="Q339" s="431"/>
      <c r="R339" s="431"/>
      <c r="S339" s="431"/>
      <c r="T339" s="431"/>
      <c r="U339" s="431"/>
      <c r="V339" s="431"/>
      <c r="W339" s="431"/>
      <c r="X339" s="431"/>
      <c r="Y339" s="431"/>
      <c r="Z339" s="431"/>
    </row>
    <row r="340" spans="1:26" ht="15.75" customHeight="1">
      <c r="A340" s="410"/>
      <c r="B340" s="410"/>
      <c r="C340" s="410"/>
      <c r="D340" s="410"/>
      <c r="E340" s="410"/>
      <c r="F340" s="410"/>
      <c r="G340" s="410"/>
      <c r="H340" s="410"/>
      <c r="I340" s="431"/>
      <c r="J340" s="431"/>
      <c r="K340" s="431"/>
      <c r="L340" s="431"/>
      <c r="M340" s="431"/>
      <c r="N340" s="431"/>
      <c r="O340" s="431"/>
      <c r="P340" s="431"/>
      <c r="Q340" s="431"/>
      <c r="R340" s="431"/>
      <c r="S340" s="431"/>
      <c r="T340" s="431"/>
      <c r="U340" s="431"/>
      <c r="V340" s="431"/>
      <c r="W340" s="431"/>
      <c r="X340" s="431"/>
      <c r="Y340" s="431"/>
      <c r="Z340" s="431"/>
    </row>
    <row r="341" spans="1:26" ht="15.75" customHeight="1">
      <c r="A341" s="410"/>
      <c r="B341" s="410"/>
      <c r="C341" s="410"/>
      <c r="D341" s="410"/>
      <c r="E341" s="410"/>
      <c r="F341" s="410"/>
      <c r="G341" s="410"/>
      <c r="H341" s="410"/>
      <c r="I341" s="431"/>
      <c r="J341" s="431"/>
      <c r="K341" s="431"/>
      <c r="L341" s="431"/>
      <c r="M341" s="431"/>
      <c r="N341" s="431"/>
      <c r="O341" s="431"/>
      <c r="P341" s="431"/>
      <c r="Q341" s="431"/>
      <c r="R341" s="431"/>
      <c r="S341" s="431"/>
      <c r="T341" s="431"/>
      <c r="U341" s="431"/>
      <c r="V341" s="431"/>
      <c r="W341" s="431"/>
      <c r="X341" s="431"/>
      <c r="Y341" s="431"/>
      <c r="Z341" s="431"/>
    </row>
    <row r="342" spans="1:26" ht="15.75" customHeight="1">
      <c r="A342" s="410"/>
      <c r="B342" s="410"/>
      <c r="C342" s="410"/>
      <c r="D342" s="410"/>
      <c r="E342" s="410"/>
      <c r="F342" s="410"/>
      <c r="G342" s="410"/>
      <c r="H342" s="410"/>
      <c r="I342" s="431"/>
      <c r="J342" s="431"/>
      <c r="K342" s="431"/>
      <c r="L342" s="431"/>
      <c r="M342" s="431"/>
      <c r="N342" s="431"/>
      <c r="O342" s="431"/>
      <c r="P342" s="431"/>
      <c r="Q342" s="431"/>
      <c r="R342" s="431"/>
      <c r="S342" s="431"/>
      <c r="T342" s="431"/>
      <c r="U342" s="431"/>
      <c r="V342" s="431"/>
      <c r="W342" s="431"/>
      <c r="X342" s="431"/>
      <c r="Y342" s="431"/>
      <c r="Z342" s="431"/>
    </row>
    <row r="343" spans="1:26" ht="15.75" customHeight="1">
      <c r="A343" s="410"/>
      <c r="B343" s="410"/>
      <c r="C343" s="410"/>
      <c r="D343" s="410"/>
      <c r="E343" s="410"/>
      <c r="F343" s="410"/>
      <c r="G343" s="410"/>
      <c r="H343" s="410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</row>
    <row r="344" spans="1:26" ht="15.75" customHeight="1">
      <c r="A344" s="410"/>
      <c r="B344" s="410"/>
      <c r="C344" s="410"/>
      <c r="D344" s="410"/>
      <c r="E344" s="410"/>
      <c r="F344" s="410"/>
      <c r="G344" s="410"/>
      <c r="H344" s="410"/>
      <c r="I344" s="431"/>
      <c r="J344" s="431"/>
      <c r="K344" s="431"/>
      <c r="L344" s="431"/>
      <c r="M344" s="431"/>
      <c r="N344" s="431"/>
      <c r="O344" s="431"/>
      <c r="P344" s="431"/>
      <c r="Q344" s="431"/>
      <c r="R344" s="431"/>
      <c r="S344" s="431"/>
      <c r="T344" s="431"/>
      <c r="U344" s="431"/>
      <c r="V344" s="431"/>
      <c r="W344" s="431"/>
      <c r="X344" s="431"/>
      <c r="Y344" s="431"/>
      <c r="Z344" s="431"/>
    </row>
    <row r="345" spans="1:26" ht="15.75" customHeight="1">
      <c r="A345" s="410"/>
      <c r="B345" s="410"/>
      <c r="C345" s="410"/>
      <c r="D345" s="410"/>
      <c r="E345" s="410"/>
      <c r="F345" s="410"/>
      <c r="G345" s="410"/>
      <c r="H345" s="410"/>
      <c r="I345" s="431"/>
      <c r="J345" s="431"/>
      <c r="K345" s="431"/>
      <c r="L345" s="431"/>
      <c r="M345" s="431"/>
      <c r="N345" s="431"/>
      <c r="O345" s="431"/>
      <c r="P345" s="431"/>
      <c r="Q345" s="431"/>
      <c r="R345" s="431"/>
      <c r="S345" s="431"/>
      <c r="T345" s="431"/>
      <c r="U345" s="431"/>
      <c r="V345" s="431"/>
      <c r="W345" s="431"/>
      <c r="X345" s="431"/>
      <c r="Y345" s="431"/>
      <c r="Z345" s="431"/>
    </row>
    <row r="346" spans="1:26" ht="15.75" customHeight="1">
      <c r="A346" s="410"/>
      <c r="B346" s="410"/>
      <c r="C346" s="410"/>
      <c r="D346" s="410"/>
      <c r="E346" s="410"/>
      <c r="F346" s="410"/>
      <c r="G346" s="410"/>
      <c r="H346" s="410"/>
      <c r="I346" s="431"/>
      <c r="J346" s="431"/>
      <c r="K346" s="431"/>
      <c r="L346" s="431"/>
      <c r="M346" s="431"/>
      <c r="N346" s="431"/>
      <c r="O346" s="431"/>
      <c r="P346" s="431"/>
      <c r="Q346" s="431"/>
      <c r="R346" s="431"/>
      <c r="S346" s="431"/>
      <c r="T346" s="431"/>
      <c r="U346" s="431"/>
      <c r="V346" s="431"/>
      <c r="W346" s="431"/>
      <c r="X346" s="431"/>
      <c r="Y346" s="431"/>
      <c r="Z346" s="431"/>
    </row>
    <row r="347" spans="1:26" ht="15.75" customHeight="1">
      <c r="A347" s="410"/>
      <c r="B347" s="410"/>
      <c r="C347" s="410"/>
      <c r="D347" s="410"/>
      <c r="E347" s="410"/>
      <c r="F347" s="410"/>
      <c r="G347" s="410"/>
      <c r="H347" s="410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</row>
    <row r="348" spans="1:26" ht="15.75" customHeight="1">
      <c r="A348" s="410"/>
      <c r="B348" s="410"/>
      <c r="C348" s="410"/>
      <c r="D348" s="410"/>
      <c r="E348" s="410"/>
      <c r="F348" s="410"/>
      <c r="G348" s="410"/>
      <c r="H348" s="410"/>
      <c r="I348" s="431"/>
      <c r="J348" s="431"/>
      <c r="K348" s="431"/>
      <c r="L348" s="431"/>
      <c r="M348" s="431"/>
      <c r="N348" s="431"/>
      <c r="O348" s="431"/>
      <c r="P348" s="431"/>
      <c r="Q348" s="431"/>
      <c r="R348" s="431"/>
      <c r="S348" s="431"/>
      <c r="T348" s="431"/>
      <c r="U348" s="431"/>
      <c r="V348" s="431"/>
      <c r="W348" s="431"/>
      <c r="X348" s="431"/>
      <c r="Y348" s="431"/>
      <c r="Z348" s="431"/>
    </row>
    <row r="349" spans="1:26" ht="15.75" customHeight="1">
      <c r="A349" s="410"/>
      <c r="B349" s="410"/>
      <c r="C349" s="410"/>
      <c r="D349" s="410"/>
      <c r="E349" s="410"/>
      <c r="F349" s="410"/>
      <c r="G349" s="410"/>
      <c r="H349" s="410"/>
      <c r="I349" s="431"/>
      <c r="J349" s="431"/>
      <c r="K349" s="431"/>
      <c r="L349" s="431"/>
      <c r="M349" s="431"/>
      <c r="N349" s="431"/>
      <c r="O349" s="431"/>
      <c r="P349" s="431"/>
      <c r="Q349" s="431"/>
      <c r="R349" s="431"/>
      <c r="S349" s="431"/>
      <c r="T349" s="431"/>
      <c r="U349" s="431"/>
      <c r="V349" s="431"/>
      <c r="W349" s="431"/>
      <c r="X349" s="431"/>
      <c r="Y349" s="431"/>
      <c r="Z349" s="431"/>
    </row>
    <row r="350" spans="1:26" ht="15.75" customHeight="1">
      <c r="A350" s="410"/>
      <c r="B350" s="410"/>
      <c r="C350" s="410"/>
      <c r="D350" s="410"/>
      <c r="E350" s="410"/>
      <c r="F350" s="410"/>
      <c r="G350" s="410"/>
      <c r="H350" s="410"/>
      <c r="I350" s="431"/>
      <c r="J350" s="431"/>
      <c r="K350" s="431"/>
      <c r="L350" s="431"/>
      <c r="M350" s="431"/>
      <c r="N350" s="431"/>
      <c r="O350" s="431"/>
      <c r="P350" s="431"/>
      <c r="Q350" s="431"/>
      <c r="R350" s="431"/>
      <c r="S350" s="431"/>
      <c r="T350" s="431"/>
      <c r="U350" s="431"/>
      <c r="V350" s="431"/>
      <c r="W350" s="431"/>
      <c r="X350" s="431"/>
      <c r="Y350" s="431"/>
      <c r="Z350" s="431"/>
    </row>
    <row r="351" spans="1:26" ht="15.75" customHeight="1">
      <c r="A351" s="410"/>
      <c r="B351" s="410"/>
      <c r="C351" s="410"/>
      <c r="D351" s="410"/>
      <c r="E351" s="410"/>
      <c r="F351" s="410"/>
      <c r="G351" s="410"/>
      <c r="H351" s="410"/>
      <c r="I351" s="431"/>
      <c r="J351" s="431"/>
      <c r="K351" s="431"/>
      <c r="L351" s="431"/>
      <c r="M351" s="431"/>
      <c r="N351" s="431"/>
      <c r="O351" s="431"/>
      <c r="P351" s="431"/>
      <c r="Q351" s="431"/>
      <c r="R351" s="431"/>
      <c r="S351" s="431"/>
      <c r="T351" s="431"/>
      <c r="U351" s="431"/>
      <c r="V351" s="431"/>
      <c r="W351" s="431"/>
      <c r="X351" s="431"/>
      <c r="Y351" s="431"/>
      <c r="Z351" s="431"/>
    </row>
    <row r="352" spans="1:26" ht="15.75" customHeight="1">
      <c r="A352" s="410"/>
      <c r="B352" s="410"/>
      <c r="C352" s="410"/>
      <c r="D352" s="410"/>
      <c r="E352" s="410"/>
      <c r="F352" s="410"/>
      <c r="G352" s="410"/>
      <c r="H352" s="410"/>
      <c r="I352" s="431"/>
      <c r="J352" s="431"/>
      <c r="K352" s="431"/>
      <c r="L352" s="431"/>
      <c r="M352" s="431"/>
      <c r="N352" s="431"/>
      <c r="O352" s="431"/>
      <c r="P352" s="431"/>
      <c r="Q352" s="431"/>
      <c r="R352" s="431"/>
      <c r="S352" s="431"/>
      <c r="T352" s="431"/>
      <c r="U352" s="431"/>
      <c r="V352" s="431"/>
      <c r="W352" s="431"/>
      <c r="X352" s="431"/>
      <c r="Y352" s="431"/>
      <c r="Z352" s="431"/>
    </row>
    <row r="353" spans="1:26" ht="15.75" customHeight="1">
      <c r="A353" s="410"/>
      <c r="B353" s="410"/>
      <c r="C353" s="410"/>
      <c r="D353" s="410"/>
      <c r="E353" s="410"/>
      <c r="F353" s="410"/>
      <c r="G353" s="410"/>
      <c r="H353" s="410"/>
      <c r="I353" s="431"/>
      <c r="J353" s="431"/>
      <c r="K353" s="431"/>
      <c r="L353" s="431"/>
      <c r="M353" s="431"/>
      <c r="N353" s="431"/>
      <c r="O353" s="431"/>
      <c r="P353" s="431"/>
      <c r="Q353" s="431"/>
      <c r="R353" s="431"/>
      <c r="S353" s="431"/>
      <c r="T353" s="431"/>
      <c r="U353" s="431"/>
      <c r="V353" s="431"/>
      <c r="W353" s="431"/>
      <c r="X353" s="431"/>
      <c r="Y353" s="431"/>
      <c r="Z353" s="431"/>
    </row>
    <row r="354" spans="1:26" ht="15.75" customHeight="1">
      <c r="A354" s="410"/>
      <c r="B354" s="410"/>
      <c r="C354" s="410"/>
      <c r="D354" s="410"/>
      <c r="E354" s="410"/>
      <c r="F354" s="410"/>
      <c r="G354" s="410"/>
      <c r="H354" s="410"/>
      <c r="I354" s="431"/>
      <c r="J354" s="431"/>
      <c r="K354" s="431"/>
      <c r="L354" s="431"/>
      <c r="M354" s="431"/>
      <c r="N354" s="431"/>
      <c r="O354" s="431"/>
      <c r="P354" s="431"/>
      <c r="Q354" s="431"/>
      <c r="R354" s="431"/>
      <c r="S354" s="431"/>
      <c r="T354" s="431"/>
      <c r="U354" s="431"/>
      <c r="V354" s="431"/>
      <c r="W354" s="431"/>
      <c r="X354" s="431"/>
      <c r="Y354" s="431"/>
      <c r="Z354" s="431"/>
    </row>
    <row r="355" spans="1:26" ht="15.75" customHeight="1">
      <c r="A355" s="410"/>
      <c r="B355" s="410"/>
      <c r="C355" s="410"/>
      <c r="D355" s="410"/>
      <c r="E355" s="410"/>
      <c r="F355" s="410"/>
      <c r="G355" s="410"/>
      <c r="H355" s="410"/>
      <c r="I355" s="431"/>
      <c r="J355" s="431"/>
      <c r="K355" s="431"/>
      <c r="L355" s="431"/>
      <c r="M355" s="431"/>
      <c r="N355" s="431"/>
      <c r="O355" s="431"/>
      <c r="P355" s="431"/>
      <c r="Q355" s="431"/>
      <c r="R355" s="431"/>
      <c r="S355" s="431"/>
      <c r="T355" s="431"/>
      <c r="U355" s="431"/>
      <c r="V355" s="431"/>
      <c r="W355" s="431"/>
      <c r="X355" s="431"/>
      <c r="Y355" s="431"/>
      <c r="Z355" s="431"/>
    </row>
    <row r="356" spans="1:26" ht="15.75" customHeight="1">
      <c r="A356" s="410"/>
      <c r="B356" s="410"/>
      <c r="C356" s="410"/>
      <c r="D356" s="410"/>
      <c r="E356" s="410"/>
      <c r="F356" s="410"/>
      <c r="G356" s="410"/>
      <c r="H356" s="410"/>
      <c r="I356" s="431"/>
      <c r="J356" s="431"/>
      <c r="K356" s="431"/>
      <c r="L356" s="431"/>
      <c r="M356" s="431"/>
      <c r="N356" s="431"/>
      <c r="O356" s="431"/>
      <c r="P356" s="431"/>
      <c r="Q356" s="431"/>
      <c r="R356" s="431"/>
      <c r="S356" s="431"/>
      <c r="T356" s="431"/>
      <c r="U356" s="431"/>
      <c r="V356" s="431"/>
      <c r="W356" s="431"/>
      <c r="X356" s="431"/>
      <c r="Y356" s="431"/>
      <c r="Z356" s="431"/>
    </row>
    <row r="357" spans="1:26" ht="15.75" customHeight="1">
      <c r="A357" s="410"/>
      <c r="B357" s="410"/>
      <c r="C357" s="410"/>
      <c r="D357" s="410"/>
      <c r="E357" s="410"/>
      <c r="F357" s="410"/>
      <c r="G357" s="410"/>
      <c r="H357" s="410"/>
      <c r="I357" s="431"/>
      <c r="J357" s="431"/>
      <c r="K357" s="431"/>
      <c r="L357" s="431"/>
      <c r="M357" s="431"/>
      <c r="N357" s="431"/>
      <c r="O357" s="431"/>
      <c r="P357" s="431"/>
      <c r="Q357" s="431"/>
      <c r="R357" s="431"/>
      <c r="S357" s="431"/>
      <c r="T357" s="431"/>
      <c r="U357" s="431"/>
      <c r="V357" s="431"/>
      <c r="W357" s="431"/>
      <c r="X357" s="431"/>
      <c r="Y357" s="431"/>
      <c r="Z357" s="431"/>
    </row>
    <row r="358" spans="1:26" ht="15.75" customHeight="1">
      <c r="A358" s="410"/>
      <c r="B358" s="410"/>
      <c r="C358" s="410"/>
      <c r="D358" s="410"/>
      <c r="E358" s="410"/>
      <c r="F358" s="410"/>
      <c r="G358" s="410"/>
      <c r="H358" s="410"/>
      <c r="I358" s="431"/>
      <c r="J358" s="431"/>
      <c r="K358" s="431"/>
      <c r="L358" s="431"/>
      <c r="M358" s="431"/>
      <c r="N358" s="431"/>
      <c r="O358" s="431"/>
      <c r="P358" s="431"/>
      <c r="Q358" s="431"/>
      <c r="R358" s="431"/>
      <c r="S358" s="431"/>
      <c r="T358" s="431"/>
      <c r="U358" s="431"/>
      <c r="V358" s="431"/>
      <c r="W358" s="431"/>
      <c r="X358" s="431"/>
      <c r="Y358" s="431"/>
      <c r="Z358" s="431"/>
    </row>
    <row r="359" spans="1:26" ht="15.75" customHeight="1">
      <c r="A359" s="410"/>
      <c r="B359" s="410"/>
      <c r="C359" s="410"/>
      <c r="D359" s="410"/>
      <c r="E359" s="410"/>
      <c r="F359" s="410"/>
      <c r="G359" s="410"/>
      <c r="H359" s="410"/>
      <c r="I359" s="431"/>
      <c r="J359" s="431"/>
      <c r="K359" s="431"/>
      <c r="L359" s="431"/>
      <c r="M359" s="431"/>
      <c r="N359" s="431"/>
      <c r="O359" s="431"/>
      <c r="P359" s="431"/>
      <c r="Q359" s="431"/>
      <c r="R359" s="431"/>
      <c r="S359" s="431"/>
      <c r="T359" s="431"/>
      <c r="U359" s="431"/>
      <c r="V359" s="431"/>
      <c r="W359" s="431"/>
      <c r="X359" s="431"/>
      <c r="Y359" s="431"/>
      <c r="Z359" s="431"/>
    </row>
    <row r="360" spans="1:26" ht="15.75" customHeight="1">
      <c r="A360" s="410"/>
      <c r="B360" s="410"/>
      <c r="C360" s="410"/>
      <c r="D360" s="410"/>
      <c r="E360" s="410"/>
      <c r="F360" s="410"/>
      <c r="G360" s="410"/>
      <c r="H360" s="410"/>
      <c r="I360" s="431"/>
      <c r="J360" s="431"/>
      <c r="K360" s="431"/>
      <c r="L360" s="431"/>
      <c r="M360" s="431"/>
      <c r="N360" s="431"/>
      <c r="O360" s="431"/>
      <c r="P360" s="431"/>
      <c r="Q360" s="431"/>
      <c r="R360" s="431"/>
      <c r="S360" s="431"/>
      <c r="T360" s="431"/>
      <c r="U360" s="431"/>
      <c r="V360" s="431"/>
      <c r="W360" s="431"/>
      <c r="X360" s="431"/>
      <c r="Y360" s="431"/>
      <c r="Z360" s="431"/>
    </row>
    <row r="361" spans="1:26" ht="15.75" customHeight="1">
      <c r="A361" s="410"/>
      <c r="B361" s="410"/>
      <c r="C361" s="410"/>
      <c r="D361" s="410"/>
      <c r="E361" s="410"/>
      <c r="F361" s="410"/>
      <c r="G361" s="410"/>
      <c r="H361" s="410"/>
      <c r="I361" s="431"/>
      <c r="J361" s="431"/>
      <c r="K361" s="431"/>
      <c r="L361" s="431"/>
      <c r="M361" s="431"/>
      <c r="N361" s="431"/>
      <c r="O361" s="431"/>
      <c r="P361" s="431"/>
      <c r="Q361" s="431"/>
      <c r="R361" s="431"/>
      <c r="S361" s="431"/>
      <c r="T361" s="431"/>
      <c r="U361" s="431"/>
      <c r="V361" s="431"/>
      <c r="W361" s="431"/>
      <c r="X361" s="431"/>
      <c r="Y361" s="431"/>
      <c r="Z361" s="431"/>
    </row>
    <row r="362" spans="1:26" ht="15.75" customHeight="1">
      <c r="A362" s="410"/>
      <c r="B362" s="410"/>
      <c r="C362" s="410"/>
      <c r="D362" s="410"/>
      <c r="E362" s="410"/>
      <c r="F362" s="410"/>
      <c r="G362" s="410"/>
      <c r="H362" s="410"/>
      <c r="I362" s="431"/>
      <c r="J362" s="431"/>
      <c r="K362" s="431"/>
      <c r="L362" s="431"/>
      <c r="M362" s="431"/>
      <c r="N362" s="431"/>
      <c r="O362" s="431"/>
      <c r="P362" s="431"/>
      <c r="Q362" s="431"/>
      <c r="R362" s="431"/>
      <c r="S362" s="431"/>
      <c r="T362" s="431"/>
      <c r="U362" s="431"/>
      <c r="V362" s="431"/>
      <c r="W362" s="431"/>
      <c r="X362" s="431"/>
      <c r="Y362" s="431"/>
      <c r="Z362" s="431"/>
    </row>
    <row r="363" spans="1:26" ht="15.75" customHeight="1">
      <c r="A363" s="410"/>
      <c r="B363" s="410"/>
      <c r="C363" s="410"/>
      <c r="D363" s="410"/>
      <c r="E363" s="410"/>
      <c r="F363" s="410"/>
      <c r="G363" s="410"/>
      <c r="H363" s="410"/>
      <c r="I363" s="431"/>
      <c r="J363" s="431"/>
      <c r="K363" s="431"/>
      <c r="L363" s="431"/>
      <c r="M363" s="431"/>
      <c r="N363" s="431"/>
      <c r="O363" s="431"/>
      <c r="P363" s="431"/>
      <c r="Q363" s="431"/>
      <c r="R363" s="431"/>
      <c r="S363" s="431"/>
      <c r="T363" s="431"/>
      <c r="U363" s="431"/>
      <c r="V363" s="431"/>
      <c r="W363" s="431"/>
      <c r="X363" s="431"/>
      <c r="Y363" s="431"/>
      <c r="Z363" s="431"/>
    </row>
    <row r="364" spans="1:26" ht="15.75" customHeight="1">
      <c r="A364" s="410"/>
      <c r="B364" s="410"/>
      <c r="C364" s="410"/>
      <c r="D364" s="410"/>
      <c r="E364" s="410"/>
      <c r="F364" s="410"/>
      <c r="G364" s="410"/>
      <c r="H364" s="410"/>
      <c r="I364" s="431"/>
      <c r="J364" s="431"/>
      <c r="K364" s="431"/>
      <c r="L364" s="431"/>
      <c r="M364" s="431"/>
      <c r="N364" s="431"/>
      <c r="O364" s="431"/>
      <c r="P364" s="431"/>
      <c r="Q364" s="431"/>
      <c r="R364" s="431"/>
      <c r="S364" s="431"/>
      <c r="T364" s="431"/>
      <c r="U364" s="431"/>
      <c r="V364" s="431"/>
      <c r="W364" s="431"/>
      <c r="X364" s="431"/>
      <c r="Y364" s="431"/>
      <c r="Z364" s="431"/>
    </row>
    <row r="365" spans="1:26" ht="15.75" customHeight="1">
      <c r="A365" s="410"/>
      <c r="B365" s="410"/>
      <c r="C365" s="410"/>
      <c r="D365" s="410"/>
      <c r="E365" s="410"/>
      <c r="F365" s="410"/>
      <c r="G365" s="410"/>
      <c r="H365" s="410"/>
      <c r="I365" s="431"/>
      <c r="J365" s="431"/>
      <c r="K365" s="431"/>
      <c r="L365" s="431"/>
      <c r="M365" s="431"/>
      <c r="N365" s="431"/>
      <c r="O365" s="431"/>
      <c r="P365" s="431"/>
      <c r="Q365" s="431"/>
      <c r="R365" s="431"/>
      <c r="S365" s="431"/>
      <c r="T365" s="431"/>
      <c r="U365" s="431"/>
      <c r="V365" s="431"/>
      <c r="W365" s="431"/>
      <c r="X365" s="431"/>
      <c r="Y365" s="431"/>
      <c r="Z365" s="431"/>
    </row>
    <row r="366" spans="1:26" ht="15.75" customHeight="1">
      <c r="A366" s="410"/>
      <c r="B366" s="410"/>
      <c r="C366" s="410"/>
      <c r="D366" s="410"/>
      <c r="E366" s="410"/>
      <c r="F366" s="410"/>
      <c r="G366" s="410"/>
      <c r="H366" s="410"/>
      <c r="I366" s="431"/>
      <c r="J366" s="431"/>
      <c r="K366" s="431"/>
      <c r="L366" s="431"/>
      <c r="M366" s="431"/>
      <c r="N366" s="431"/>
      <c r="O366" s="431"/>
      <c r="P366" s="431"/>
      <c r="Q366" s="431"/>
      <c r="R366" s="431"/>
      <c r="S366" s="431"/>
      <c r="T366" s="431"/>
      <c r="U366" s="431"/>
      <c r="V366" s="431"/>
      <c r="W366" s="431"/>
      <c r="X366" s="431"/>
      <c r="Y366" s="431"/>
      <c r="Z366" s="431"/>
    </row>
    <row r="367" spans="1:26" ht="15.75" customHeight="1">
      <c r="A367" s="410"/>
      <c r="B367" s="410"/>
      <c r="C367" s="410"/>
      <c r="D367" s="410"/>
      <c r="E367" s="410"/>
      <c r="F367" s="410"/>
      <c r="G367" s="410"/>
      <c r="H367" s="410"/>
      <c r="I367" s="431"/>
      <c r="J367" s="431"/>
      <c r="K367" s="431"/>
      <c r="L367" s="431"/>
      <c r="M367" s="431"/>
      <c r="N367" s="431"/>
      <c r="O367" s="431"/>
      <c r="P367" s="431"/>
      <c r="Q367" s="431"/>
      <c r="R367" s="431"/>
      <c r="S367" s="431"/>
      <c r="T367" s="431"/>
      <c r="U367" s="431"/>
      <c r="V367" s="431"/>
      <c r="W367" s="431"/>
      <c r="X367" s="431"/>
      <c r="Y367" s="431"/>
      <c r="Z367" s="431"/>
    </row>
    <row r="368" spans="1:26" ht="15.75" customHeight="1">
      <c r="A368" s="410"/>
      <c r="B368" s="410"/>
      <c r="C368" s="410"/>
      <c r="D368" s="410"/>
      <c r="E368" s="410"/>
      <c r="F368" s="410"/>
      <c r="G368" s="410"/>
      <c r="H368" s="410"/>
      <c r="I368" s="431"/>
      <c r="J368" s="431"/>
      <c r="K368" s="431"/>
      <c r="L368" s="431"/>
      <c r="M368" s="431"/>
      <c r="N368" s="431"/>
      <c r="O368" s="431"/>
      <c r="P368" s="431"/>
      <c r="Q368" s="431"/>
      <c r="R368" s="431"/>
      <c r="S368" s="431"/>
      <c r="T368" s="431"/>
      <c r="U368" s="431"/>
      <c r="V368" s="431"/>
      <c r="W368" s="431"/>
      <c r="X368" s="431"/>
      <c r="Y368" s="431"/>
      <c r="Z368" s="431"/>
    </row>
    <row r="369" spans="1:26" ht="15.75" customHeight="1">
      <c r="A369" s="410"/>
      <c r="B369" s="410"/>
      <c r="C369" s="410"/>
      <c r="D369" s="410"/>
      <c r="E369" s="410"/>
      <c r="F369" s="410"/>
      <c r="G369" s="410"/>
      <c r="H369" s="410"/>
      <c r="I369" s="431"/>
      <c r="J369" s="431"/>
      <c r="K369" s="431"/>
      <c r="L369" s="431"/>
      <c r="M369" s="431"/>
      <c r="N369" s="431"/>
      <c r="O369" s="431"/>
      <c r="P369" s="431"/>
      <c r="Q369" s="431"/>
      <c r="R369" s="431"/>
      <c r="S369" s="431"/>
      <c r="T369" s="431"/>
      <c r="U369" s="431"/>
      <c r="V369" s="431"/>
      <c r="W369" s="431"/>
      <c r="X369" s="431"/>
      <c r="Y369" s="431"/>
      <c r="Z369" s="431"/>
    </row>
    <row r="370" spans="1:26" ht="15.75" customHeight="1">
      <c r="A370" s="410"/>
      <c r="B370" s="410"/>
      <c r="C370" s="410"/>
      <c r="D370" s="410"/>
      <c r="E370" s="410"/>
      <c r="F370" s="410"/>
      <c r="G370" s="410"/>
      <c r="H370" s="410"/>
      <c r="I370" s="431"/>
      <c r="J370" s="431"/>
      <c r="K370" s="431"/>
      <c r="L370" s="431"/>
      <c r="M370" s="431"/>
      <c r="N370" s="431"/>
      <c r="O370" s="431"/>
      <c r="P370" s="431"/>
      <c r="Q370" s="431"/>
      <c r="R370" s="431"/>
      <c r="S370" s="431"/>
      <c r="T370" s="431"/>
      <c r="U370" s="431"/>
      <c r="V370" s="431"/>
      <c r="W370" s="431"/>
      <c r="X370" s="431"/>
      <c r="Y370" s="431"/>
      <c r="Z370" s="431"/>
    </row>
    <row r="371" spans="1:26" ht="15.75" customHeight="1">
      <c r="A371" s="410"/>
      <c r="B371" s="410"/>
      <c r="C371" s="410"/>
      <c r="D371" s="410"/>
      <c r="E371" s="410"/>
      <c r="F371" s="410"/>
      <c r="G371" s="410"/>
      <c r="H371" s="410"/>
      <c r="I371" s="431"/>
      <c r="J371" s="431"/>
      <c r="K371" s="431"/>
      <c r="L371" s="431"/>
      <c r="M371" s="431"/>
      <c r="N371" s="431"/>
      <c r="O371" s="431"/>
      <c r="P371" s="431"/>
      <c r="Q371" s="431"/>
      <c r="R371" s="431"/>
      <c r="S371" s="431"/>
      <c r="T371" s="431"/>
      <c r="U371" s="431"/>
      <c r="V371" s="431"/>
      <c r="W371" s="431"/>
      <c r="X371" s="431"/>
      <c r="Y371" s="431"/>
      <c r="Z371" s="431"/>
    </row>
    <row r="372" spans="1:26" ht="15.75" customHeight="1">
      <c r="A372" s="410"/>
      <c r="B372" s="410"/>
      <c r="C372" s="410"/>
      <c r="D372" s="410"/>
      <c r="E372" s="410"/>
      <c r="F372" s="410"/>
      <c r="G372" s="410"/>
      <c r="H372" s="410"/>
      <c r="I372" s="431"/>
      <c r="J372" s="431"/>
      <c r="K372" s="431"/>
      <c r="L372" s="431"/>
      <c r="M372" s="431"/>
      <c r="N372" s="431"/>
      <c r="O372" s="431"/>
      <c r="P372" s="431"/>
      <c r="Q372" s="431"/>
      <c r="R372" s="431"/>
      <c r="S372" s="431"/>
      <c r="T372" s="431"/>
      <c r="U372" s="431"/>
      <c r="V372" s="431"/>
      <c r="W372" s="431"/>
      <c r="X372" s="431"/>
      <c r="Y372" s="431"/>
      <c r="Z372" s="431"/>
    </row>
    <row r="373" spans="1:26" ht="15.75" customHeight="1">
      <c r="A373" s="410"/>
      <c r="B373" s="410"/>
      <c r="C373" s="410"/>
      <c r="D373" s="410"/>
      <c r="E373" s="410"/>
      <c r="F373" s="410"/>
      <c r="G373" s="410"/>
      <c r="H373" s="410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431"/>
      <c r="W373" s="431"/>
      <c r="X373" s="431"/>
      <c r="Y373" s="431"/>
      <c r="Z373" s="431"/>
    </row>
    <row r="374" spans="1:26" ht="15.75" customHeight="1">
      <c r="A374" s="410"/>
      <c r="B374" s="410"/>
      <c r="C374" s="410"/>
      <c r="D374" s="410"/>
      <c r="E374" s="410"/>
      <c r="F374" s="410"/>
      <c r="G374" s="410"/>
      <c r="H374" s="410"/>
      <c r="I374" s="431"/>
      <c r="J374" s="431"/>
      <c r="K374" s="431"/>
      <c r="L374" s="431"/>
      <c r="M374" s="431"/>
      <c r="N374" s="431"/>
      <c r="O374" s="431"/>
      <c r="P374" s="431"/>
      <c r="Q374" s="431"/>
      <c r="R374" s="431"/>
      <c r="S374" s="431"/>
      <c r="T374" s="431"/>
      <c r="U374" s="431"/>
      <c r="V374" s="431"/>
      <c r="W374" s="431"/>
      <c r="X374" s="431"/>
      <c r="Y374" s="431"/>
      <c r="Z374" s="431"/>
    </row>
    <row r="375" spans="1:26" ht="15.75" customHeight="1">
      <c r="A375" s="410"/>
      <c r="B375" s="410"/>
      <c r="C375" s="410"/>
      <c r="D375" s="410"/>
      <c r="E375" s="410"/>
      <c r="F375" s="410"/>
      <c r="G375" s="410"/>
      <c r="H375" s="410"/>
      <c r="I375" s="431"/>
      <c r="J375" s="431"/>
      <c r="K375" s="431"/>
      <c r="L375" s="431"/>
      <c r="M375" s="431"/>
      <c r="N375" s="431"/>
      <c r="O375" s="431"/>
      <c r="P375" s="431"/>
      <c r="Q375" s="431"/>
      <c r="R375" s="431"/>
      <c r="S375" s="431"/>
      <c r="T375" s="431"/>
      <c r="U375" s="431"/>
      <c r="V375" s="431"/>
      <c r="W375" s="431"/>
      <c r="X375" s="431"/>
      <c r="Y375" s="431"/>
      <c r="Z375" s="431"/>
    </row>
    <row r="376" spans="1:26" ht="15.75" customHeight="1">
      <c r="A376" s="410"/>
      <c r="B376" s="410"/>
      <c r="C376" s="410"/>
      <c r="D376" s="410"/>
      <c r="E376" s="410"/>
      <c r="F376" s="410"/>
      <c r="G376" s="410"/>
      <c r="H376" s="410"/>
      <c r="I376" s="431"/>
      <c r="J376" s="431"/>
      <c r="K376" s="431"/>
      <c r="L376" s="431"/>
      <c r="M376" s="431"/>
      <c r="N376" s="431"/>
      <c r="O376" s="431"/>
      <c r="P376" s="431"/>
      <c r="Q376" s="431"/>
      <c r="R376" s="431"/>
      <c r="S376" s="431"/>
      <c r="T376" s="431"/>
      <c r="U376" s="431"/>
      <c r="V376" s="431"/>
      <c r="W376" s="431"/>
      <c r="X376" s="431"/>
      <c r="Y376" s="431"/>
      <c r="Z376" s="431"/>
    </row>
    <row r="377" spans="1:26" ht="15.75" customHeight="1">
      <c r="A377" s="410"/>
      <c r="B377" s="410"/>
      <c r="C377" s="410"/>
      <c r="D377" s="410"/>
      <c r="E377" s="410"/>
      <c r="F377" s="410"/>
      <c r="G377" s="410"/>
      <c r="H377" s="410"/>
      <c r="I377" s="431"/>
      <c r="J377" s="431"/>
      <c r="K377" s="431"/>
      <c r="L377" s="431"/>
      <c r="M377" s="431"/>
      <c r="N377" s="431"/>
      <c r="O377" s="431"/>
      <c r="P377" s="431"/>
      <c r="Q377" s="431"/>
      <c r="R377" s="431"/>
      <c r="S377" s="431"/>
      <c r="T377" s="431"/>
      <c r="U377" s="431"/>
      <c r="V377" s="431"/>
      <c r="W377" s="431"/>
      <c r="X377" s="431"/>
      <c r="Y377" s="431"/>
      <c r="Z377" s="431"/>
    </row>
    <row r="378" spans="1:26" ht="15.75" customHeight="1">
      <c r="A378" s="410"/>
      <c r="B378" s="410"/>
      <c r="C378" s="410"/>
      <c r="D378" s="410"/>
      <c r="E378" s="410"/>
      <c r="F378" s="410"/>
      <c r="G378" s="410"/>
      <c r="H378" s="410"/>
      <c r="I378" s="431"/>
      <c r="J378" s="431"/>
      <c r="K378" s="431"/>
      <c r="L378" s="431"/>
      <c r="M378" s="431"/>
      <c r="N378" s="431"/>
      <c r="O378" s="431"/>
      <c r="P378" s="431"/>
      <c r="Q378" s="431"/>
      <c r="R378" s="431"/>
      <c r="S378" s="431"/>
      <c r="T378" s="431"/>
      <c r="U378" s="431"/>
      <c r="V378" s="431"/>
      <c r="W378" s="431"/>
      <c r="X378" s="431"/>
      <c r="Y378" s="431"/>
      <c r="Z378" s="431"/>
    </row>
    <row r="379" spans="1:26" ht="15.75" customHeight="1">
      <c r="A379" s="410"/>
      <c r="B379" s="410"/>
      <c r="C379" s="410"/>
      <c r="D379" s="410"/>
      <c r="E379" s="410"/>
      <c r="F379" s="410"/>
      <c r="G379" s="410"/>
      <c r="H379" s="410"/>
      <c r="I379" s="431"/>
      <c r="J379" s="431"/>
      <c r="K379" s="431"/>
      <c r="L379" s="431"/>
      <c r="M379" s="431"/>
      <c r="N379" s="431"/>
      <c r="O379" s="431"/>
      <c r="P379" s="431"/>
      <c r="Q379" s="431"/>
      <c r="R379" s="431"/>
      <c r="S379" s="431"/>
      <c r="T379" s="431"/>
      <c r="U379" s="431"/>
      <c r="V379" s="431"/>
      <c r="W379" s="431"/>
      <c r="X379" s="431"/>
      <c r="Y379" s="431"/>
      <c r="Z379" s="431"/>
    </row>
    <row r="380" spans="1:26" ht="15.75" customHeight="1">
      <c r="A380" s="410"/>
      <c r="B380" s="410"/>
      <c r="C380" s="410"/>
      <c r="D380" s="410"/>
      <c r="E380" s="410"/>
      <c r="F380" s="410"/>
      <c r="G380" s="410"/>
      <c r="H380" s="410"/>
      <c r="I380" s="431"/>
      <c r="J380" s="431"/>
      <c r="K380" s="431"/>
      <c r="L380" s="431"/>
      <c r="M380" s="431"/>
      <c r="N380" s="431"/>
      <c r="O380" s="431"/>
      <c r="P380" s="431"/>
      <c r="Q380" s="431"/>
      <c r="R380" s="431"/>
      <c r="S380" s="431"/>
      <c r="T380" s="431"/>
      <c r="U380" s="431"/>
      <c r="V380" s="431"/>
      <c r="W380" s="431"/>
      <c r="X380" s="431"/>
      <c r="Y380" s="431"/>
      <c r="Z380" s="431"/>
    </row>
    <row r="381" spans="1:26" ht="15.75" customHeight="1">
      <c r="A381" s="410"/>
      <c r="B381" s="410"/>
      <c r="C381" s="410"/>
      <c r="D381" s="410"/>
      <c r="E381" s="410"/>
      <c r="F381" s="410"/>
      <c r="G381" s="410"/>
      <c r="H381" s="410"/>
      <c r="I381" s="431"/>
      <c r="J381" s="431"/>
      <c r="K381" s="431"/>
      <c r="L381" s="431"/>
      <c r="M381" s="431"/>
      <c r="N381" s="431"/>
      <c r="O381" s="431"/>
      <c r="P381" s="431"/>
      <c r="Q381" s="431"/>
      <c r="R381" s="431"/>
      <c r="S381" s="431"/>
      <c r="T381" s="431"/>
      <c r="U381" s="431"/>
      <c r="V381" s="431"/>
      <c r="W381" s="431"/>
      <c r="X381" s="431"/>
      <c r="Y381" s="431"/>
      <c r="Z381" s="431"/>
    </row>
    <row r="382" spans="1:26" ht="15.75" customHeight="1">
      <c r="A382" s="410"/>
      <c r="B382" s="410"/>
      <c r="C382" s="410"/>
      <c r="D382" s="410"/>
      <c r="E382" s="410"/>
      <c r="F382" s="410"/>
      <c r="G382" s="410"/>
      <c r="H382" s="410"/>
      <c r="I382" s="431"/>
      <c r="J382" s="431"/>
      <c r="K382" s="431"/>
      <c r="L382" s="431"/>
      <c r="M382" s="431"/>
      <c r="N382" s="431"/>
      <c r="O382" s="431"/>
      <c r="P382" s="431"/>
      <c r="Q382" s="431"/>
      <c r="R382" s="431"/>
      <c r="S382" s="431"/>
      <c r="T382" s="431"/>
      <c r="U382" s="431"/>
      <c r="V382" s="431"/>
      <c r="W382" s="431"/>
      <c r="X382" s="431"/>
      <c r="Y382" s="431"/>
      <c r="Z382" s="431"/>
    </row>
    <row r="383" spans="1:26" ht="15.75" customHeight="1">
      <c r="A383" s="410"/>
      <c r="B383" s="410"/>
      <c r="C383" s="410"/>
      <c r="D383" s="410"/>
      <c r="E383" s="410"/>
      <c r="F383" s="410"/>
      <c r="G383" s="410"/>
      <c r="H383" s="410"/>
      <c r="I383" s="431"/>
      <c r="J383" s="431"/>
      <c r="K383" s="431"/>
      <c r="L383" s="431"/>
      <c r="M383" s="431"/>
      <c r="N383" s="431"/>
      <c r="O383" s="431"/>
      <c r="P383" s="431"/>
      <c r="Q383" s="431"/>
      <c r="R383" s="431"/>
      <c r="S383" s="431"/>
      <c r="T383" s="431"/>
      <c r="U383" s="431"/>
      <c r="V383" s="431"/>
      <c r="W383" s="431"/>
      <c r="X383" s="431"/>
      <c r="Y383" s="431"/>
      <c r="Z383" s="431"/>
    </row>
    <row r="384" spans="1:26" ht="15.75" customHeight="1">
      <c r="A384" s="410"/>
      <c r="B384" s="410"/>
      <c r="C384" s="410"/>
      <c r="D384" s="410"/>
      <c r="E384" s="410"/>
      <c r="F384" s="410"/>
      <c r="G384" s="410"/>
      <c r="H384" s="410"/>
      <c r="I384" s="431"/>
      <c r="J384" s="431"/>
      <c r="K384" s="431"/>
      <c r="L384" s="431"/>
      <c r="M384" s="431"/>
      <c r="N384" s="431"/>
      <c r="O384" s="431"/>
      <c r="P384" s="431"/>
      <c r="Q384" s="431"/>
      <c r="R384" s="431"/>
      <c r="S384" s="431"/>
      <c r="T384" s="431"/>
      <c r="U384" s="431"/>
      <c r="V384" s="431"/>
      <c r="W384" s="431"/>
      <c r="X384" s="431"/>
      <c r="Y384" s="431"/>
      <c r="Z384" s="431"/>
    </row>
    <row r="385" spans="1:26" ht="15.75" customHeight="1">
      <c r="A385" s="410"/>
      <c r="B385" s="410"/>
      <c r="C385" s="410"/>
      <c r="D385" s="410"/>
      <c r="E385" s="410"/>
      <c r="F385" s="410"/>
      <c r="G385" s="410"/>
      <c r="H385" s="410"/>
      <c r="I385" s="431"/>
      <c r="J385" s="431"/>
      <c r="K385" s="431"/>
      <c r="L385" s="431"/>
      <c r="M385" s="431"/>
      <c r="N385" s="431"/>
      <c r="O385" s="431"/>
      <c r="P385" s="431"/>
      <c r="Q385" s="431"/>
      <c r="R385" s="431"/>
      <c r="S385" s="431"/>
      <c r="T385" s="431"/>
      <c r="U385" s="431"/>
      <c r="V385" s="431"/>
      <c r="W385" s="431"/>
      <c r="X385" s="431"/>
      <c r="Y385" s="431"/>
      <c r="Z385" s="431"/>
    </row>
    <row r="386" spans="1:26" ht="15.75" customHeight="1">
      <c r="A386" s="410"/>
      <c r="B386" s="410"/>
      <c r="C386" s="410"/>
      <c r="D386" s="410"/>
      <c r="E386" s="410"/>
      <c r="F386" s="410"/>
      <c r="G386" s="410"/>
      <c r="H386" s="410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</row>
    <row r="387" spans="1:26" ht="15.75" customHeight="1">
      <c r="A387" s="410"/>
      <c r="B387" s="410"/>
      <c r="C387" s="410"/>
      <c r="D387" s="410"/>
      <c r="E387" s="410"/>
      <c r="F387" s="410"/>
      <c r="G387" s="410"/>
      <c r="H387" s="410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</row>
    <row r="388" spans="1:26" ht="15.75" customHeight="1">
      <c r="A388" s="410"/>
      <c r="B388" s="410"/>
      <c r="C388" s="410"/>
      <c r="D388" s="410"/>
      <c r="E388" s="410"/>
      <c r="F388" s="410"/>
      <c r="G388" s="410"/>
      <c r="H388" s="410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</row>
    <row r="389" spans="1:26" ht="15.75" customHeight="1">
      <c r="A389" s="410"/>
      <c r="B389" s="410"/>
      <c r="C389" s="410"/>
      <c r="D389" s="410"/>
      <c r="E389" s="410"/>
      <c r="F389" s="410"/>
      <c r="G389" s="410"/>
      <c r="H389" s="410"/>
      <c r="I389" s="431"/>
      <c r="J389" s="431"/>
      <c r="K389" s="431"/>
      <c r="L389" s="431"/>
      <c r="M389" s="431"/>
      <c r="N389" s="431"/>
      <c r="O389" s="431"/>
      <c r="P389" s="431"/>
      <c r="Q389" s="431"/>
      <c r="R389" s="431"/>
      <c r="S389" s="431"/>
      <c r="T389" s="431"/>
      <c r="U389" s="431"/>
      <c r="V389" s="431"/>
      <c r="W389" s="431"/>
      <c r="X389" s="431"/>
      <c r="Y389" s="431"/>
      <c r="Z389" s="431"/>
    </row>
    <row r="390" spans="1:26" ht="15.75" customHeight="1">
      <c r="A390" s="410"/>
      <c r="B390" s="410"/>
      <c r="C390" s="410"/>
      <c r="D390" s="410"/>
      <c r="E390" s="410"/>
      <c r="F390" s="410"/>
      <c r="G390" s="410"/>
      <c r="H390" s="410"/>
      <c r="I390" s="431"/>
      <c r="J390" s="431"/>
      <c r="K390" s="431"/>
      <c r="L390" s="431"/>
      <c r="M390" s="431"/>
      <c r="N390" s="431"/>
      <c r="O390" s="431"/>
      <c r="P390" s="431"/>
      <c r="Q390" s="431"/>
      <c r="R390" s="431"/>
      <c r="S390" s="431"/>
      <c r="T390" s="431"/>
      <c r="U390" s="431"/>
      <c r="V390" s="431"/>
      <c r="W390" s="431"/>
      <c r="X390" s="431"/>
      <c r="Y390" s="431"/>
      <c r="Z390" s="431"/>
    </row>
    <row r="391" spans="1:26" ht="15.75" customHeight="1">
      <c r="A391" s="410"/>
      <c r="B391" s="410"/>
      <c r="C391" s="410"/>
      <c r="D391" s="410"/>
      <c r="E391" s="410"/>
      <c r="F391" s="410"/>
      <c r="G391" s="410"/>
      <c r="H391" s="410"/>
      <c r="I391" s="431"/>
      <c r="J391" s="431"/>
      <c r="K391" s="431"/>
      <c r="L391" s="431"/>
      <c r="M391" s="431"/>
      <c r="N391" s="431"/>
      <c r="O391" s="431"/>
      <c r="P391" s="431"/>
      <c r="Q391" s="431"/>
      <c r="R391" s="431"/>
      <c r="S391" s="431"/>
      <c r="T391" s="431"/>
      <c r="U391" s="431"/>
      <c r="V391" s="431"/>
      <c r="W391" s="431"/>
      <c r="X391" s="431"/>
      <c r="Y391" s="431"/>
      <c r="Z391" s="431"/>
    </row>
    <row r="392" spans="1:26" ht="15.75" customHeight="1">
      <c r="A392" s="410"/>
      <c r="B392" s="410"/>
      <c r="C392" s="410"/>
      <c r="D392" s="410"/>
      <c r="E392" s="410"/>
      <c r="F392" s="410"/>
      <c r="G392" s="410"/>
      <c r="H392" s="410"/>
      <c r="I392" s="431"/>
      <c r="J392" s="431"/>
      <c r="K392" s="431"/>
      <c r="L392" s="431"/>
      <c r="M392" s="431"/>
      <c r="N392" s="431"/>
      <c r="O392" s="431"/>
      <c r="P392" s="431"/>
      <c r="Q392" s="431"/>
      <c r="R392" s="431"/>
      <c r="S392" s="431"/>
      <c r="T392" s="431"/>
      <c r="U392" s="431"/>
      <c r="V392" s="431"/>
      <c r="W392" s="431"/>
      <c r="X392" s="431"/>
      <c r="Y392" s="431"/>
      <c r="Z392" s="431"/>
    </row>
    <row r="393" spans="1:26" ht="15.75" customHeight="1">
      <c r="A393" s="410"/>
      <c r="B393" s="410"/>
      <c r="C393" s="410"/>
      <c r="D393" s="410"/>
      <c r="E393" s="410"/>
      <c r="F393" s="410"/>
      <c r="G393" s="410"/>
      <c r="H393" s="410"/>
      <c r="I393" s="431"/>
      <c r="J393" s="431"/>
      <c r="K393" s="431"/>
      <c r="L393" s="431"/>
      <c r="M393" s="431"/>
      <c r="N393" s="431"/>
      <c r="O393" s="431"/>
      <c r="P393" s="431"/>
      <c r="Q393" s="431"/>
      <c r="R393" s="431"/>
      <c r="S393" s="431"/>
      <c r="T393" s="431"/>
      <c r="U393" s="431"/>
      <c r="V393" s="431"/>
      <c r="W393" s="431"/>
      <c r="X393" s="431"/>
      <c r="Y393" s="431"/>
      <c r="Z393" s="431"/>
    </row>
    <row r="394" spans="1:26" ht="15.75" customHeight="1">
      <c r="A394" s="410"/>
      <c r="B394" s="410"/>
      <c r="C394" s="410"/>
      <c r="D394" s="410"/>
      <c r="E394" s="410"/>
      <c r="F394" s="410"/>
      <c r="G394" s="410"/>
      <c r="H394" s="410"/>
      <c r="I394" s="431"/>
      <c r="J394" s="431"/>
      <c r="K394" s="431"/>
      <c r="L394" s="431"/>
      <c r="M394" s="431"/>
      <c r="N394" s="431"/>
      <c r="O394" s="431"/>
      <c r="P394" s="431"/>
      <c r="Q394" s="431"/>
      <c r="R394" s="431"/>
      <c r="S394" s="431"/>
      <c r="T394" s="431"/>
      <c r="U394" s="431"/>
      <c r="V394" s="431"/>
      <c r="W394" s="431"/>
      <c r="X394" s="431"/>
      <c r="Y394" s="431"/>
      <c r="Z394" s="431"/>
    </row>
    <row r="395" spans="1:26" ht="15.75" customHeight="1">
      <c r="A395" s="410"/>
      <c r="B395" s="410"/>
      <c r="C395" s="410"/>
      <c r="D395" s="410"/>
      <c r="E395" s="410"/>
      <c r="F395" s="410"/>
      <c r="G395" s="410"/>
      <c r="H395" s="410"/>
      <c r="I395" s="431"/>
      <c r="J395" s="431"/>
      <c r="K395" s="431"/>
      <c r="L395" s="431"/>
      <c r="M395" s="431"/>
      <c r="N395" s="431"/>
      <c r="O395" s="431"/>
      <c r="P395" s="431"/>
      <c r="Q395" s="431"/>
      <c r="R395" s="431"/>
      <c r="S395" s="431"/>
      <c r="T395" s="431"/>
      <c r="U395" s="431"/>
      <c r="V395" s="431"/>
      <c r="W395" s="431"/>
      <c r="X395" s="431"/>
      <c r="Y395" s="431"/>
      <c r="Z395" s="431"/>
    </row>
    <row r="396" spans="1:26" ht="15.75" customHeight="1">
      <c r="A396" s="410"/>
      <c r="B396" s="410"/>
      <c r="C396" s="410"/>
      <c r="D396" s="410"/>
      <c r="E396" s="410"/>
      <c r="F396" s="410"/>
      <c r="G396" s="410"/>
      <c r="H396" s="410"/>
      <c r="I396" s="431"/>
      <c r="J396" s="431"/>
      <c r="K396" s="431"/>
      <c r="L396" s="431"/>
      <c r="M396" s="431"/>
      <c r="N396" s="431"/>
      <c r="O396" s="431"/>
      <c r="P396" s="431"/>
      <c r="Q396" s="431"/>
      <c r="R396" s="431"/>
      <c r="S396" s="431"/>
      <c r="T396" s="431"/>
      <c r="U396" s="431"/>
      <c r="V396" s="431"/>
      <c r="W396" s="431"/>
      <c r="X396" s="431"/>
      <c r="Y396" s="431"/>
      <c r="Z396" s="431"/>
    </row>
    <row r="397" spans="1:26" ht="15.75" customHeight="1">
      <c r="A397" s="410"/>
      <c r="B397" s="410"/>
      <c r="C397" s="410"/>
      <c r="D397" s="410"/>
      <c r="E397" s="410"/>
      <c r="F397" s="410"/>
      <c r="G397" s="410"/>
      <c r="H397" s="410"/>
      <c r="I397" s="431"/>
      <c r="J397" s="431"/>
      <c r="K397" s="431"/>
      <c r="L397" s="431"/>
      <c r="M397" s="431"/>
      <c r="N397" s="431"/>
      <c r="O397" s="431"/>
      <c r="P397" s="431"/>
      <c r="Q397" s="431"/>
      <c r="R397" s="431"/>
      <c r="S397" s="431"/>
      <c r="T397" s="431"/>
      <c r="U397" s="431"/>
      <c r="V397" s="431"/>
      <c r="W397" s="431"/>
      <c r="X397" s="431"/>
      <c r="Y397" s="431"/>
      <c r="Z397" s="431"/>
    </row>
    <row r="398" spans="1:26" ht="15.75" customHeight="1">
      <c r="A398" s="410"/>
      <c r="B398" s="410"/>
      <c r="C398" s="410"/>
      <c r="D398" s="410"/>
      <c r="E398" s="410"/>
      <c r="F398" s="410"/>
      <c r="G398" s="410"/>
      <c r="H398" s="410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  <c r="Z398" s="431"/>
    </row>
    <row r="399" spans="1:26" ht="15.75" customHeight="1">
      <c r="A399" s="410"/>
      <c r="B399" s="410"/>
      <c r="C399" s="410"/>
      <c r="D399" s="410"/>
      <c r="E399" s="410"/>
      <c r="F399" s="410"/>
      <c r="G399" s="410"/>
      <c r="H399" s="410"/>
      <c r="I399" s="431"/>
      <c r="J399" s="431"/>
      <c r="K399" s="431"/>
      <c r="L399" s="431"/>
      <c r="M399" s="431"/>
      <c r="N399" s="431"/>
      <c r="O399" s="431"/>
      <c r="P399" s="431"/>
      <c r="Q399" s="431"/>
      <c r="R399" s="431"/>
      <c r="S399" s="431"/>
      <c r="T399" s="431"/>
      <c r="U399" s="431"/>
      <c r="V399" s="431"/>
      <c r="W399" s="431"/>
      <c r="X399" s="431"/>
      <c r="Y399" s="431"/>
      <c r="Z399" s="431"/>
    </row>
    <row r="400" spans="1:26" ht="15.75" customHeight="1">
      <c r="A400" s="410"/>
      <c r="B400" s="410"/>
      <c r="C400" s="410"/>
      <c r="D400" s="410"/>
      <c r="E400" s="410"/>
      <c r="F400" s="410"/>
      <c r="G400" s="410"/>
      <c r="H400" s="410"/>
      <c r="I400" s="431"/>
      <c r="J400" s="431"/>
      <c r="K400" s="431"/>
      <c r="L400" s="431"/>
      <c r="M400" s="431"/>
      <c r="N400" s="431"/>
      <c r="O400" s="431"/>
      <c r="P400" s="431"/>
      <c r="Q400" s="431"/>
      <c r="R400" s="431"/>
      <c r="S400" s="431"/>
      <c r="T400" s="431"/>
      <c r="U400" s="431"/>
      <c r="V400" s="431"/>
      <c r="W400" s="431"/>
      <c r="X400" s="431"/>
      <c r="Y400" s="431"/>
      <c r="Z400" s="431"/>
    </row>
    <row r="401" spans="1:26" ht="15.75" customHeight="1">
      <c r="A401" s="410"/>
      <c r="B401" s="410"/>
      <c r="C401" s="410"/>
      <c r="D401" s="410"/>
      <c r="E401" s="410"/>
      <c r="F401" s="410"/>
      <c r="G401" s="410"/>
      <c r="H401" s="410"/>
      <c r="I401" s="431"/>
      <c r="J401" s="431"/>
      <c r="K401" s="431"/>
      <c r="L401" s="431"/>
      <c r="M401" s="431"/>
      <c r="N401" s="431"/>
      <c r="O401" s="431"/>
      <c r="P401" s="431"/>
      <c r="Q401" s="431"/>
      <c r="R401" s="431"/>
      <c r="S401" s="431"/>
      <c r="T401" s="431"/>
      <c r="U401" s="431"/>
      <c r="V401" s="431"/>
      <c r="W401" s="431"/>
      <c r="X401" s="431"/>
      <c r="Y401" s="431"/>
      <c r="Z401" s="431"/>
    </row>
    <row r="402" spans="1:26" ht="15.75" customHeight="1">
      <c r="A402" s="410"/>
      <c r="B402" s="410"/>
      <c r="C402" s="410"/>
      <c r="D402" s="410"/>
      <c r="E402" s="410"/>
      <c r="F402" s="410"/>
      <c r="G402" s="410"/>
      <c r="H402" s="410"/>
      <c r="I402" s="431"/>
      <c r="J402" s="431"/>
      <c r="K402" s="431"/>
      <c r="L402" s="431"/>
      <c r="M402" s="431"/>
      <c r="N402" s="431"/>
      <c r="O402" s="431"/>
      <c r="P402" s="431"/>
      <c r="Q402" s="431"/>
      <c r="R402" s="431"/>
      <c r="S402" s="431"/>
      <c r="T402" s="431"/>
      <c r="U402" s="431"/>
      <c r="V402" s="431"/>
      <c r="W402" s="431"/>
      <c r="X402" s="431"/>
      <c r="Y402" s="431"/>
      <c r="Z402" s="431"/>
    </row>
    <row r="403" spans="1:26" ht="15.75" customHeight="1">
      <c r="A403" s="410"/>
      <c r="B403" s="410"/>
      <c r="C403" s="410"/>
      <c r="D403" s="410"/>
      <c r="E403" s="410"/>
      <c r="F403" s="410"/>
      <c r="G403" s="410"/>
      <c r="H403" s="410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</row>
    <row r="404" spans="1:26" ht="15.75" customHeight="1">
      <c r="A404" s="410"/>
      <c r="B404" s="410"/>
      <c r="C404" s="410"/>
      <c r="D404" s="410"/>
      <c r="E404" s="410"/>
      <c r="F404" s="410"/>
      <c r="G404" s="410"/>
      <c r="H404" s="410"/>
      <c r="I404" s="431"/>
      <c r="J404" s="431"/>
      <c r="K404" s="431"/>
      <c r="L404" s="431"/>
      <c r="M404" s="431"/>
      <c r="N404" s="431"/>
      <c r="O404" s="431"/>
      <c r="P404" s="431"/>
      <c r="Q404" s="431"/>
      <c r="R404" s="431"/>
      <c r="S404" s="431"/>
      <c r="T404" s="431"/>
      <c r="U404" s="431"/>
      <c r="V404" s="431"/>
      <c r="W404" s="431"/>
      <c r="X404" s="431"/>
      <c r="Y404" s="431"/>
      <c r="Z404" s="431"/>
    </row>
    <row r="405" spans="1:26" ht="15.75" customHeight="1">
      <c r="A405" s="410"/>
      <c r="B405" s="410"/>
      <c r="C405" s="410"/>
      <c r="D405" s="410"/>
      <c r="E405" s="410"/>
      <c r="F405" s="410"/>
      <c r="G405" s="410"/>
      <c r="H405" s="410"/>
      <c r="I405" s="431"/>
      <c r="J405" s="431"/>
      <c r="K405" s="431"/>
      <c r="L405" s="431"/>
      <c r="M405" s="431"/>
      <c r="N405" s="431"/>
      <c r="O405" s="431"/>
      <c r="P405" s="431"/>
      <c r="Q405" s="431"/>
      <c r="R405" s="431"/>
      <c r="S405" s="431"/>
      <c r="T405" s="431"/>
      <c r="U405" s="431"/>
      <c r="V405" s="431"/>
      <c r="W405" s="431"/>
      <c r="X405" s="431"/>
      <c r="Y405" s="431"/>
      <c r="Z405" s="431"/>
    </row>
    <row r="406" spans="1:26" ht="15.75" customHeight="1">
      <c r="A406" s="410"/>
      <c r="B406" s="410"/>
      <c r="C406" s="410"/>
      <c r="D406" s="410"/>
      <c r="E406" s="410"/>
      <c r="F406" s="410"/>
      <c r="G406" s="410"/>
      <c r="H406" s="410"/>
      <c r="I406" s="431"/>
      <c r="J406" s="431"/>
      <c r="K406" s="431"/>
      <c r="L406" s="431"/>
      <c r="M406" s="431"/>
      <c r="N406" s="431"/>
      <c r="O406" s="431"/>
      <c r="P406" s="431"/>
      <c r="Q406" s="431"/>
      <c r="R406" s="431"/>
      <c r="S406" s="431"/>
      <c r="T406" s="431"/>
      <c r="U406" s="431"/>
      <c r="V406" s="431"/>
      <c r="W406" s="431"/>
      <c r="X406" s="431"/>
      <c r="Y406" s="431"/>
      <c r="Z406" s="431"/>
    </row>
    <row r="407" spans="1:26" ht="15.75" customHeight="1">
      <c r="A407" s="410"/>
      <c r="B407" s="410"/>
      <c r="C407" s="410"/>
      <c r="D407" s="410"/>
      <c r="E407" s="410"/>
      <c r="F407" s="410"/>
      <c r="G407" s="410"/>
      <c r="H407" s="410"/>
      <c r="I407" s="431"/>
      <c r="J407" s="431"/>
      <c r="K407" s="431"/>
      <c r="L407" s="431"/>
      <c r="M407" s="431"/>
      <c r="N407" s="431"/>
      <c r="O407" s="431"/>
      <c r="P407" s="431"/>
      <c r="Q407" s="431"/>
      <c r="R407" s="431"/>
      <c r="S407" s="431"/>
      <c r="T407" s="431"/>
      <c r="U407" s="431"/>
      <c r="V407" s="431"/>
      <c r="W407" s="431"/>
      <c r="X407" s="431"/>
      <c r="Y407" s="431"/>
      <c r="Z407" s="431"/>
    </row>
    <row r="408" spans="1:26" ht="15.75" customHeight="1">
      <c r="A408" s="410"/>
      <c r="B408" s="410"/>
      <c r="C408" s="410"/>
      <c r="D408" s="410"/>
      <c r="E408" s="410"/>
      <c r="F408" s="410"/>
      <c r="G408" s="410"/>
      <c r="H408" s="410"/>
      <c r="I408" s="431"/>
      <c r="J408" s="431"/>
      <c r="K408" s="431"/>
      <c r="L408" s="431"/>
      <c r="M408" s="431"/>
      <c r="N408" s="431"/>
      <c r="O408" s="431"/>
      <c r="P408" s="431"/>
      <c r="Q408" s="431"/>
      <c r="R408" s="431"/>
      <c r="S408" s="431"/>
      <c r="T408" s="431"/>
      <c r="U408" s="431"/>
      <c r="V408" s="431"/>
      <c r="W408" s="431"/>
      <c r="X408" s="431"/>
      <c r="Y408" s="431"/>
      <c r="Z408" s="431"/>
    </row>
    <row r="409" spans="1:26" ht="15.75" customHeight="1">
      <c r="A409" s="410"/>
      <c r="B409" s="410"/>
      <c r="C409" s="410"/>
      <c r="D409" s="410"/>
      <c r="E409" s="410"/>
      <c r="F409" s="410"/>
      <c r="G409" s="410"/>
      <c r="H409" s="410"/>
      <c r="I409" s="431"/>
      <c r="J409" s="431"/>
      <c r="K409" s="431"/>
      <c r="L409" s="431"/>
      <c r="M409" s="431"/>
      <c r="N409" s="431"/>
      <c r="O409" s="431"/>
      <c r="P409" s="431"/>
      <c r="Q409" s="431"/>
      <c r="R409" s="431"/>
      <c r="S409" s="431"/>
      <c r="T409" s="431"/>
      <c r="U409" s="431"/>
      <c r="V409" s="431"/>
      <c r="W409" s="431"/>
      <c r="X409" s="431"/>
      <c r="Y409" s="431"/>
      <c r="Z409" s="431"/>
    </row>
    <row r="410" spans="1:26" ht="15.75" customHeight="1">
      <c r="A410" s="410"/>
      <c r="B410" s="410"/>
      <c r="C410" s="410"/>
      <c r="D410" s="410"/>
      <c r="E410" s="410"/>
      <c r="F410" s="410"/>
      <c r="G410" s="410"/>
      <c r="H410" s="410"/>
      <c r="I410" s="431"/>
      <c r="J410" s="431"/>
      <c r="K410" s="431"/>
      <c r="L410" s="431"/>
      <c r="M410" s="431"/>
      <c r="N410" s="431"/>
      <c r="O410" s="431"/>
      <c r="P410" s="431"/>
      <c r="Q410" s="431"/>
      <c r="R410" s="431"/>
      <c r="S410" s="431"/>
      <c r="T410" s="431"/>
      <c r="U410" s="431"/>
      <c r="V410" s="431"/>
      <c r="W410" s="431"/>
      <c r="X410" s="431"/>
      <c r="Y410" s="431"/>
      <c r="Z410" s="431"/>
    </row>
    <row r="411" spans="1:26" ht="15.75" customHeight="1">
      <c r="A411" s="410"/>
      <c r="B411" s="410"/>
      <c r="C411" s="410"/>
      <c r="D411" s="410"/>
      <c r="E411" s="410"/>
      <c r="F411" s="410"/>
      <c r="G411" s="410"/>
      <c r="H411" s="410"/>
      <c r="I411" s="431"/>
      <c r="J411" s="431"/>
      <c r="K411" s="431"/>
      <c r="L411" s="431"/>
      <c r="M411" s="431"/>
      <c r="N411" s="431"/>
      <c r="O411" s="431"/>
      <c r="P411" s="431"/>
      <c r="Q411" s="431"/>
      <c r="R411" s="431"/>
      <c r="S411" s="431"/>
      <c r="T411" s="431"/>
      <c r="U411" s="431"/>
      <c r="V411" s="431"/>
      <c r="W411" s="431"/>
      <c r="X411" s="431"/>
      <c r="Y411" s="431"/>
      <c r="Z411" s="431"/>
    </row>
    <row r="412" spans="1:26" ht="15.75" customHeight="1">
      <c r="A412" s="410"/>
      <c r="B412" s="410"/>
      <c r="C412" s="410"/>
      <c r="D412" s="410"/>
      <c r="E412" s="410"/>
      <c r="F412" s="410"/>
      <c r="G412" s="410"/>
      <c r="H412" s="410"/>
      <c r="I412" s="431"/>
      <c r="J412" s="431"/>
      <c r="K412" s="431"/>
      <c r="L412" s="431"/>
      <c r="M412" s="431"/>
      <c r="N412" s="431"/>
      <c r="O412" s="431"/>
      <c r="P412" s="431"/>
      <c r="Q412" s="431"/>
      <c r="R412" s="431"/>
      <c r="S412" s="431"/>
      <c r="T412" s="431"/>
      <c r="U412" s="431"/>
      <c r="V412" s="431"/>
      <c r="W412" s="431"/>
      <c r="X412" s="431"/>
      <c r="Y412" s="431"/>
      <c r="Z412" s="431"/>
    </row>
    <row r="413" spans="1:26" ht="15.75" customHeight="1">
      <c r="A413" s="410"/>
      <c r="B413" s="410"/>
      <c r="C413" s="410"/>
      <c r="D413" s="410"/>
      <c r="E413" s="410"/>
      <c r="F413" s="410"/>
      <c r="G413" s="410"/>
      <c r="H413" s="410"/>
      <c r="I413" s="431"/>
      <c r="J413" s="431"/>
      <c r="K413" s="431"/>
      <c r="L413" s="431"/>
      <c r="M413" s="431"/>
      <c r="N413" s="431"/>
      <c r="O413" s="431"/>
      <c r="P413" s="431"/>
      <c r="Q413" s="431"/>
      <c r="R413" s="431"/>
      <c r="S413" s="431"/>
      <c r="T413" s="431"/>
      <c r="U413" s="431"/>
      <c r="V413" s="431"/>
      <c r="W413" s="431"/>
      <c r="X413" s="431"/>
      <c r="Y413" s="431"/>
      <c r="Z413" s="431"/>
    </row>
    <row r="414" spans="1:26" ht="15.75" customHeight="1">
      <c r="A414" s="410"/>
      <c r="B414" s="410"/>
      <c r="C414" s="410"/>
      <c r="D414" s="410"/>
      <c r="E414" s="410"/>
      <c r="F414" s="410"/>
      <c r="G414" s="410"/>
      <c r="H414" s="410"/>
      <c r="I414" s="431"/>
      <c r="J414" s="431"/>
      <c r="K414" s="431"/>
      <c r="L414" s="431"/>
      <c r="M414" s="431"/>
      <c r="N414" s="431"/>
      <c r="O414" s="431"/>
      <c r="P414" s="431"/>
      <c r="Q414" s="431"/>
      <c r="R414" s="431"/>
      <c r="S414" s="431"/>
      <c r="T414" s="431"/>
      <c r="U414" s="431"/>
      <c r="V414" s="431"/>
      <c r="W414" s="431"/>
      <c r="X414" s="431"/>
      <c r="Y414" s="431"/>
      <c r="Z414" s="431"/>
    </row>
    <row r="415" spans="1:26" ht="15.75" customHeight="1">
      <c r="A415" s="410"/>
      <c r="B415" s="410"/>
      <c r="C415" s="410"/>
      <c r="D415" s="410"/>
      <c r="E415" s="410"/>
      <c r="F415" s="410"/>
      <c r="G415" s="410"/>
      <c r="H415" s="410"/>
      <c r="I415" s="431"/>
      <c r="J415" s="431"/>
      <c r="K415" s="431"/>
      <c r="L415" s="431"/>
      <c r="M415" s="431"/>
      <c r="N415" s="431"/>
      <c r="O415" s="431"/>
      <c r="P415" s="431"/>
      <c r="Q415" s="431"/>
      <c r="R415" s="431"/>
      <c r="S415" s="431"/>
      <c r="T415" s="431"/>
      <c r="U415" s="431"/>
      <c r="V415" s="431"/>
      <c r="W415" s="431"/>
      <c r="X415" s="431"/>
      <c r="Y415" s="431"/>
      <c r="Z415" s="431"/>
    </row>
    <row r="416" spans="1:26" ht="15.75" customHeight="1">
      <c r="A416" s="410"/>
      <c r="B416" s="410"/>
      <c r="C416" s="410"/>
      <c r="D416" s="410"/>
      <c r="E416" s="410"/>
      <c r="F416" s="410"/>
      <c r="G416" s="410"/>
      <c r="H416" s="410"/>
      <c r="I416" s="431"/>
      <c r="J416" s="431"/>
      <c r="K416" s="431"/>
      <c r="L416" s="431"/>
      <c r="M416" s="431"/>
      <c r="N416" s="431"/>
      <c r="O416" s="431"/>
      <c r="P416" s="431"/>
      <c r="Q416" s="431"/>
      <c r="R416" s="431"/>
      <c r="S416" s="431"/>
      <c r="T416" s="431"/>
      <c r="U416" s="431"/>
      <c r="V416" s="431"/>
      <c r="W416" s="431"/>
      <c r="X416" s="431"/>
      <c r="Y416" s="431"/>
      <c r="Z416" s="431"/>
    </row>
    <row r="417" spans="1:26" ht="15.75" customHeight="1">
      <c r="A417" s="410"/>
      <c r="B417" s="410"/>
      <c r="C417" s="410"/>
      <c r="D417" s="410"/>
      <c r="E417" s="410"/>
      <c r="F417" s="410"/>
      <c r="G417" s="410"/>
      <c r="H417" s="410"/>
      <c r="I417" s="431"/>
      <c r="J417" s="431"/>
      <c r="K417" s="431"/>
      <c r="L417" s="431"/>
      <c r="M417" s="431"/>
      <c r="N417" s="431"/>
      <c r="O417" s="431"/>
      <c r="P417" s="431"/>
      <c r="Q417" s="431"/>
      <c r="R417" s="431"/>
      <c r="S417" s="431"/>
      <c r="T417" s="431"/>
      <c r="U417" s="431"/>
      <c r="V417" s="431"/>
      <c r="W417" s="431"/>
      <c r="X417" s="431"/>
      <c r="Y417" s="431"/>
      <c r="Z417" s="431"/>
    </row>
    <row r="418" spans="1:26" ht="15.75" customHeight="1">
      <c r="A418" s="410"/>
      <c r="B418" s="410"/>
      <c r="C418" s="410"/>
      <c r="D418" s="410"/>
      <c r="E418" s="410"/>
      <c r="F418" s="410"/>
      <c r="G418" s="410"/>
      <c r="H418" s="410"/>
      <c r="I418" s="431"/>
      <c r="J418" s="431"/>
      <c r="K418" s="431"/>
      <c r="L418" s="431"/>
      <c r="M418" s="431"/>
      <c r="N418" s="431"/>
      <c r="O418" s="431"/>
      <c r="P418" s="431"/>
      <c r="Q418" s="431"/>
      <c r="R418" s="431"/>
      <c r="S418" s="431"/>
      <c r="T418" s="431"/>
      <c r="U418" s="431"/>
      <c r="V418" s="431"/>
      <c r="W418" s="431"/>
      <c r="X418" s="431"/>
      <c r="Y418" s="431"/>
      <c r="Z418" s="431"/>
    </row>
    <row r="419" spans="1:26" ht="15.75" customHeight="1">
      <c r="A419" s="410"/>
      <c r="B419" s="410"/>
      <c r="C419" s="410"/>
      <c r="D419" s="410"/>
      <c r="E419" s="410"/>
      <c r="F419" s="410"/>
      <c r="G419" s="410"/>
      <c r="H419" s="410"/>
      <c r="I419" s="431"/>
      <c r="J419" s="431"/>
      <c r="K419" s="431"/>
      <c r="L419" s="431"/>
      <c r="M419" s="431"/>
      <c r="N419" s="431"/>
      <c r="O419" s="431"/>
      <c r="P419" s="431"/>
      <c r="Q419" s="431"/>
      <c r="R419" s="431"/>
      <c r="S419" s="431"/>
      <c r="T419" s="431"/>
      <c r="U419" s="431"/>
      <c r="V419" s="431"/>
      <c r="W419" s="431"/>
      <c r="X419" s="431"/>
      <c r="Y419" s="431"/>
      <c r="Z419" s="431"/>
    </row>
    <row r="420" spans="1:26" ht="15.75" customHeight="1">
      <c r="A420" s="410"/>
      <c r="B420" s="410"/>
      <c r="C420" s="410"/>
      <c r="D420" s="410"/>
      <c r="E420" s="410"/>
      <c r="F420" s="410"/>
      <c r="G420" s="410"/>
      <c r="H420" s="410"/>
      <c r="I420" s="431"/>
      <c r="J420" s="431"/>
      <c r="K420" s="431"/>
      <c r="L420" s="431"/>
      <c r="M420" s="431"/>
      <c r="N420" s="431"/>
      <c r="O420" s="431"/>
      <c r="P420" s="431"/>
      <c r="Q420" s="431"/>
      <c r="R420" s="431"/>
      <c r="S420" s="431"/>
      <c r="T420" s="431"/>
      <c r="U420" s="431"/>
      <c r="V420" s="431"/>
      <c r="W420" s="431"/>
      <c r="X420" s="431"/>
      <c r="Y420" s="431"/>
      <c r="Z420" s="431"/>
    </row>
    <row r="421" spans="1:26" ht="15.75" customHeight="1">
      <c r="A421" s="410"/>
      <c r="B421" s="410"/>
      <c r="C421" s="410"/>
      <c r="D421" s="410"/>
      <c r="E421" s="410"/>
      <c r="F421" s="410"/>
      <c r="G421" s="410"/>
      <c r="H421" s="410"/>
      <c r="I421" s="431"/>
      <c r="J421" s="431"/>
      <c r="K421" s="431"/>
      <c r="L421" s="431"/>
      <c r="M421" s="431"/>
      <c r="N421" s="431"/>
      <c r="O421" s="431"/>
      <c r="P421" s="431"/>
      <c r="Q421" s="431"/>
      <c r="R421" s="431"/>
      <c r="S421" s="431"/>
      <c r="T421" s="431"/>
      <c r="U421" s="431"/>
      <c r="V421" s="431"/>
      <c r="W421" s="431"/>
      <c r="X421" s="431"/>
      <c r="Y421" s="431"/>
      <c r="Z421" s="431"/>
    </row>
    <row r="422" spans="1:26" ht="15.75" customHeight="1">
      <c r="A422" s="410"/>
      <c r="B422" s="410"/>
      <c r="C422" s="410"/>
      <c r="D422" s="410"/>
      <c r="E422" s="410"/>
      <c r="F422" s="410"/>
      <c r="G422" s="410"/>
      <c r="H422" s="410"/>
      <c r="I422" s="431"/>
      <c r="J422" s="431"/>
      <c r="K422" s="431"/>
      <c r="L422" s="431"/>
      <c r="M422" s="431"/>
      <c r="N422" s="431"/>
      <c r="O422" s="431"/>
      <c r="P422" s="431"/>
      <c r="Q422" s="431"/>
      <c r="R422" s="431"/>
      <c r="S422" s="431"/>
      <c r="T422" s="431"/>
      <c r="U422" s="431"/>
      <c r="V422" s="431"/>
      <c r="W422" s="431"/>
      <c r="X422" s="431"/>
      <c r="Y422" s="431"/>
      <c r="Z422" s="431"/>
    </row>
    <row r="423" spans="1:26" ht="15.75" customHeight="1">
      <c r="A423" s="410"/>
      <c r="B423" s="410"/>
      <c r="C423" s="410"/>
      <c r="D423" s="410"/>
      <c r="E423" s="410"/>
      <c r="F423" s="410"/>
      <c r="G423" s="410"/>
      <c r="H423" s="410"/>
      <c r="I423" s="431"/>
      <c r="J423" s="431"/>
      <c r="K423" s="431"/>
      <c r="L423" s="431"/>
      <c r="M423" s="431"/>
      <c r="N423" s="431"/>
      <c r="O423" s="431"/>
      <c r="P423" s="431"/>
      <c r="Q423" s="431"/>
      <c r="R423" s="431"/>
      <c r="S423" s="431"/>
      <c r="T423" s="431"/>
      <c r="U423" s="431"/>
      <c r="V423" s="431"/>
      <c r="W423" s="431"/>
      <c r="X423" s="431"/>
      <c r="Y423" s="431"/>
      <c r="Z423" s="431"/>
    </row>
    <row r="424" spans="1:26" ht="15.75" customHeight="1">
      <c r="A424" s="410"/>
      <c r="B424" s="410"/>
      <c r="C424" s="410"/>
      <c r="D424" s="410"/>
      <c r="E424" s="410"/>
      <c r="F424" s="410"/>
      <c r="G424" s="410"/>
      <c r="H424" s="410"/>
      <c r="I424" s="431"/>
      <c r="J424" s="431"/>
      <c r="K424" s="431"/>
      <c r="L424" s="431"/>
      <c r="M424" s="431"/>
      <c r="N424" s="431"/>
      <c r="O424" s="431"/>
      <c r="P424" s="431"/>
      <c r="Q424" s="431"/>
      <c r="R424" s="431"/>
      <c r="S424" s="431"/>
      <c r="T424" s="431"/>
      <c r="U424" s="431"/>
      <c r="V424" s="431"/>
      <c r="W424" s="431"/>
      <c r="X424" s="431"/>
      <c r="Y424" s="431"/>
      <c r="Z424" s="431"/>
    </row>
    <row r="425" spans="1:26" ht="15.75" customHeight="1">
      <c r="A425" s="410"/>
      <c r="B425" s="410"/>
      <c r="C425" s="410"/>
      <c r="D425" s="410"/>
      <c r="E425" s="410"/>
      <c r="F425" s="410"/>
      <c r="G425" s="410"/>
      <c r="H425" s="410"/>
      <c r="I425" s="431"/>
      <c r="J425" s="431"/>
      <c r="K425" s="431"/>
      <c r="L425" s="431"/>
      <c r="M425" s="431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1"/>
      <c r="Z425" s="431"/>
    </row>
    <row r="426" spans="1:26" ht="15.75" customHeight="1">
      <c r="A426" s="410"/>
      <c r="B426" s="410"/>
      <c r="C426" s="410"/>
      <c r="D426" s="410"/>
      <c r="E426" s="410"/>
      <c r="F426" s="410"/>
      <c r="G426" s="410"/>
      <c r="H426" s="410"/>
      <c r="I426" s="431"/>
      <c r="J426" s="431"/>
      <c r="K426" s="431"/>
      <c r="L426" s="431"/>
      <c r="M426" s="431"/>
      <c r="N426" s="431"/>
      <c r="O426" s="431"/>
      <c r="P426" s="431"/>
      <c r="Q426" s="431"/>
      <c r="R426" s="431"/>
      <c r="S426" s="431"/>
      <c r="T426" s="431"/>
      <c r="U426" s="431"/>
      <c r="V426" s="431"/>
      <c r="W426" s="431"/>
      <c r="X426" s="431"/>
      <c r="Y426" s="431"/>
      <c r="Z426" s="431"/>
    </row>
    <row r="427" spans="1:26" ht="15.75" customHeight="1">
      <c r="A427" s="410"/>
      <c r="B427" s="410"/>
      <c r="C427" s="410"/>
      <c r="D427" s="410"/>
      <c r="E427" s="410"/>
      <c r="F427" s="410"/>
      <c r="G427" s="410"/>
      <c r="H427" s="410"/>
      <c r="I427" s="431"/>
      <c r="J427" s="431"/>
      <c r="K427" s="431"/>
      <c r="L427" s="431"/>
      <c r="M427" s="431"/>
      <c r="N427" s="431"/>
      <c r="O427" s="431"/>
      <c r="P427" s="431"/>
      <c r="Q427" s="431"/>
      <c r="R427" s="431"/>
      <c r="S427" s="431"/>
      <c r="T427" s="431"/>
      <c r="U427" s="431"/>
      <c r="V427" s="431"/>
      <c r="W427" s="431"/>
      <c r="X427" s="431"/>
      <c r="Y427" s="431"/>
      <c r="Z427" s="431"/>
    </row>
    <row r="428" spans="1:26" ht="15.75" customHeight="1">
      <c r="A428" s="410"/>
      <c r="B428" s="410"/>
      <c r="C428" s="410"/>
      <c r="D428" s="410"/>
      <c r="E428" s="410"/>
      <c r="F428" s="410"/>
      <c r="G428" s="410"/>
      <c r="H428" s="410"/>
      <c r="I428" s="431"/>
      <c r="J428" s="431"/>
      <c r="K428" s="431"/>
      <c r="L428" s="431"/>
      <c r="M428" s="431"/>
      <c r="N428" s="431"/>
      <c r="O428" s="431"/>
      <c r="P428" s="431"/>
      <c r="Q428" s="431"/>
      <c r="R428" s="431"/>
      <c r="S428" s="431"/>
      <c r="T428" s="431"/>
      <c r="U428" s="431"/>
      <c r="V428" s="431"/>
      <c r="W428" s="431"/>
      <c r="X428" s="431"/>
      <c r="Y428" s="431"/>
      <c r="Z428" s="431"/>
    </row>
    <row r="429" spans="1:26" ht="15.75" customHeight="1">
      <c r="A429" s="410"/>
      <c r="B429" s="410"/>
      <c r="C429" s="410"/>
      <c r="D429" s="410"/>
      <c r="E429" s="410"/>
      <c r="F429" s="410"/>
      <c r="G429" s="410"/>
      <c r="H429" s="410"/>
      <c r="I429" s="431"/>
      <c r="J429" s="431"/>
      <c r="K429" s="431"/>
      <c r="L429" s="431"/>
      <c r="M429" s="431"/>
      <c r="N429" s="431"/>
      <c r="O429" s="431"/>
      <c r="P429" s="431"/>
      <c r="Q429" s="431"/>
      <c r="R429" s="431"/>
      <c r="S429" s="431"/>
      <c r="T429" s="431"/>
      <c r="U429" s="431"/>
      <c r="V429" s="431"/>
      <c r="W429" s="431"/>
      <c r="X429" s="431"/>
      <c r="Y429" s="431"/>
      <c r="Z429" s="431"/>
    </row>
    <row r="430" spans="1:26" ht="15.75" customHeight="1">
      <c r="A430" s="410"/>
      <c r="B430" s="410"/>
      <c r="C430" s="410"/>
      <c r="D430" s="410"/>
      <c r="E430" s="410"/>
      <c r="F430" s="410"/>
      <c r="G430" s="410"/>
      <c r="H430" s="410"/>
      <c r="I430" s="431"/>
      <c r="J430" s="431"/>
      <c r="K430" s="431"/>
      <c r="L430" s="431"/>
      <c r="M430" s="431"/>
      <c r="N430" s="431"/>
      <c r="O430" s="431"/>
      <c r="P430" s="431"/>
      <c r="Q430" s="431"/>
      <c r="R430" s="431"/>
      <c r="S430" s="431"/>
      <c r="T430" s="431"/>
      <c r="U430" s="431"/>
      <c r="V430" s="431"/>
      <c r="W430" s="431"/>
      <c r="X430" s="431"/>
      <c r="Y430" s="431"/>
      <c r="Z430" s="431"/>
    </row>
    <row r="431" spans="1:26" ht="15.75" customHeight="1">
      <c r="A431" s="410"/>
      <c r="B431" s="410"/>
      <c r="C431" s="410"/>
      <c r="D431" s="410"/>
      <c r="E431" s="410"/>
      <c r="F431" s="410"/>
      <c r="G431" s="410"/>
      <c r="H431" s="410"/>
      <c r="I431" s="431"/>
      <c r="J431" s="431"/>
      <c r="K431" s="431"/>
      <c r="L431" s="431"/>
      <c r="M431" s="431"/>
      <c r="N431" s="431"/>
      <c r="O431" s="431"/>
      <c r="P431" s="431"/>
      <c r="Q431" s="431"/>
      <c r="R431" s="431"/>
      <c r="S431" s="431"/>
      <c r="T431" s="431"/>
      <c r="U431" s="431"/>
      <c r="V431" s="431"/>
      <c r="W431" s="431"/>
      <c r="X431" s="431"/>
      <c r="Y431" s="431"/>
      <c r="Z431" s="431"/>
    </row>
    <row r="432" spans="1:26" ht="15.75" customHeight="1">
      <c r="A432" s="410"/>
      <c r="B432" s="410"/>
      <c r="C432" s="410"/>
      <c r="D432" s="410"/>
      <c r="E432" s="410"/>
      <c r="F432" s="410"/>
      <c r="G432" s="410"/>
      <c r="H432" s="410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  <c r="Z432" s="431"/>
    </row>
    <row r="433" spans="1:26" ht="15.75" customHeight="1">
      <c r="A433" s="410"/>
      <c r="B433" s="410"/>
      <c r="C433" s="410"/>
      <c r="D433" s="410"/>
      <c r="E433" s="410"/>
      <c r="F433" s="410"/>
      <c r="G433" s="410"/>
      <c r="H433" s="410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431"/>
      <c r="W433" s="431"/>
      <c r="X433" s="431"/>
      <c r="Y433" s="431"/>
      <c r="Z433" s="431"/>
    </row>
    <row r="434" spans="1:26" ht="15.75" customHeight="1">
      <c r="A434" s="410"/>
      <c r="B434" s="410"/>
      <c r="C434" s="410"/>
      <c r="D434" s="410"/>
      <c r="E434" s="410"/>
      <c r="F434" s="410"/>
      <c r="G434" s="410"/>
      <c r="H434" s="410"/>
      <c r="I434" s="431"/>
      <c r="J434" s="431"/>
      <c r="K434" s="431"/>
      <c r="L434" s="431"/>
      <c r="M434" s="431"/>
      <c r="N434" s="431"/>
      <c r="O434" s="431"/>
      <c r="P434" s="431"/>
      <c r="Q434" s="431"/>
      <c r="R434" s="431"/>
      <c r="S434" s="431"/>
      <c r="T434" s="431"/>
      <c r="U434" s="431"/>
      <c r="V434" s="431"/>
      <c r="W434" s="431"/>
      <c r="X434" s="431"/>
      <c r="Y434" s="431"/>
      <c r="Z434" s="431"/>
    </row>
    <row r="435" spans="1:26" ht="15.75" customHeight="1">
      <c r="A435" s="410"/>
      <c r="B435" s="410"/>
      <c r="C435" s="410"/>
      <c r="D435" s="410"/>
      <c r="E435" s="410"/>
      <c r="F435" s="410"/>
      <c r="G435" s="410"/>
      <c r="H435" s="410"/>
      <c r="I435" s="431"/>
      <c r="J435" s="431"/>
      <c r="K435" s="431"/>
      <c r="L435" s="431"/>
      <c r="M435" s="431"/>
      <c r="N435" s="431"/>
      <c r="O435" s="431"/>
      <c r="P435" s="431"/>
      <c r="Q435" s="431"/>
      <c r="R435" s="431"/>
      <c r="S435" s="431"/>
      <c r="T435" s="431"/>
      <c r="U435" s="431"/>
      <c r="V435" s="431"/>
      <c r="W435" s="431"/>
      <c r="X435" s="431"/>
      <c r="Y435" s="431"/>
      <c r="Z435" s="431"/>
    </row>
    <row r="436" spans="1:26" ht="15.75" customHeight="1">
      <c r="A436" s="410"/>
      <c r="B436" s="410"/>
      <c r="C436" s="410"/>
      <c r="D436" s="410"/>
      <c r="E436" s="410"/>
      <c r="F436" s="410"/>
      <c r="G436" s="410"/>
      <c r="H436" s="410"/>
      <c r="I436" s="431"/>
      <c r="J436" s="431"/>
      <c r="K436" s="431"/>
      <c r="L436" s="431"/>
      <c r="M436" s="431"/>
      <c r="N436" s="431"/>
      <c r="O436" s="431"/>
      <c r="P436" s="431"/>
      <c r="Q436" s="431"/>
      <c r="R436" s="431"/>
      <c r="S436" s="431"/>
      <c r="T436" s="431"/>
      <c r="U436" s="431"/>
      <c r="V436" s="431"/>
      <c r="W436" s="431"/>
      <c r="X436" s="431"/>
      <c r="Y436" s="431"/>
      <c r="Z436" s="431"/>
    </row>
    <row r="437" spans="1:26" ht="15.75" customHeight="1">
      <c r="A437" s="410"/>
      <c r="B437" s="410"/>
      <c r="C437" s="410"/>
      <c r="D437" s="410"/>
      <c r="E437" s="410"/>
      <c r="F437" s="410"/>
      <c r="G437" s="410"/>
      <c r="H437" s="410"/>
      <c r="I437" s="431"/>
      <c r="J437" s="431"/>
      <c r="K437" s="431"/>
      <c r="L437" s="431"/>
      <c r="M437" s="431"/>
      <c r="N437" s="431"/>
      <c r="O437" s="431"/>
      <c r="P437" s="431"/>
      <c r="Q437" s="431"/>
      <c r="R437" s="431"/>
      <c r="S437" s="431"/>
      <c r="T437" s="431"/>
      <c r="U437" s="431"/>
      <c r="V437" s="431"/>
      <c r="W437" s="431"/>
      <c r="X437" s="431"/>
      <c r="Y437" s="431"/>
      <c r="Z437" s="431"/>
    </row>
    <row r="438" spans="1:26" ht="15.75" customHeight="1">
      <c r="A438" s="410"/>
      <c r="B438" s="410"/>
      <c r="C438" s="410"/>
      <c r="D438" s="410"/>
      <c r="E438" s="410"/>
      <c r="F438" s="410"/>
      <c r="G438" s="410"/>
      <c r="H438" s="410"/>
      <c r="I438" s="431"/>
      <c r="J438" s="431"/>
      <c r="K438" s="431"/>
      <c r="L438" s="431"/>
      <c r="M438" s="431"/>
      <c r="N438" s="431"/>
      <c r="O438" s="431"/>
      <c r="P438" s="431"/>
      <c r="Q438" s="431"/>
      <c r="R438" s="431"/>
      <c r="S438" s="431"/>
      <c r="T438" s="431"/>
      <c r="U438" s="431"/>
      <c r="V438" s="431"/>
      <c r="W438" s="431"/>
      <c r="X438" s="431"/>
      <c r="Y438" s="431"/>
      <c r="Z438" s="431"/>
    </row>
    <row r="439" spans="1:26" ht="15.75" customHeight="1">
      <c r="A439" s="410"/>
      <c r="B439" s="410"/>
      <c r="C439" s="410"/>
      <c r="D439" s="410"/>
      <c r="E439" s="410"/>
      <c r="F439" s="410"/>
      <c r="G439" s="410"/>
      <c r="H439" s="410"/>
      <c r="I439" s="431"/>
      <c r="J439" s="431"/>
      <c r="K439" s="431"/>
      <c r="L439" s="431"/>
      <c r="M439" s="431"/>
      <c r="N439" s="431"/>
      <c r="O439" s="431"/>
      <c r="P439" s="431"/>
      <c r="Q439" s="431"/>
      <c r="R439" s="431"/>
      <c r="S439" s="431"/>
      <c r="T439" s="431"/>
      <c r="U439" s="431"/>
      <c r="V439" s="431"/>
      <c r="W439" s="431"/>
      <c r="X439" s="431"/>
      <c r="Y439" s="431"/>
      <c r="Z439" s="431"/>
    </row>
    <row r="440" spans="1:26" ht="15.75" customHeight="1">
      <c r="A440" s="410"/>
      <c r="B440" s="410"/>
      <c r="C440" s="410"/>
      <c r="D440" s="410"/>
      <c r="E440" s="410"/>
      <c r="F440" s="410"/>
      <c r="G440" s="410"/>
      <c r="H440" s="410"/>
      <c r="I440" s="431"/>
      <c r="J440" s="431"/>
      <c r="K440" s="431"/>
      <c r="L440" s="431"/>
      <c r="M440" s="431"/>
      <c r="N440" s="431"/>
      <c r="O440" s="431"/>
      <c r="P440" s="431"/>
      <c r="Q440" s="431"/>
      <c r="R440" s="431"/>
      <c r="S440" s="431"/>
      <c r="T440" s="431"/>
      <c r="U440" s="431"/>
      <c r="V440" s="431"/>
      <c r="W440" s="431"/>
      <c r="X440" s="431"/>
      <c r="Y440" s="431"/>
      <c r="Z440" s="431"/>
    </row>
    <row r="441" spans="1:26" ht="15.75" customHeight="1">
      <c r="A441" s="410"/>
      <c r="B441" s="410"/>
      <c r="C441" s="410"/>
      <c r="D441" s="410"/>
      <c r="E441" s="410"/>
      <c r="F441" s="410"/>
      <c r="G441" s="410"/>
      <c r="H441" s="410"/>
      <c r="I441" s="431"/>
      <c r="J441" s="431"/>
      <c r="K441" s="431"/>
      <c r="L441" s="431"/>
      <c r="M441" s="431"/>
      <c r="N441" s="431"/>
      <c r="O441" s="431"/>
      <c r="P441" s="431"/>
      <c r="Q441" s="431"/>
      <c r="R441" s="431"/>
      <c r="S441" s="431"/>
      <c r="T441" s="431"/>
      <c r="U441" s="431"/>
      <c r="V441" s="431"/>
      <c r="W441" s="431"/>
      <c r="X441" s="431"/>
      <c r="Y441" s="431"/>
      <c r="Z441" s="431"/>
    </row>
    <row r="442" spans="1:26" ht="15.75" customHeight="1">
      <c r="A442" s="410"/>
      <c r="B442" s="410"/>
      <c r="C442" s="410"/>
      <c r="D442" s="410"/>
      <c r="E442" s="410"/>
      <c r="F442" s="410"/>
      <c r="G442" s="410"/>
      <c r="H442" s="410"/>
      <c r="I442" s="431"/>
      <c r="J442" s="431"/>
      <c r="K442" s="431"/>
      <c r="L442" s="431"/>
      <c r="M442" s="431"/>
      <c r="N442" s="431"/>
      <c r="O442" s="431"/>
      <c r="P442" s="431"/>
      <c r="Q442" s="431"/>
      <c r="R442" s="431"/>
      <c r="S442" s="431"/>
      <c r="T442" s="431"/>
      <c r="U442" s="431"/>
      <c r="V442" s="431"/>
      <c r="W442" s="431"/>
      <c r="X442" s="431"/>
      <c r="Y442" s="431"/>
      <c r="Z442" s="431"/>
    </row>
    <row r="443" spans="1:26" ht="15.75" customHeight="1">
      <c r="A443" s="410"/>
      <c r="B443" s="410"/>
      <c r="C443" s="410"/>
      <c r="D443" s="410"/>
      <c r="E443" s="410"/>
      <c r="F443" s="410"/>
      <c r="G443" s="410"/>
      <c r="H443" s="410"/>
      <c r="I443" s="431"/>
      <c r="J443" s="431"/>
      <c r="K443" s="431"/>
      <c r="L443" s="431"/>
      <c r="M443" s="431"/>
      <c r="N443" s="431"/>
      <c r="O443" s="431"/>
      <c r="P443" s="431"/>
      <c r="Q443" s="431"/>
      <c r="R443" s="431"/>
      <c r="S443" s="431"/>
      <c r="T443" s="431"/>
      <c r="U443" s="431"/>
      <c r="V443" s="431"/>
      <c r="W443" s="431"/>
      <c r="X443" s="431"/>
      <c r="Y443" s="431"/>
      <c r="Z443" s="431"/>
    </row>
    <row r="444" spans="1:26" ht="15.75" customHeight="1">
      <c r="A444" s="410"/>
      <c r="B444" s="410"/>
      <c r="C444" s="410"/>
      <c r="D444" s="410"/>
      <c r="E444" s="410"/>
      <c r="F444" s="410"/>
      <c r="G444" s="410"/>
      <c r="H444" s="410"/>
      <c r="I444" s="431"/>
      <c r="J444" s="431"/>
      <c r="K444" s="431"/>
      <c r="L444" s="431"/>
      <c r="M444" s="431"/>
      <c r="N444" s="431"/>
      <c r="O444" s="431"/>
      <c r="P444" s="431"/>
      <c r="Q444" s="431"/>
      <c r="R444" s="431"/>
      <c r="S444" s="431"/>
      <c r="T444" s="431"/>
      <c r="U444" s="431"/>
      <c r="V444" s="431"/>
      <c r="W444" s="431"/>
      <c r="X444" s="431"/>
      <c r="Y444" s="431"/>
      <c r="Z444" s="431"/>
    </row>
    <row r="445" spans="1:26" ht="15.75" customHeight="1">
      <c r="A445" s="410"/>
      <c r="B445" s="410"/>
      <c r="C445" s="410"/>
      <c r="D445" s="410"/>
      <c r="E445" s="410"/>
      <c r="F445" s="410"/>
      <c r="G445" s="410"/>
      <c r="H445" s="410"/>
      <c r="I445" s="431"/>
      <c r="J445" s="431"/>
      <c r="K445" s="431"/>
      <c r="L445" s="431"/>
      <c r="M445" s="431"/>
      <c r="N445" s="431"/>
      <c r="O445" s="431"/>
      <c r="P445" s="431"/>
      <c r="Q445" s="431"/>
      <c r="R445" s="431"/>
      <c r="S445" s="431"/>
      <c r="T445" s="431"/>
      <c r="U445" s="431"/>
      <c r="V445" s="431"/>
      <c r="W445" s="431"/>
      <c r="X445" s="431"/>
      <c r="Y445" s="431"/>
      <c r="Z445" s="431"/>
    </row>
    <row r="446" spans="1:26" ht="15.75" customHeight="1">
      <c r="A446" s="410"/>
      <c r="B446" s="410"/>
      <c r="C446" s="410"/>
      <c r="D446" s="410"/>
      <c r="E446" s="410"/>
      <c r="F446" s="410"/>
      <c r="G446" s="410"/>
      <c r="H446" s="410"/>
      <c r="I446" s="431"/>
      <c r="J446" s="431"/>
      <c r="K446" s="431"/>
      <c r="L446" s="431"/>
      <c r="M446" s="431"/>
      <c r="N446" s="431"/>
      <c r="O446" s="431"/>
      <c r="P446" s="431"/>
      <c r="Q446" s="431"/>
      <c r="R446" s="431"/>
      <c r="S446" s="431"/>
      <c r="T446" s="431"/>
      <c r="U446" s="431"/>
      <c r="V446" s="431"/>
      <c r="W446" s="431"/>
      <c r="X446" s="431"/>
      <c r="Y446" s="431"/>
      <c r="Z446" s="431"/>
    </row>
    <row r="447" spans="1:26" ht="15.75" customHeight="1">
      <c r="A447" s="410"/>
      <c r="B447" s="410"/>
      <c r="C447" s="410"/>
      <c r="D447" s="410"/>
      <c r="E447" s="410"/>
      <c r="F447" s="410"/>
      <c r="G447" s="410"/>
      <c r="H447" s="410"/>
      <c r="I447" s="431"/>
      <c r="J447" s="431"/>
      <c r="K447" s="431"/>
      <c r="L447" s="431"/>
      <c r="M447" s="431"/>
      <c r="N447" s="431"/>
      <c r="O447" s="431"/>
      <c r="P447" s="431"/>
      <c r="Q447" s="431"/>
      <c r="R447" s="431"/>
      <c r="S447" s="431"/>
      <c r="T447" s="431"/>
      <c r="U447" s="431"/>
      <c r="V447" s="431"/>
      <c r="W447" s="431"/>
      <c r="X447" s="431"/>
      <c r="Y447" s="431"/>
      <c r="Z447" s="431"/>
    </row>
    <row r="448" spans="1:26" ht="15.75" customHeight="1">
      <c r="A448" s="410"/>
      <c r="B448" s="410"/>
      <c r="C448" s="410"/>
      <c r="D448" s="410"/>
      <c r="E448" s="410"/>
      <c r="F448" s="410"/>
      <c r="G448" s="410"/>
      <c r="H448" s="410"/>
      <c r="I448" s="431"/>
      <c r="J448" s="431"/>
      <c r="K448" s="431"/>
      <c r="L448" s="431"/>
      <c r="M448" s="431"/>
      <c r="N448" s="431"/>
      <c r="O448" s="431"/>
      <c r="P448" s="431"/>
      <c r="Q448" s="431"/>
      <c r="R448" s="431"/>
      <c r="S448" s="431"/>
      <c r="T448" s="431"/>
      <c r="U448" s="431"/>
      <c r="V448" s="431"/>
      <c r="W448" s="431"/>
      <c r="X448" s="431"/>
      <c r="Y448" s="431"/>
      <c r="Z448" s="431"/>
    </row>
    <row r="449" spans="1:26" ht="15.75" customHeight="1">
      <c r="A449" s="410"/>
      <c r="B449" s="410"/>
      <c r="C449" s="410"/>
      <c r="D449" s="410"/>
      <c r="E449" s="410"/>
      <c r="F449" s="410"/>
      <c r="G449" s="410"/>
      <c r="H449" s="410"/>
      <c r="I449" s="431"/>
      <c r="J449" s="431"/>
      <c r="K449" s="431"/>
      <c r="L449" s="431"/>
      <c r="M449" s="431"/>
      <c r="N449" s="431"/>
      <c r="O449" s="431"/>
      <c r="P449" s="431"/>
      <c r="Q449" s="431"/>
      <c r="R449" s="431"/>
      <c r="S449" s="431"/>
      <c r="T449" s="431"/>
      <c r="U449" s="431"/>
      <c r="V449" s="431"/>
      <c r="W449" s="431"/>
      <c r="X449" s="431"/>
      <c r="Y449" s="431"/>
      <c r="Z449" s="431"/>
    </row>
    <row r="450" spans="1:26" ht="15.75" customHeight="1">
      <c r="A450" s="410"/>
      <c r="B450" s="410"/>
      <c r="C450" s="410"/>
      <c r="D450" s="410"/>
      <c r="E450" s="410"/>
      <c r="F450" s="410"/>
      <c r="G450" s="410"/>
      <c r="H450" s="410"/>
      <c r="I450" s="431"/>
      <c r="J450" s="431"/>
      <c r="K450" s="431"/>
      <c r="L450" s="431"/>
      <c r="M450" s="431"/>
      <c r="N450" s="431"/>
      <c r="O450" s="431"/>
      <c r="P450" s="431"/>
      <c r="Q450" s="431"/>
      <c r="R450" s="431"/>
      <c r="S450" s="431"/>
      <c r="T450" s="431"/>
      <c r="U450" s="431"/>
      <c r="V450" s="431"/>
      <c r="W450" s="431"/>
      <c r="X450" s="431"/>
      <c r="Y450" s="431"/>
      <c r="Z450" s="431"/>
    </row>
    <row r="451" spans="1:26" ht="15.75" customHeight="1">
      <c r="A451" s="410"/>
      <c r="B451" s="410"/>
      <c r="C451" s="410"/>
      <c r="D451" s="410"/>
      <c r="E451" s="410"/>
      <c r="F451" s="410"/>
      <c r="G451" s="410"/>
      <c r="H451" s="410"/>
      <c r="I451" s="431"/>
      <c r="J451" s="431"/>
      <c r="K451" s="431"/>
      <c r="L451" s="431"/>
      <c r="M451" s="431"/>
      <c r="N451" s="431"/>
      <c r="O451" s="431"/>
      <c r="P451" s="431"/>
      <c r="Q451" s="431"/>
      <c r="R451" s="431"/>
      <c r="S451" s="431"/>
      <c r="T451" s="431"/>
      <c r="U451" s="431"/>
      <c r="V451" s="431"/>
      <c r="W451" s="431"/>
      <c r="X451" s="431"/>
      <c r="Y451" s="431"/>
      <c r="Z451" s="431"/>
    </row>
    <row r="452" spans="1:26" ht="15.75" customHeight="1">
      <c r="A452" s="410"/>
      <c r="B452" s="410"/>
      <c r="C452" s="410"/>
      <c r="D452" s="410"/>
      <c r="E452" s="410"/>
      <c r="F452" s="410"/>
      <c r="G452" s="410"/>
      <c r="H452" s="410"/>
      <c r="I452" s="431"/>
      <c r="J452" s="431"/>
      <c r="K452" s="431"/>
      <c r="L452" s="431"/>
      <c r="M452" s="431"/>
      <c r="N452" s="431"/>
      <c r="O452" s="431"/>
      <c r="P452" s="431"/>
      <c r="Q452" s="431"/>
      <c r="R452" s="431"/>
      <c r="S452" s="431"/>
      <c r="T452" s="431"/>
      <c r="U452" s="431"/>
      <c r="V452" s="431"/>
      <c r="W452" s="431"/>
      <c r="X452" s="431"/>
      <c r="Y452" s="431"/>
      <c r="Z452" s="431"/>
    </row>
    <row r="453" spans="1:26" ht="15.75" customHeight="1">
      <c r="A453" s="410"/>
      <c r="B453" s="410"/>
      <c r="C453" s="410"/>
      <c r="D453" s="410"/>
      <c r="E453" s="410"/>
      <c r="F453" s="410"/>
      <c r="G453" s="410"/>
      <c r="H453" s="410"/>
      <c r="I453" s="431"/>
      <c r="J453" s="431"/>
      <c r="K453" s="431"/>
      <c r="L453" s="431"/>
      <c r="M453" s="431"/>
      <c r="N453" s="431"/>
      <c r="O453" s="431"/>
      <c r="P453" s="431"/>
      <c r="Q453" s="431"/>
      <c r="R453" s="431"/>
      <c r="S453" s="431"/>
      <c r="T453" s="431"/>
      <c r="U453" s="431"/>
      <c r="V453" s="431"/>
      <c r="W453" s="431"/>
      <c r="X453" s="431"/>
      <c r="Y453" s="431"/>
      <c r="Z453" s="431"/>
    </row>
    <row r="454" spans="1:26" ht="15.75" customHeight="1">
      <c r="A454" s="410"/>
      <c r="B454" s="410"/>
      <c r="C454" s="410"/>
      <c r="D454" s="410"/>
      <c r="E454" s="410"/>
      <c r="F454" s="410"/>
      <c r="G454" s="410"/>
      <c r="H454" s="410"/>
      <c r="I454" s="431"/>
      <c r="J454" s="431"/>
      <c r="K454" s="431"/>
      <c r="L454" s="431"/>
      <c r="M454" s="431"/>
      <c r="N454" s="431"/>
      <c r="O454" s="431"/>
      <c r="P454" s="431"/>
      <c r="Q454" s="431"/>
      <c r="R454" s="431"/>
      <c r="S454" s="431"/>
      <c r="T454" s="431"/>
      <c r="U454" s="431"/>
      <c r="V454" s="431"/>
      <c r="W454" s="431"/>
      <c r="X454" s="431"/>
      <c r="Y454" s="431"/>
      <c r="Z454" s="431"/>
    </row>
    <row r="455" spans="1:26" ht="15.75" customHeight="1">
      <c r="A455" s="410"/>
      <c r="B455" s="410"/>
      <c r="C455" s="410"/>
      <c r="D455" s="410"/>
      <c r="E455" s="410"/>
      <c r="F455" s="410"/>
      <c r="G455" s="410"/>
      <c r="H455" s="410"/>
      <c r="I455" s="431"/>
      <c r="J455" s="431"/>
      <c r="K455" s="431"/>
      <c r="L455" s="431"/>
      <c r="M455" s="431"/>
      <c r="N455" s="431"/>
      <c r="O455" s="431"/>
      <c r="P455" s="431"/>
      <c r="Q455" s="431"/>
      <c r="R455" s="431"/>
      <c r="S455" s="431"/>
      <c r="T455" s="431"/>
      <c r="U455" s="431"/>
      <c r="V455" s="431"/>
      <c r="W455" s="431"/>
      <c r="X455" s="431"/>
      <c r="Y455" s="431"/>
      <c r="Z455" s="431"/>
    </row>
    <row r="456" spans="1:26" ht="15.75" customHeight="1">
      <c r="A456" s="410"/>
      <c r="B456" s="410"/>
      <c r="C456" s="410"/>
      <c r="D456" s="410"/>
      <c r="E456" s="410"/>
      <c r="F456" s="410"/>
      <c r="G456" s="410"/>
      <c r="H456" s="410"/>
      <c r="I456" s="431"/>
      <c r="J456" s="431"/>
      <c r="K456" s="431"/>
      <c r="L456" s="431"/>
      <c r="M456" s="431"/>
      <c r="N456" s="431"/>
      <c r="O456" s="431"/>
      <c r="P456" s="431"/>
      <c r="Q456" s="431"/>
      <c r="R456" s="431"/>
      <c r="S456" s="431"/>
      <c r="T456" s="431"/>
      <c r="U456" s="431"/>
      <c r="V456" s="431"/>
      <c r="W456" s="431"/>
      <c r="X456" s="431"/>
      <c r="Y456" s="431"/>
      <c r="Z456" s="431"/>
    </row>
    <row r="457" spans="1:26" ht="15.75" customHeight="1">
      <c r="A457" s="410"/>
      <c r="B457" s="410"/>
      <c r="C457" s="410"/>
      <c r="D457" s="410"/>
      <c r="E457" s="410"/>
      <c r="F457" s="410"/>
      <c r="G457" s="410"/>
      <c r="H457" s="410"/>
      <c r="I457" s="431"/>
      <c r="J457" s="431"/>
      <c r="K457" s="431"/>
      <c r="L457" s="431"/>
      <c r="M457" s="431"/>
      <c r="N457" s="431"/>
      <c r="O457" s="431"/>
      <c r="P457" s="431"/>
      <c r="Q457" s="431"/>
      <c r="R457" s="431"/>
      <c r="S457" s="431"/>
      <c r="T457" s="431"/>
      <c r="U457" s="431"/>
      <c r="V457" s="431"/>
      <c r="W457" s="431"/>
      <c r="X457" s="431"/>
      <c r="Y457" s="431"/>
      <c r="Z457" s="431"/>
    </row>
    <row r="458" spans="1:26" ht="15.75" customHeight="1">
      <c r="A458" s="410"/>
      <c r="B458" s="410"/>
      <c r="C458" s="410"/>
      <c r="D458" s="410"/>
      <c r="E458" s="410"/>
      <c r="F458" s="410"/>
      <c r="G458" s="410"/>
      <c r="H458" s="410"/>
      <c r="I458" s="431"/>
      <c r="J458" s="431"/>
      <c r="K458" s="431"/>
      <c r="L458" s="431"/>
      <c r="M458" s="431"/>
      <c r="N458" s="431"/>
      <c r="O458" s="431"/>
      <c r="P458" s="431"/>
      <c r="Q458" s="431"/>
      <c r="R458" s="431"/>
      <c r="S458" s="431"/>
      <c r="T458" s="431"/>
      <c r="U458" s="431"/>
      <c r="V458" s="431"/>
      <c r="W458" s="431"/>
      <c r="X458" s="431"/>
      <c r="Y458" s="431"/>
      <c r="Z458" s="431"/>
    </row>
    <row r="459" spans="1:26" ht="15.75" customHeight="1">
      <c r="A459" s="410"/>
      <c r="B459" s="410"/>
      <c r="C459" s="410"/>
      <c r="D459" s="410"/>
      <c r="E459" s="410"/>
      <c r="F459" s="410"/>
      <c r="G459" s="410"/>
      <c r="H459" s="410"/>
      <c r="I459" s="431"/>
      <c r="J459" s="431"/>
      <c r="K459" s="431"/>
      <c r="L459" s="431"/>
      <c r="M459" s="431"/>
      <c r="N459" s="431"/>
      <c r="O459" s="431"/>
      <c r="P459" s="431"/>
      <c r="Q459" s="431"/>
      <c r="R459" s="431"/>
      <c r="S459" s="431"/>
      <c r="T459" s="431"/>
      <c r="U459" s="431"/>
      <c r="V459" s="431"/>
      <c r="W459" s="431"/>
      <c r="X459" s="431"/>
      <c r="Y459" s="431"/>
      <c r="Z459" s="431"/>
    </row>
    <row r="460" spans="1:26" ht="15.75" customHeight="1">
      <c r="A460" s="410"/>
      <c r="B460" s="410"/>
      <c r="C460" s="410"/>
      <c r="D460" s="410"/>
      <c r="E460" s="410"/>
      <c r="F460" s="410"/>
      <c r="G460" s="410"/>
      <c r="H460" s="410"/>
      <c r="I460" s="431"/>
      <c r="J460" s="431"/>
      <c r="K460" s="431"/>
      <c r="L460" s="431"/>
      <c r="M460" s="431"/>
      <c r="N460" s="431"/>
      <c r="O460" s="431"/>
      <c r="P460" s="431"/>
      <c r="Q460" s="431"/>
      <c r="R460" s="431"/>
      <c r="S460" s="431"/>
      <c r="T460" s="431"/>
      <c r="U460" s="431"/>
      <c r="V460" s="431"/>
      <c r="W460" s="431"/>
      <c r="X460" s="431"/>
      <c r="Y460" s="431"/>
      <c r="Z460" s="431"/>
    </row>
    <row r="461" spans="1:26" ht="15.75" customHeight="1">
      <c r="A461" s="410"/>
      <c r="B461" s="410"/>
      <c r="C461" s="410"/>
      <c r="D461" s="410"/>
      <c r="E461" s="410"/>
      <c r="F461" s="410"/>
      <c r="G461" s="410"/>
      <c r="H461" s="410"/>
      <c r="I461" s="431"/>
      <c r="J461" s="431"/>
      <c r="K461" s="431"/>
      <c r="L461" s="431"/>
      <c r="M461" s="431"/>
      <c r="N461" s="431"/>
      <c r="O461" s="431"/>
      <c r="P461" s="431"/>
      <c r="Q461" s="431"/>
      <c r="R461" s="431"/>
      <c r="S461" s="431"/>
      <c r="T461" s="431"/>
      <c r="U461" s="431"/>
      <c r="V461" s="431"/>
      <c r="W461" s="431"/>
      <c r="X461" s="431"/>
      <c r="Y461" s="431"/>
      <c r="Z461" s="431"/>
    </row>
    <row r="462" spans="1:26" ht="15.75" customHeight="1">
      <c r="A462" s="410"/>
      <c r="B462" s="410"/>
      <c r="C462" s="410"/>
      <c r="D462" s="410"/>
      <c r="E462" s="410"/>
      <c r="F462" s="410"/>
      <c r="G462" s="410"/>
      <c r="H462" s="410"/>
      <c r="I462" s="431"/>
      <c r="J462" s="431"/>
      <c r="K462" s="431"/>
      <c r="L462" s="431"/>
      <c r="M462" s="431"/>
      <c r="N462" s="431"/>
      <c r="O462" s="431"/>
      <c r="P462" s="431"/>
      <c r="Q462" s="431"/>
      <c r="R462" s="431"/>
      <c r="S462" s="431"/>
      <c r="T462" s="431"/>
      <c r="U462" s="431"/>
      <c r="V462" s="431"/>
      <c r="W462" s="431"/>
      <c r="X462" s="431"/>
      <c r="Y462" s="431"/>
      <c r="Z462" s="431"/>
    </row>
    <row r="463" spans="1:26" ht="15.75" customHeight="1">
      <c r="A463" s="410"/>
      <c r="B463" s="410"/>
      <c r="C463" s="410"/>
      <c r="D463" s="410"/>
      <c r="E463" s="410"/>
      <c r="F463" s="410"/>
      <c r="G463" s="410"/>
      <c r="H463" s="410"/>
      <c r="I463" s="431"/>
      <c r="J463" s="431"/>
      <c r="K463" s="431"/>
      <c r="L463" s="431"/>
      <c r="M463" s="431"/>
      <c r="N463" s="431"/>
      <c r="O463" s="431"/>
      <c r="P463" s="431"/>
      <c r="Q463" s="431"/>
      <c r="R463" s="431"/>
      <c r="S463" s="431"/>
      <c r="T463" s="431"/>
      <c r="U463" s="431"/>
      <c r="V463" s="431"/>
      <c r="W463" s="431"/>
      <c r="X463" s="431"/>
      <c r="Y463" s="431"/>
      <c r="Z463" s="431"/>
    </row>
    <row r="464" spans="1:26" ht="15.75" customHeight="1">
      <c r="A464" s="410"/>
      <c r="B464" s="410"/>
      <c r="C464" s="410"/>
      <c r="D464" s="410"/>
      <c r="E464" s="410"/>
      <c r="F464" s="410"/>
      <c r="G464" s="410"/>
      <c r="H464" s="410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</row>
    <row r="465" spans="1:26" ht="15.75" customHeight="1">
      <c r="A465" s="410"/>
      <c r="B465" s="410"/>
      <c r="C465" s="410"/>
      <c r="D465" s="410"/>
      <c r="E465" s="410"/>
      <c r="F465" s="410"/>
      <c r="G465" s="410"/>
      <c r="H465" s="410"/>
      <c r="I465" s="431"/>
      <c r="J465" s="431"/>
      <c r="K465" s="431"/>
      <c r="L465" s="431"/>
      <c r="M465" s="431"/>
      <c r="N465" s="431"/>
      <c r="O465" s="431"/>
      <c r="P465" s="431"/>
      <c r="Q465" s="431"/>
      <c r="R465" s="431"/>
      <c r="S465" s="431"/>
      <c r="T465" s="431"/>
      <c r="U465" s="431"/>
      <c r="V465" s="431"/>
      <c r="W465" s="431"/>
      <c r="X465" s="431"/>
      <c r="Y465" s="431"/>
      <c r="Z465" s="431"/>
    </row>
    <row r="466" spans="1:26" ht="15.75" customHeight="1">
      <c r="A466" s="410"/>
      <c r="B466" s="410"/>
      <c r="C466" s="410"/>
      <c r="D466" s="410"/>
      <c r="E466" s="410"/>
      <c r="F466" s="410"/>
      <c r="G466" s="410"/>
      <c r="H466" s="410"/>
      <c r="I466" s="431"/>
      <c r="J466" s="431"/>
      <c r="K466" s="431"/>
      <c r="L466" s="431"/>
      <c r="M466" s="431"/>
      <c r="N466" s="431"/>
      <c r="O466" s="431"/>
      <c r="P466" s="431"/>
      <c r="Q466" s="431"/>
      <c r="R466" s="431"/>
      <c r="S466" s="431"/>
      <c r="T466" s="431"/>
      <c r="U466" s="431"/>
      <c r="V466" s="431"/>
      <c r="W466" s="431"/>
      <c r="X466" s="431"/>
      <c r="Y466" s="431"/>
      <c r="Z466" s="431"/>
    </row>
    <row r="467" spans="1:26" ht="15.75" customHeight="1">
      <c r="A467" s="410"/>
      <c r="B467" s="410"/>
      <c r="C467" s="410"/>
      <c r="D467" s="410"/>
      <c r="E467" s="410"/>
      <c r="F467" s="410"/>
      <c r="G467" s="410"/>
      <c r="H467" s="410"/>
      <c r="I467" s="431"/>
      <c r="J467" s="431"/>
      <c r="K467" s="431"/>
      <c r="L467" s="431"/>
      <c r="M467" s="431"/>
      <c r="N467" s="431"/>
      <c r="O467" s="431"/>
      <c r="P467" s="431"/>
      <c r="Q467" s="431"/>
      <c r="R467" s="431"/>
      <c r="S467" s="431"/>
      <c r="T467" s="431"/>
      <c r="U467" s="431"/>
      <c r="V467" s="431"/>
      <c r="W467" s="431"/>
      <c r="X467" s="431"/>
      <c r="Y467" s="431"/>
      <c r="Z467" s="431"/>
    </row>
    <row r="468" spans="1:26" ht="15.75" customHeight="1">
      <c r="A468" s="410"/>
      <c r="B468" s="410"/>
      <c r="C468" s="410"/>
      <c r="D468" s="410"/>
      <c r="E468" s="410"/>
      <c r="F468" s="410"/>
      <c r="G468" s="410"/>
      <c r="H468" s="410"/>
      <c r="I468" s="431"/>
      <c r="J468" s="431"/>
      <c r="K468" s="431"/>
      <c r="L468" s="431"/>
      <c r="M468" s="431"/>
      <c r="N468" s="431"/>
      <c r="O468" s="431"/>
      <c r="P468" s="431"/>
      <c r="Q468" s="431"/>
      <c r="R468" s="431"/>
      <c r="S468" s="431"/>
      <c r="T468" s="431"/>
      <c r="U468" s="431"/>
      <c r="V468" s="431"/>
      <c r="W468" s="431"/>
      <c r="X468" s="431"/>
      <c r="Y468" s="431"/>
      <c r="Z468" s="431"/>
    </row>
    <row r="469" spans="1:26" ht="15.75" customHeight="1">
      <c r="A469" s="410"/>
      <c r="B469" s="410"/>
      <c r="C469" s="410"/>
      <c r="D469" s="410"/>
      <c r="E469" s="410"/>
      <c r="F469" s="410"/>
      <c r="G469" s="410"/>
      <c r="H469" s="410"/>
      <c r="I469" s="431"/>
      <c r="J469" s="431"/>
      <c r="K469" s="431"/>
      <c r="L469" s="431"/>
      <c r="M469" s="431"/>
      <c r="N469" s="431"/>
      <c r="O469" s="431"/>
      <c r="P469" s="431"/>
      <c r="Q469" s="431"/>
      <c r="R469" s="431"/>
      <c r="S469" s="431"/>
      <c r="T469" s="431"/>
      <c r="U469" s="431"/>
      <c r="V469" s="431"/>
      <c r="W469" s="431"/>
      <c r="X469" s="431"/>
      <c r="Y469" s="431"/>
      <c r="Z469" s="431"/>
    </row>
    <row r="470" spans="1:26" ht="15.75" customHeight="1">
      <c r="A470" s="410"/>
      <c r="B470" s="410"/>
      <c r="C470" s="410"/>
      <c r="D470" s="410"/>
      <c r="E470" s="410"/>
      <c r="F470" s="410"/>
      <c r="G470" s="410"/>
      <c r="H470" s="410"/>
      <c r="I470" s="431"/>
      <c r="J470" s="431"/>
      <c r="K470" s="431"/>
      <c r="L470" s="431"/>
      <c r="M470" s="431"/>
      <c r="N470" s="431"/>
      <c r="O470" s="431"/>
      <c r="P470" s="431"/>
      <c r="Q470" s="431"/>
      <c r="R470" s="431"/>
      <c r="S470" s="431"/>
      <c r="T470" s="431"/>
      <c r="U470" s="431"/>
      <c r="V470" s="431"/>
      <c r="W470" s="431"/>
      <c r="X470" s="431"/>
      <c r="Y470" s="431"/>
      <c r="Z470" s="431"/>
    </row>
    <row r="471" spans="1:26" ht="15.75" customHeight="1">
      <c r="A471" s="410"/>
      <c r="B471" s="410"/>
      <c r="C471" s="410"/>
      <c r="D471" s="410"/>
      <c r="E471" s="410"/>
      <c r="F471" s="410"/>
      <c r="G471" s="410"/>
      <c r="H471" s="410"/>
      <c r="I471" s="431"/>
      <c r="J471" s="431"/>
      <c r="K471" s="431"/>
      <c r="L471" s="431"/>
      <c r="M471" s="431"/>
      <c r="N471" s="431"/>
      <c r="O471" s="431"/>
      <c r="P471" s="431"/>
      <c r="Q471" s="431"/>
      <c r="R471" s="431"/>
      <c r="S471" s="431"/>
      <c r="T471" s="431"/>
      <c r="U471" s="431"/>
      <c r="V471" s="431"/>
      <c r="W471" s="431"/>
      <c r="X471" s="431"/>
      <c r="Y471" s="431"/>
      <c r="Z471" s="431"/>
    </row>
    <row r="472" spans="1:26" ht="15.75" customHeight="1">
      <c r="A472" s="410"/>
      <c r="B472" s="410"/>
      <c r="C472" s="410"/>
      <c r="D472" s="410"/>
      <c r="E472" s="410"/>
      <c r="F472" s="410"/>
      <c r="G472" s="410"/>
      <c r="H472" s="410"/>
      <c r="I472" s="431"/>
      <c r="J472" s="431"/>
      <c r="K472" s="431"/>
      <c r="L472" s="431"/>
      <c r="M472" s="431"/>
      <c r="N472" s="431"/>
      <c r="O472" s="431"/>
      <c r="P472" s="431"/>
      <c r="Q472" s="431"/>
      <c r="R472" s="431"/>
      <c r="S472" s="431"/>
      <c r="T472" s="431"/>
      <c r="U472" s="431"/>
      <c r="V472" s="431"/>
      <c r="W472" s="431"/>
      <c r="X472" s="431"/>
      <c r="Y472" s="431"/>
      <c r="Z472" s="431"/>
    </row>
    <row r="473" spans="1:26" ht="15.75" customHeight="1">
      <c r="A473" s="410"/>
      <c r="B473" s="410"/>
      <c r="C473" s="410"/>
      <c r="D473" s="410"/>
      <c r="E473" s="410"/>
      <c r="F473" s="410"/>
      <c r="G473" s="410"/>
      <c r="H473" s="410"/>
      <c r="I473" s="431"/>
      <c r="J473" s="431"/>
      <c r="K473" s="431"/>
      <c r="L473" s="431"/>
      <c r="M473" s="431"/>
      <c r="N473" s="431"/>
      <c r="O473" s="431"/>
      <c r="P473" s="431"/>
      <c r="Q473" s="431"/>
      <c r="R473" s="431"/>
      <c r="S473" s="431"/>
      <c r="T473" s="431"/>
      <c r="U473" s="431"/>
      <c r="V473" s="431"/>
      <c r="W473" s="431"/>
      <c r="X473" s="431"/>
      <c r="Y473" s="431"/>
      <c r="Z473" s="431"/>
    </row>
    <row r="474" spans="1:26" ht="15.75" customHeight="1">
      <c r="A474" s="410"/>
      <c r="B474" s="410"/>
      <c r="C474" s="410"/>
      <c r="D474" s="410"/>
      <c r="E474" s="410"/>
      <c r="F474" s="410"/>
      <c r="G474" s="410"/>
      <c r="H474" s="410"/>
      <c r="I474" s="431"/>
      <c r="J474" s="431"/>
      <c r="K474" s="431"/>
      <c r="L474" s="431"/>
      <c r="M474" s="431"/>
      <c r="N474" s="431"/>
      <c r="O474" s="431"/>
      <c r="P474" s="431"/>
      <c r="Q474" s="431"/>
      <c r="R474" s="431"/>
      <c r="S474" s="431"/>
      <c r="T474" s="431"/>
      <c r="U474" s="431"/>
      <c r="V474" s="431"/>
      <c r="W474" s="431"/>
      <c r="X474" s="431"/>
      <c r="Y474" s="431"/>
      <c r="Z474" s="431"/>
    </row>
    <row r="475" spans="1:26" ht="15.75" customHeight="1">
      <c r="A475" s="410"/>
      <c r="B475" s="410"/>
      <c r="C475" s="410"/>
      <c r="D475" s="410"/>
      <c r="E475" s="410"/>
      <c r="F475" s="410"/>
      <c r="G475" s="410"/>
      <c r="H475" s="410"/>
      <c r="I475" s="431"/>
      <c r="J475" s="431"/>
      <c r="K475" s="431"/>
      <c r="L475" s="431"/>
      <c r="M475" s="431"/>
      <c r="N475" s="431"/>
      <c r="O475" s="431"/>
      <c r="P475" s="431"/>
      <c r="Q475" s="431"/>
      <c r="R475" s="431"/>
      <c r="S475" s="431"/>
      <c r="T475" s="431"/>
      <c r="U475" s="431"/>
      <c r="V475" s="431"/>
      <c r="W475" s="431"/>
      <c r="X475" s="431"/>
      <c r="Y475" s="431"/>
      <c r="Z475" s="431"/>
    </row>
    <row r="476" spans="1:26" ht="15.75" customHeight="1">
      <c r="A476" s="410"/>
      <c r="B476" s="410"/>
      <c r="C476" s="410"/>
      <c r="D476" s="410"/>
      <c r="E476" s="410"/>
      <c r="F476" s="410"/>
      <c r="G476" s="410"/>
      <c r="H476" s="410"/>
      <c r="I476" s="431"/>
      <c r="J476" s="431"/>
      <c r="K476" s="431"/>
      <c r="L476" s="431"/>
      <c r="M476" s="431"/>
      <c r="N476" s="431"/>
      <c r="O476" s="431"/>
      <c r="P476" s="431"/>
      <c r="Q476" s="431"/>
      <c r="R476" s="431"/>
      <c r="S476" s="431"/>
      <c r="T476" s="431"/>
      <c r="U476" s="431"/>
      <c r="V476" s="431"/>
      <c r="W476" s="431"/>
      <c r="X476" s="431"/>
      <c r="Y476" s="431"/>
      <c r="Z476" s="431"/>
    </row>
    <row r="477" spans="1:26" ht="15.75" customHeight="1">
      <c r="A477" s="410"/>
      <c r="B477" s="410"/>
      <c r="C477" s="410"/>
      <c r="D477" s="410"/>
      <c r="E477" s="410"/>
      <c r="F477" s="410"/>
      <c r="G477" s="410"/>
      <c r="H477" s="410"/>
      <c r="I477" s="431"/>
      <c r="J477" s="431"/>
      <c r="K477" s="431"/>
      <c r="L477" s="431"/>
      <c r="M477" s="431"/>
      <c r="N477" s="431"/>
      <c r="O477" s="431"/>
      <c r="P477" s="431"/>
      <c r="Q477" s="431"/>
      <c r="R477" s="431"/>
      <c r="S477" s="431"/>
      <c r="T477" s="431"/>
      <c r="U477" s="431"/>
      <c r="V477" s="431"/>
      <c r="W477" s="431"/>
      <c r="X477" s="431"/>
      <c r="Y477" s="431"/>
      <c r="Z477" s="431"/>
    </row>
    <row r="478" spans="1:26" ht="15.75" customHeight="1">
      <c r="A478" s="410"/>
      <c r="B478" s="410"/>
      <c r="C478" s="410"/>
      <c r="D478" s="410"/>
      <c r="E478" s="410"/>
      <c r="F478" s="410"/>
      <c r="G478" s="410"/>
      <c r="H478" s="410"/>
      <c r="I478" s="431"/>
      <c r="J478" s="431"/>
      <c r="K478" s="431"/>
      <c r="L478" s="431"/>
      <c r="M478" s="431"/>
      <c r="N478" s="431"/>
      <c r="O478" s="431"/>
      <c r="P478" s="431"/>
      <c r="Q478" s="431"/>
      <c r="R478" s="431"/>
      <c r="S478" s="431"/>
      <c r="T478" s="431"/>
      <c r="U478" s="431"/>
      <c r="V478" s="431"/>
      <c r="W478" s="431"/>
      <c r="X478" s="431"/>
      <c r="Y478" s="431"/>
      <c r="Z478" s="431"/>
    </row>
    <row r="479" spans="1:26" ht="15.75" customHeight="1">
      <c r="A479" s="410"/>
      <c r="B479" s="410"/>
      <c r="C479" s="410"/>
      <c r="D479" s="410"/>
      <c r="E479" s="410"/>
      <c r="F479" s="410"/>
      <c r="G479" s="410"/>
      <c r="H479" s="410"/>
      <c r="I479" s="431"/>
      <c r="J479" s="431"/>
      <c r="K479" s="431"/>
      <c r="L479" s="431"/>
      <c r="M479" s="431"/>
      <c r="N479" s="431"/>
      <c r="O479" s="431"/>
      <c r="P479" s="431"/>
      <c r="Q479" s="431"/>
      <c r="R479" s="431"/>
      <c r="S479" s="431"/>
      <c r="T479" s="431"/>
      <c r="U479" s="431"/>
      <c r="V479" s="431"/>
      <c r="W479" s="431"/>
      <c r="X479" s="431"/>
      <c r="Y479" s="431"/>
      <c r="Z479" s="431"/>
    </row>
    <row r="480" spans="1:26" ht="15.75" customHeight="1">
      <c r="A480" s="410"/>
      <c r="B480" s="410"/>
      <c r="C480" s="410"/>
      <c r="D480" s="410"/>
      <c r="E480" s="410"/>
      <c r="F480" s="410"/>
      <c r="G480" s="410"/>
      <c r="H480" s="410"/>
      <c r="I480" s="431"/>
      <c r="J480" s="431"/>
      <c r="K480" s="431"/>
      <c r="L480" s="431"/>
      <c r="M480" s="431"/>
      <c r="N480" s="431"/>
      <c r="O480" s="431"/>
      <c r="P480" s="431"/>
      <c r="Q480" s="431"/>
      <c r="R480" s="431"/>
      <c r="S480" s="431"/>
      <c r="T480" s="431"/>
      <c r="U480" s="431"/>
      <c r="V480" s="431"/>
      <c r="W480" s="431"/>
      <c r="X480" s="431"/>
      <c r="Y480" s="431"/>
      <c r="Z480" s="431"/>
    </row>
    <row r="481" spans="1:26" ht="15.75" customHeight="1">
      <c r="A481" s="410"/>
      <c r="B481" s="410"/>
      <c r="C481" s="410"/>
      <c r="D481" s="410"/>
      <c r="E481" s="410"/>
      <c r="F481" s="410"/>
      <c r="G481" s="410"/>
      <c r="H481" s="410"/>
      <c r="I481" s="431"/>
      <c r="J481" s="431"/>
      <c r="K481" s="431"/>
      <c r="L481" s="431"/>
      <c r="M481" s="431"/>
      <c r="N481" s="431"/>
      <c r="O481" s="431"/>
      <c r="P481" s="431"/>
      <c r="Q481" s="431"/>
      <c r="R481" s="431"/>
      <c r="S481" s="431"/>
      <c r="T481" s="431"/>
      <c r="U481" s="431"/>
      <c r="V481" s="431"/>
      <c r="W481" s="431"/>
      <c r="X481" s="431"/>
      <c r="Y481" s="431"/>
      <c r="Z481" s="431"/>
    </row>
    <row r="482" spans="1:26" ht="15.75" customHeight="1">
      <c r="A482" s="410"/>
      <c r="B482" s="410"/>
      <c r="C482" s="410"/>
      <c r="D482" s="410"/>
      <c r="E482" s="410"/>
      <c r="F482" s="410"/>
      <c r="G482" s="410"/>
      <c r="H482" s="410"/>
      <c r="I482" s="431"/>
      <c r="J482" s="431"/>
      <c r="K482" s="431"/>
      <c r="L482" s="431"/>
      <c r="M482" s="431"/>
      <c r="N482" s="431"/>
      <c r="O482" s="431"/>
      <c r="P482" s="431"/>
      <c r="Q482" s="431"/>
      <c r="R482" s="431"/>
      <c r="S482" s="431"/>
      <c r="T482" s="431"/>
      <c r="U482" s="431"/>
      <c r="V482" s="431"/>
      <c r="W482" s="431"/>
      <c r="X482" s="431"/>
      <c r="Y482" s="431"/>
      <c r="Z482" s="431"/>
    </row>
    <row r="483" spans="1:26" ht="15.75" customHeight="1">
      <c r="A483" s="410"/>
      <c r="B483" s="410"/>
      <c r="C483" s="410"/>
      <c r="D483" s="410"/>
      <c r="E483" s="410"/>
      <c r="F483" s="410"/>
      <c r="G483" s="410"/>
      <c r="H483" s="410"/>
      <c r="I483" s="431"/>
      <c r="J483" s="431"/>
      <c r="K483" s="431"/>
      <c r="L483" s="431"/>
      <c r="M483" s="431"/>
      <c r="N483" s="431"/>
      <c r="O483" s="431"/>
      <c r="P483" s="431"/>
      <c r="Q483" s="431"/>
      <c r="R483" s="431"/>
      <c r="S483" s="431"/>
      <c r="T483" s="431"/>
      <c r="U483" s="431"/>
      <c r="V483" s="431"/>
      <c r="W483" s="431"/>
      <c r="X483" s="431"/>
      <c r="Y483" s="431"/>
      <c r="Z483" s="431"/>
    </row>
    <row r="484" spans="1:26" ht="15.75" customHeight="1">
      <c r="A484" s="410"/>
      <c r="B484" s="410"/>
      <c r="C484" s="410"/>
      <c r="D484" s="410"/>
      <c r="E484" s="410"/>
      <c r="F484" s="410"/>
      <c r="G484" s="410"/>
      <c r="H484" s="410"/>
      <c r="I484" s="431"/>
      <c r="J484" s="431"/>
      <c r="K484" s="431"/>
      <c r="L484" s="431"/>
      <c r="M484" s="431"/>
      <c r="N484" s="431"/>
      <c r="O484" s="431"/>
      <c r="P484" s="431"/>
      <c r="Q484" s="431"/>
      <c r="R484" s="431"/>
      <c r="S484" s="431"/>
      <c r="T484" s="431"/>
      <c r="U484" s="431"/>
      <c r="V484" s="431"/>
      <c r="W484" s="431"/>
      <c r="X484" s="431"/>
      <c r="Y484" s="431"/>
      <c r="Z484" s="431"/>
    </row>
    <row r="485" spans="1:26" ht="15.75" customHeight="1">
      <c r="A485" s="410"/>
      <c r="B485" s="410"/>
      <c r="C485" s="410"/>
      <c r="D485" s="410"/>
      <c r="E485" s="410"/>
      <c r="F485" s="410"/>
      <c r="G485" s="410"/>
      <c r="H485" s="410"/>
      <c r="I485" s="431"/>
      <c r="J485" s="431"/>
      <c r="K485" s="431"/>
      <c r="L485" s="431"/>
      <c r="M485" s="431"/>
      <c r="N485" s="431"/>
      <c r="O485" s="431"/>
      <c r="P485" s="431"/>
      <c r="Q485" s="431"/>
      <c r="R485" s="431"/>
      <c r="S485" s="431"/>
      <c r="T485" s="431"/>
      <c r="U485" s="431"/>
      <c r="V485" s="431"/>
      <c r="W485" s="431"/>
      <c r="X485" s="431"/>
      <c r="Y485" s="431"/>
      <c r="Z485" s="431"/>
    </row>
    <row r="486" spans="1:26" ht="15.75" customHeight="1">
      <c r="A486" s="410"/>
      <c r="B486" s="410"/>
      <c r="C486" s="410"/>
      <c r="D486" s="410"/>
      <c r="E486" s="410"/>
      <c r="F486" s="410"/>
      <c r="G486" s="410"/>
      <c r="H486" s="410"/>
      <c r="I486" s="431"/>
      <c r="J486" s="431"/>
      <c r="K486" s="431"/>
      <c r="L486" s="431"/>
      <c r="M486" s="431"/>
      <c r="N486" s="431"/>
      <c r="O486" s="431"/>
      <c r="P486" s="431"/>
      <c r="Q486" s="431"/>
      <c r="R486" s="431"/>
      <c r="S486" s="431"/>
      <c r="T486" s="431"/>
      <c r="U486" s="431"/>
      <c r="V486" s="431"/>
      <c r="W486" s="431"/>
      <c r="X486" s="431"/>
      <c r="Y486" s="431"/>
      <c r="Z486" s="431"/>
    </row>
    <row r="487" spans="1:26" ht="15.75" customHeight="1">
      <c r="A487" s="410"/>
      <c r="B487" s="410"/>
      <c r="C487" s="410"/>
      <c r="D487" s="410"/>
      <c r="E487" s="410"/>
      <c r="F487" s="410"/>
      <c r="G487" s="410"/>
      <c r="H487" s="410"/>
      <c r="I487" s="431"/>
      <c r="J487" s="431"/>
      <c r="K487" s="431"/>
      <c r="L487" s="431"/>
      <c r="M487" s="431"/>
      <c r="N487" s="431"/>
      <c r="O487" s="431"/>
      <c r="P487" s="431"/>
      <c r="Q487" s="431"/>
      <c r="R487" s="431"/>
      <c r="S487" s="431"/>
      <c r="T487" s="431"/>
      <c r="U487" s="431"/>
      <c r="V487" s="431"/>
      <c r="W487" s="431"/>
      <c r="X487" s="431"/>
      <c r="Y487" s="431"/>
      <c r="Z487" s="431"/>
    </row>
    <row r="488" spans="1:26" ht="15.75" customHeight="1">
      <c r="A488" s="410"/>
      <c r="B488" s="410"/>
      <c r="C488" s="410"/>
      <c r="D488" s="410"/>
      <c r="E488" s="410"/>
      <c r="F488" s="410"/>
      <c r="G488" s="410"/>
      <c r="H488" s="410"/>
      <c r="I488" s="431"/>
      <c r="J488" s="431"/>
      <c r="K488" s="431"/>
      <c r="L488" s="431"/>
      <c r="M488" s="431"/>
      <c r="N488" s="431"/>
      <c r="O488" s="431"/>
      <c r="P488" s="431"/>
      <c r="Q488" s="431"/>
      <c r="R488" s="431"/>
      <c r="S488" s="431"/>
      <c r="T488" s="431"/>
      <c r="U488" s="431"/>
      <c r="V488" s="431"/>
      <c r="W488" s="431"/>
      <c r="X488" s="431"/>
      <c r="Y488" s="431"/>
      <c r="Z488" s="431"/>
    </row>
    <row r="489" spans="1:26" ht="15.75" customHeight="1">
      <c r="A489" s="410"/>
      <c r="B489" s="410"/>
      <c r="C489" s="410"/>
      <c r="D489" s="410"/>
      <c r="E489" s="410"/>
      <c r="F489" s="410"/>
      <c r="G489" s="410"/>
      <c r="H489" s="410"/>
      <c r="I489" s="431"/>
      <c r="J489" s="431"/>
      <c r="K489" s="431"/>
      <c r="L489" s="431"/>
      <c r="M489" s="431"/>
      <c r="N489" s="431"/>
      <c r="O489" s="431"/>
      <c r="P489" s="431"/>
      <c r="Q489" s="431"/>
      <c r="R489" s="431"/>
      <c r="S489" s="431"/>
      <c r="T489" s="431"/>
      <c r="U489" s="431"/>
      <c r="V489" s="431"/>
      <c r="W489" s="431"/>
      <c r="X489" s="431"/>
      <c r="Y489" s="431"/>
      <c r="Z489" s="431"/>
    </row>
    <row r="490" spans="1:26" ht="15.75" customHeight="1">
      <c r="A490" s="410"/>
      <c r="B490" s="410"/>
      <c r="C490" s="410"/>
      <c r="D490" s="410"/>
      <c r="E490" s="410"/>
      <c r="F490" s="410"/>
      <c r="G490" s="410"/>
      <c r="H490" s="410"/>
      <c r="I490" s="431"/>
      <c r="J490" s="431"/>
      <c r="K490" s="431"/>
      <c r="L490" s="431"/>
      <c r="M490" s="431"/>
      <c r="N490" s="431"/>
      <c r="O490" s="431"/>
      <c r="P490" s="431"/>
      <c r="Q490" s="431"/>
      <c r="R490" s="431"/>
      <c r="S490" s="431"/>
      <c r="T490" s="431"/>
      <c r="U490" s="431"/>
      <c r="V490" s="431"/>
      <c r="W490" s="431"/>
      <c r="X490" s="431"/>
      <c r="Y490" s="431"/>
      <c r="Z490" s="431"/>
    </row>
    <row r="491" spans="1:26" ht="15.75" customHeight="1">
      <c r="A491" s="410"/>
      <c r="B491" s="410"/>
      <c r="C491" s="410"/>
      <c r="D491" s="410"/>
      <c r="E491" s="410"/>
      <c r="F491" s="410"/>
      <c r="G491" s="410"/>
      <c r="H491" s="410"/>
      <c r="I491" s="431"/>
      <c r="J491" s="431"/>
      <c r="K491" s="431"/>
      <c r="L491" s="431"/>
      <c r="M491" s="431"/>
      <c r="N491" s="431"/>
      <c r="O491" s="431"/>
      <c r="P491" s="431"/>
      <c r="Q491" s="431"/>
      <c r="R491" s="431"/>
      <c r="S491" s="431"/>
      <c r="T491" s="431"/>
      <c r="U491" s="431"/>
      <c r="V491" s="431"/>
      <c r="W491" s="431"/>
      <c r="X491" s="431"/>
      <c r="Y491" s="431"/>
      <c r="Z491" s="431"/>
    </row>
    <row r="492" spans="1:26" ht="15.75" customHeight="1">
      <c r="A492" s="410"/>
      <c r="B492" s="410"/>
      <c r="C492" s="410"/>
      <c r="D492" s="410"/>
      <c r="E492" s="410"/>
      <c r="F492" s="410"/>
      <c r="G492" s="410"/>
      <c r="H492" s="410"/>
      <c r="I492" s="431"/>
      <c r="J492" s="431"/>
      <c r="K492" s="431"/>
      <c r="L492" s="431"/>
      <c r="M492" s="431"/>
      <c r="N492" s="431"/>
      <c r="O492" s="431"/>
      <c r="P492" s="431"/>
      <c r="Q492" s="431"/>
      <c r="R492" s="431"/>
      <c r="S492" s="431"/>
      <c r="T492" s="431"/>
      <c r="U492" s="431"/>
      <c r="V492" s="431"/>
      <c r="W492" s="431"/>
      <c r="X492" s="431"/>
      <c r="Y492" s="431"/>
      <c r="Z492" s="431"/>
    </row>
    <row r="493" spans="1:26" ht="15.75" customHeight="1">
      <c r="A493" s="410"/>
      <c r="B493" s="410"/>
      <c r="C493" s="410"/>
      <c r="D493" s="410"/>
      <c r="E493" s="410"/>
      <c r="F493" s="410"/>
      <c r="G493" s="410"/>
      <c r="H493" s="410"/>
      <c r="I493" s="431"/>
      <c r="J493" s="431"/>
      <c r="K493" s="431"/>
      <c r="L493" s="431"/>
      <c r="M493" s="431"/>
      <c r="N493" s="431"/>
      <c r="O493" s="431"/>
      <c r="P493" s="431"/>
      <c r="Q493" s="431"/>
      <c r="R493" s="431"/>
      <c r="S493" s="431"/>
      <c r="T493" s="431"/>
      <c r="U493" s="431"/>
      <c r="V493" s="431"/>
      <c r="W493" s="431"/>
      <c r="X493" s="431"/>
      <c r="Y493" s="431"/>
      <c r="Z493" s="431"/>
    </row>
    <row r="494" spans="1:26" ht="15.75" customHeight="1">
      <c r="A494" s="410"/>
      <c r="B494" s="410"/>
      <c r="C494" s="410"/>
      <c r="D494" s="410"/>
      <c r="E494" s="410"/>
      <c r="F494" s="410"/>
      <c r="G494" s="410"/>
      <c r="H494" s="410"/>
      <c r="I494" s="431"/>
      <c r="J494" s="431"/>
      <c r="K494" s="431"/>
      <c r="L494" s="431"/>
      <c r="M494" s="431"/>
      <c r="N494" s="431"/>
      <c r="O494" s="431"/>
      <c r="P494" s="431"/>
      <c r="Q494" s="431"/>
      <c r="R494" s="431"/>
      <c r="S494" s="431"/>
      <c r="T494" s="431"/>
      <c r="U494" s="431"/>
      <c r="V494" s="431"/>
      <c r="W494" s="431"/>
      <c r="X494" s="431"/>
      <c r="Y494" s="431"/>
      <c r="Z494" s="431"/>
    </row>
    <row r="495" spans="1:26" ht="15.75" customHeight="1">
      <c r="A495" s="410"/>
      <c r="B495" s="410"/>
      <c r="C495" s="410"/>
      <c r="D495" s="410"/>
      <c r="E495" s="410"/>
      <c r="F495" s="410"/>
      <c r="G495" s="410"/>
      <c r="H495" s="410"/>
      <c r="I495" s="431"/>
      <c r="J495" s="431"/>
      <c r="K495" s="431"/>
      <c r="L495" s="431"/>
      <c r="M495" s="431"/>
      <c r="N495" s="431"/>
      <c r="O495" s="431"/>
      <c r="P495" s="431"/>
      <c r="Q495" s="431"/>
      <c r="R495" s="431"/>
      <c r="S495" s="431"/>
      <c r="T495" s="431"/>
      <c r="U495" s="431"/>
      <c r="V495" s="431"/>
      <c r="W495" s="431"/>
      <c r="X495" s="431"/>
      <c r="Y495" s="431"/>
      <c r="Z495" s="431"/>
    </row>
    <row r="496" spans="1:26" ht="15.75" customHeight="1">
      <c r="A496" s="410"/>
      <c r="B496" s="410"/>
      <c r="C496" s="410"/>
      <c r="D496" s="410"/>
      <c r="E496" s="410"/>
      <c r="F496" s="410"/>
      <c r="G496" s="410"/>
      <c r="H496" s="410"/>
      <c r="I496" s="431"/>
      <c r="J496" s="431"/>
      <c r="K496" s="431"/>
      <c r="L496" s="431"/>
      <c r="M496" s="431"/>
      <c r="N496" s="431"/>
      <c r="O496" s="431"/>
      <c r="P496" s="431"/>
      <c r="Q496" s="431"/>
      <c r="R496" s="431"/>
      <c r="S496" s="431"/>
      <c r="T496" s="431"/>
      <c r="U496" s="431"/>
      <c r="V496" s="431"/>
      <c r="W496" s="431"/>
      <c r="X496" s="431"/>
      <c r="Y496" s="431"/>
      <c r="Z496" s="431"/>
    </row>
    <row r="497" spans="1:26" ht="15.75" customHeight="1">
      <c r="A497" s="410"/>
      <c r="B497" s="410"/>
      <c r="C497" s="410"/>
      <c r="D497" s="410"/>
      <c r="E497" s="410"/>
      <c r="F497" s="410"/>
      <c r="G497" s="410"/>
      <c r="H497" s="410"/>
      <c r="I497" s="431"/>
      <c r="J497" s="431"/>
      <c r="K497" s="431"/>
      <c r="L497" s="431"/>
      <c r="M497" s="431"/>
      <c r="N497" s="431"/>
      <c r="O497" s="431"/>
      <c r="P497" s="431"/>
      <c r="Q497" s="431"/>
      <c r="R497" s="431"/>
      <c r="S497" s="431"/>
      <c r="T497" s="431"/>
      <c r="U497" s="431"/>
      <c r="V497" s="431"/>
      <c r="W497" s="431"/>
      <c r="X497" s="431"/>
      <c r="Y497" s="431"/>
      <c r="Z497" s="431"/>
    </row>
    <row r="498" spans="1:26" ht="15.75" customHeight="1">
      <c r="A498" s="410"/>
      <c r="B498" s="410"/>
      <c r="C498" s="410"/>
      <c r="D498" s="410"/>
      <c r="E498" s="410"/>
      <c r="F498" s="410"/>
      <c r="G498" s="410"/>
      <c r="H498" s="410"/>
      <c r="I498" s="431"/>
      <c r="J498" s="431"/>
      <c r="K498" s="431"/>
      <c r="L498" s="431"/>
      <c r="M498" s="431"/>
      <c r="N498" s="431"/>
      <c r="O498" s="431"/>
      <c r="P498" s="431"/>
      <c r="Q498" s="431"/>
      <c r="R498" s="431"/>
      <c r="S498" s="431"/>
      <c r="T498" s="431"/>
      <c r="U498" s="431"/>
      <c r="V498" s="431"/>
      <c r="W498" s="431"/>
      <c r="X498" s="431"/>
      <c r="Y498" s="431"/>
      <c r="Z498" s="431"/>
    </row>
    <row r="499" spans="1:26" ht="15.75" customHeight="1">
      <c r="A499" s="410"/>
      <c r="B499" s="410"/>
      <c r="C499" s="410"/>
      <c r="D499" s="410"/>
      <c r="E499" s="410"/>
      <c r="F499" s="410"/>
      <c r="G499" s="410"/>
      <c r="H499" s="410"/>
      <c r="I499" s="431"/>
      <c r="J499" s="431"/>
      <c r="K499" s="431"/>
      <c r="L499" s="431"/>
      <c r="M499" s="431"/>
      <c r="N499" s="431"/>
      <c r="O499" s="431"/>
      <c r="P499" s="431"/>
      <c r="Q499" s="431"/>
      <c r="R499" s="431"/>
      <c r="S499" s="431"/>
      <c r="T499" s="431"/>
      <c r="U499" s="431"/>
      <c r="V499" s="431"/>
      <c r="W499" s="431"/>
      <c r="X499" s="431"/>
      <c r="Y499" s="431"/>
      <c r="Z499" s="431"/>
    </row>
    <row r="500" spans="1:26" ht="15.75" customHeight="1">
      <c r="A500" s="410"/>
      <c r="B500" s="410"/>
      <c r="C500" s="410"/>
      <c r="D500" s="410"/>
      <c r="E500" s="410"/>
      <c r="F500" s="410"/>
      <c r="G500" s="410"/>
      <c r="H500" s="410"/>
      <c r="I500" s="431"/>
      <c r="J500" s="431"/>
      <c r="K500" s="431"/>
      <c r="L500" s="431"/>
      <c r="M500" s="431"/>
      <c r="N500" s="431"/>
      <c r="O500" s="431"/>
      <c r="P500" s="431"/>
      <c r="Q500" s="431"/>
      <c r="R500" s="431"/>
      <c r="S500" s="431"/>
      <c r="T500" s="431"/>
      <c r="U500" s="431"/>
      <c r="V500" s="431"/>
      <c r="W500" s="431"/>
      <c r="X500" s="431"/>
      <c r="Y500" s="431"/>
      <c r="Z500" s="431"/>
    </row>
    <row r="501" spans="1:26" ht="15.75" customHeight="1">
      <c r="A501" s="410"/>
      <c r="B501" s="410"/>
      <c r="C501" s="410"/>
      <c r="D501" s="410"/>
      <c r="E501" s="410"/>
      <c r="F501" s="410"/>
      <c r="G501" s="410"/>
      <c r="H501" s="410"/>
      <c r="I501" s="431"/>
      <c r="J501" s="431"/>
      <c r="K501" s="431"/>
      <c r="L501" s="431"/>
      <c r="M501" s="431"/>
      <c r="N501" s="431"/>
      <c r="O501" s="431"/>
      <c r="P501" s="431"/>
      <c r="Q501" s="431"/>
      <c r="R501" s="431"/>
      <c r="S501" s="431"/>
      <c r="T501" s="431"/>
      <c r="U501" s="431"/>
      <c r="V501" s="431"/>
      <c r="W501" s="431"/>
      <c r="X501" s="431"/>
      <c r="Y501" s="431"/>
      <c r="Z501" s="431"/>
    </row>
    <row r="502" spans="1:26" ht="15.75" customHeight="1">
      <c r="A502" s="410"/>
      <c r="B502" s="410"/>
      <c r="C502" s="410"/>
      <c r="D502" s="410"/>
      <c r="E502" s="410"/>
      <c r="F502" s="410"/>
      <c r="G502" s="410"/>
      <c r="H502" s="410"/>
      <c r="I502" s="431"/>
      <c r="J502" s="431"/>
      <c r="K502" s="431"/>
      <c r="L502" s="431"/>
      <c r="M502" s="431"/>
      <c r="N502" s="431"/>
      <c r="O502" s="431"/>
      <c r="P502" s="431"/>
      <c r="Q502" s="431"/>
      <c r="R502" s="431"/>
      <c r="S502" s="431"/>
      <c r="T502" s="431"/>
      <c r="U502" s="431"/>
      <c r="V502" s="431"/>
      <c r="W502" s="431"/>
      <c r="X502" s="431"/>
      <c r="Y502" s="431"/>
      <c r="Z502" s="431"/>
    </row>
    <row r="503" spans="1:26" ht="15.75" customHeight="1">
      <c r="A503" s="410"/>
      <c r="B503" s="410"/>
      <c r="C503" s="410"/>
      <c r="D503" s="410"/>
      <c r="E503" s="410"/>
      <c r="F503" s="410"/>
      <c r="G503" s="410"/>
      <c r="H503" s="410"/>
      <c r="I503" s="431"/>
      <c r="J503" s="431"/>
      <c r="K503" s="431"/>
      <c r="L503" s="431"/>
      <c r="M503" s="431"/>
      <c r="N503" s="431"/>
      <c r="O503" s="431"/>
      <c r="P503" s="431"/>
      <c r="Q503" s="431"/>
      <c r="R503" s="431"/>
      <c r="S503" s="431"/>
      <c r="T503" s="431"/>
      <c r="U503" s="431"/>
      <c r="V503" s="431"/>
      <c r="W503" s="431"/>
      <c r="X503" s="431"/>
      <c r="Y503" s="431"/>
      <c r="Z503" s="431"/>
    </row>
    <row r="504" spans="1:26" ht="15.75" customHeight="1">
      <c r="A504" s="410"/>
      <c r="B504" s="410"/>
      <c r="C504" s="410"/>
      <c r="D504" s="410"/>
      <c r="E504" s="410"/>
      <c r="F504" s="410"/>
      <c r="G504" s="410"/>
      <c r="H504" s="410"/>
      <c r="I504" s="431"/>
      <c r="J504" s="431"/>
      <c r="K504" s="431"/>
      <c r="L504" s="431"/>
      <c r="M504" s="431"/>
      <c r="N504" s="431"/>
      <c r="O504" s="431"/>
      <c r="P504" s="431"/>
      <c r="Q504" s="431"/>
      <c r="R504" s="431"/>
      <c r="S504" s="431"/>
      <c r="T504" s="431"/>
      <c r="U504" s="431"/>
      <c r="V504" s="431"/>
      <c r="W504" s="431"/>
      <c r="X504" s="431"/>
      <c r="Y504" s="431"/>
      <c r="Z504" s="431"/>
    </row>
    <row r="505" spans="1:26" ht="15.75" customHeight="1">
      <c r="A505" s="410"/>
      <c r="B505" s="410"/>
      <c r="C505" s="410"/>
      <c r="D505" s="410"/>
      <c r="E505" s="410"/>
      <c r="F505" s="410"/>
      <c r="G505" s="410"/>
      <c r="H505" s="410"/>
      <c r="I505" s="431"/>
      <c r="J505" s="431"/>
      <c r="K505" s="431"/>
      <c r="L505" s="431"/>
      <c r="M505" s="431"/>
      <c r="N505" s="431"/>
      <c r="O505" s="431"/>
      <c r="P505" s="431"/>
      <c r="Q505" s="431"/>
      <c r="R505" s="431"/>
      <c r="S505" s="431"/>
      <c r="T505" s="431"/>
      <c r="U505" s="431"/>
      <c r="V505" s="431"/>
      <c r="W505" s="431"/>
      <c r="X505" s="431"/>
      <c r="Y505" s="431"/>
      <c r="Z505" s="431"/>
    </row>
    <row r="506" spans="1:26" ht="15.75" customHeight="1">
      <c r="A506" s="410"/>
      <c r="B506" s="410"/>
      <c r="C506" s="410"/>
      <c r="D506" s="410"/>
      <c r="E506" s="410"/>
      <c r="F506" s="410"/>
      <c r="G506" s="410"/>
      <c r="H506" s="410"/>
      <c r="I506" s="431"/>
      <c r="J506" s="431"/>
      <c r="K506" s="431"/>
      <c r="L506" s="431"/>
      <c r="M506" s="431"/>
      <c r="N506" s="431"/>
      <c r="O506" s="431"/>
      <c r="P506" s="431"/>
      <c r="Q506" s="431"/>
      <c r="R506" s="431"/>
      <c r="S506" s="431"/>
      <c r="T506" s="431"/>
      <c r="U506" s="431"/>
      <c r="V506" s="431"/>
      <c r="W506" s="431"/>
      <c r="X506" s="431"/>
      <c r="Y506" s="431"/>
      <c r="Z506" s="431"/>
    </row>
    <row r="507" spans="1:26" ht="15.75" customHeight="1">
      <c r="A507" s="410"/>
      <c r="B507" s="410"/>
      <c r="C507" s="410"/>
      <c r="D507" s="410"/>
      <c r="E507" s="410"/>
      <c r="F507" s="410"/>
      <c r="G507" s="410"/>
      <c r="H507" s="410"/>
      <c r="I507" s="431"/>
      <c r="J507" s="431"/>
      <c r="K507" s="431"/>
      <c r="L507" s="431"/>
      <c r="M507" s="431"/>
      <c r="N507" s="431"/>
      <c r="O507" s="431"/>
      <c r="P507" s="431"/>
      <c r="Q507" s="431"/>
      <c r="R507" s="431"/>
      <c r="S507" s="431"/>
      <c r="T507" s="431"/>
      <c r="U507" s="431"/>
      <c r="V507" s="431"/>
      <c r="W507" s="431"/>
      <c r="X507" s="431"/>
      <c r="Y507" s="431"/>
      <c r="Z507" s="431"/>
    </row>
    <row r="508" spans="1:26" ht="15.75" customHeight="1">
      <c r="A508" s="410"/>
      <c r="B508" s="410"/>
      <c r="C508" s="410"/>
      <c r="D508" s="410"/>
      <c r="E508" s="410"/>
      <c r="F508" s="410"/>
      <c r="G508" s="410"/>
      <c r="H508" s="410"/>
      <c r="I508" s="431"/>
      <c r="J508" s="431"/>
      <c r="K508" s="431"/>
      <c r="L508" s="431"/>
      <c r="M508" s="431"/>
      <c r="N508" s="431"/>
      <c r="O508" s="431"/>
      <c r="P508" s="431"/>
      <c r="Q508" s="431"/>
      <c r="R508" s="431"/>
      <c r="S508" s="431"/>
      <c r="T508" s="431"/>
      <c r="U508" s="431"/>
      <c r="V508" s="431"/>
      <c r="W508" s="431"/>
      <c r="X508" s="431"/>
      <c r="Y508" s="431"/>
      <c r="Z508" s="431"/>
    </row>
    <row r="509" spans="1:26" ht="15.75" customHeight="1">
      <c r="A509" s="410"/>
      <c r="B509" s="410"/>
      <c r="C509" s="410"/>
      <c r="D509" s="410"/>
      <c r="E509" s="410"/>
      <c r="F509" s="410"/>
      <c r="G509" s="410"/>
      <c r="H509" s="410"/>
      <c r="I509" s="431"/>
      <c r="J509" s="431"/>
      <c r="K509" s="431"/>
      <c r="L509" s="431"/>
      <c r="M509" s="431"/>
      <c r="N509" s="431"/>
      <c r="O509" s="431"/>
      <c r="P509" s="431"/>
      <c r="Q509" s="431"/>
      <c r="R509" s="431"/>
      <c r="S509" s="431"/>
      <c r="T509" s="431"/>
      <c r="U509" s="431"/>
      <c r="V509" s="431"/>
      <c r="W509" s="431"/>
      <c r="X509" s="431"/>
      <c r="Y509" s="431"/>
      <c r="Z509" s="431"/>
    </row>
    <row r="510" spans="1:26" ht="15.75" customHeight="1">
      <c r="A510" s="410"/>
      <c r="B510" s="410"/>
      <c r="C510" s="410"/>
      <c r="D510" s="410"/>
      <c r="E510" s="410"/>
      <c r="F510" s="410"/>
      <c r="G510" s="410"/>
      <c r="H510" s="410"/>
      <c r="I510" s="431"/>
      <c r="J510" s="431"/>
      <c r="K510" s="431"/>
      <c r="L510" s="431"/>
      <c r="M510" s="431"/>
      <c r="N510" s="431"/>
      <c r="O510" s="431"/>
      <c r="P510" s="431"/>
      <c r="Q510" s="431"/>
      <c r="R510" s="431"/>
      <c r="S510" s="431"/>
      <c r="T510" s="431"/>
      <c r="U510" s="431"/>
      <c r="V510" s="431"/>
      <c r="W510" s="431"/>
      <c r="X510" s="431"/>
      <c r="Y510" s="431"/>
      <c r="Z510" s="431"/>
    </row>
    <row r="511" spans="1:26" ht="15.75" customHeight="1">
      <c r="A511" s="410"/>
      <c r="B511" s="410"/>
      <c r="C511" s="410"/>
      <c r="D511" s="410"/>
      <c r="E511" s="410"/>
      <c r="F511" s="410"/>
      <c r="G511" s="410"/>
      <c r="H511" s="410"/>
      <c r="I511" s="431"/>
      <c r="J511" s="431"/>
      <c r="K511" s="431"/>
      <c r="L511" s="431"/>
      <c r="M511" s="431"/>
      <c r="N511" s="431"/>
      <c r="O511" s="431"/>
      <c r="P511" s="431"/>
      <c r="Q511" s="431"/>
      <c r="R511" s="431"/>
      <c r="S511" s="431"/>
      <c r="T511" s="431"/>
      <c r="U511" s="431"/>
      <c r="V511" s="431"/>
      <c r="W511" s="431"/>
      <c r="X511" s="431"/>
      <c r="Y511" s="431"/>
      <c r="Z511" s="431"/>
    </row>
    <row r="512" spans="1:26" ht="15.75" customHeight="1">
      <c r="A512" s="410"/>
      <c r="B512" s="410"/>
      <c r="C512" s="410"/>
      <c r="D512" s="410"/>
      <c r="E512" s="410"/>
      <c r="F512" s="410"/>
      <c r="G512" s="410"/>
      <c r="H512" s="410"/>
      <c r="I512" s="431"/>
      <c r="J512" s="431"/>
      <c r="K512" s="431"/>
      <c r="L512" s="431"/>
      <c r="M512" s="431"/>
      <c r="N512" s="431"/>
      <c r="O512" s="431"/>
      <c r="P512" s="431"/>
      <c r="Q512" s="431"/>
      <c r="R512" s="431"/>
      <c r="S512" s="431"/>
      <c r="T512" s="431"/>
      <c r="U512" s="431"/>
      <c r="V512" s="431"/>
      <c r="W512" s="431"/>
      <c r="X512" s="431"/>
      <c r="Y512" s="431"/>
      <c r="Z512" s="431"/>
    </row>
    <row r="513" spans="1:26" ht="15.75" customHeight="1">
      <c r="A513" s="410"/>
      <c r="B513" s="410"/>
      <c r="C513" s="410"/>
      <c r="D513" s="410"/>
      <c r="E513" s="410"/>
      <c r="F513" s="410"/>
      <c r="G513" s="410"/>
      <c r="H513" s="410"/>
      <c r="I513" s="431"/>
      <c r="J513" s="431"/>
      <c r="K513" s="431"/>
      <c r="L513" s="431"/>
      <c r="M513" s="431"/>
      <c r="N513" s="431"/>
      <c r="O513" s="431"/>
      <c r="P513" s="431"/>
      <c r="Q513" s="431"/>
      <c r="R513" s="431"/>
      <c r="S513" s="431"/>
      <c r="T513" s="431"/>
      <c r="U513" s="431"/>
      <c r="V513" s="431"/>
      <c r="W513" s="431"/>
      <c r="X513" s="431"/>
      <c r="Y513" s="431"/>
      <c r="Z513" s="431"/>
    </row>
    <row r="514" spans="1:26" ht="15.75" customHeight="1">
      <c r="A514" s="410"/>
      <c r="B514" s="410"/>
      <c r="C514" s="410"/>
      <c r="D514" s="410"/>
      <c r="E514" s="410"/>
      <c r="F514" s="410"/>
      <c r="G514" s="410"/>
      <c r="H514" s="410"/>
      <c r="I514" s="431"/>
      <c r="J514" s="431"/>
      <c r="K514" s="431"/>
      <c r="L514" s="431"/>
      <c r="M514" s="431"/>
      <c r="N514" s="431"/>
      <c r="O514" s="431"/>
      <c r="P514" s="431"/>
      <c r="Q514" s="431"/>
      <c r="R514" s="431"/>
      <c r="S514" s="431"/>
      <c r="T514" s="431"/>
      <c r="U514" s="431"/>
      <c r="V514" s="431"/>
      <c r="W514" s="431"/>
      <c r="X514" s="431"/>
      <c r="Y514" s="431"/>
      <c r="Z514" s="431"/>
    </row>
    <row r="515" spans="1:26" ht="15.75" customHeight="1">
      <c r="A515" s="410"/>
      <c r="B515" s="410"/>
      <c r="C515" s="410"/>
      <c r="D515" s="410"/>
      <c r="E515" s="410"/>
      <c r="F515" s="410"/>
      <c r="G515" s="410"/>
      <c r="H515" s="410"/>
      <c r="I515" s="431"/>
      <c r="J515" s="431"/>
      <c r="K515" s="431"/>
      <c r="L515" s="431"/>
      <c r="M515" s="431"/>
      <c r="N515" s="431"/>
      <c r="O515" s="431"/>
      <c r="P515" s="431"/>
      <c r="Q515" s="431"/>
      <c r="R515" s="431"/>
      <c r="S515" s="431"/>
      <c r="T515" s="431"/>
      <c r="U515" s="431"/>
      <c r="V515" s="431"/>
      <c r="W515" s="431"/>
      <c r="X515" s="431"/>
      <c r="Y515" s="431"/>
      <c r="Z515" s="431"/>
    </row>
    <row r="516" spans="1:26" ht="15.75" customHeight="1">
      <c r="A516" s="410"/>
      <c r="B516" s="410"/>
      <c r="C516" s="410"/>
      <c r="D516" s="410"/>
      <c r="E516" s="410"/>
      <c r="F516" s="410"/>
      <c r="G516" s="410"/>
      <c r="H516" s="410"/>
      <c r="I516" s="431"/>
      <c r="J516" s="431"/>
      <c r="K516" s="431"/>
      <c r="L516" s="431"/>
      <c r="M516" s="431"/>
      <c r="N516" s="431"/>
      <c r="O516" s="431"/>
      <c r="P516" s="431"/>
      <c r="Q516" s="431"/>
      <c r="R516" s="431"/>
      <c r="S516" s="431"/>
      <c r="T516" s="431"/>
      <c r="U516" s="431"/>
      <c r="V516" s="431"/>
      <c r="W516" s="431"/>
      <c r="X516" s="431"/>
      <c r="Y516" s="431"/>
      <c r="Z516" s="431"/>
    </row>
    <row r="517" spans="1:26" ht="15.75" customHeight="1">
      <c r="A517" s="410"/>
      <c r="B517" s="410"/>
      <c r="C517" s="410"/>
      <c r="D517" s="410"/>
      <c r="E517" s="410"/>
      <c r="F517" s="410"/>
      <c r="G517" s="410"/>
      <c r="H517" s="410"/>
      <c r="I517" s="431"/>
      <c r="J517" s="431"/>
      <c r="K517" s="431"/>
      <c r="L517" s="431"/>
      <c r="M517" s="431"/>
      <c r="N517" s="431"/>
      <c r="O517" s="431"/>
      <c r="P517" s="431"/>
      <c r="Q517" s="431"/>
      <c r="R517" s="431"/>
      <c r="S517" s="431"/>
      <c r="T517" s="431"/>
      <c r="U517" s="431"/>
      <c r="V517" s="431"/>
      <c r="W517" s="431"/>
      <c r="X517" s="431"/>
      <c r="Y517" s="431"/>
      <c r="Z517" s="431"/>
    </row>
    <row r="518" spans="1:26" ht="15.75" customHeight="1">
      <c r="A518" s="410"/>
      <c r="B518" s="410"/>
      <c r="C518" s="410"/>
      <c r="D518" s="410"/>
      <c r="E518" s="410"/>
      <c r="F518" s="410"/>
      <c r="G518" s="410"/>
      <c r="H518" s="410"/>
      <c r="I518" s="431"/>
      <c r="J518" s="431"/>
      <c r="K518" s="431"/>
      <c r="L518" s="431"/>
      <c r="M518" s="431"/>
      <c r="N518" s="431"/>
      <c r="O518" s="431"/>
      <c r="P518" s="431"/>
      <c r="Q518" s="431"/>
      <c r="R518" s="431"/>
      <c r="S518" s="431"/>
      <c r="T518" s="431"/>
      <c r="U518" s="431"/>
      <c r="V518" s="431"/>
      <c r="W518" s="431"/>
      <c r="X518" s="431"/>
      <c r="Y518" s="431"/>
      <c r="Z518" s="431"/>
    </row>
    <row r="519" spans="1:26" ht="15.75" customHeight="1">
      <c r="A519" s="410"/>
      <c r="B519" s="410"/>
      <c r="C519" s="410"/>
      <c r="D519" s="410"/>
      <c r="E519" s="410"/>
      <c r="F519" s="410"/>
      <c r="G519" s="410"/>
      <c r="H519" s="410"/>
      <c r="I519" s="431"/>
      <c r="J519" s="431"/>
      <c r="K519" s="431"/>
      <c r="L519" s="431"/>
      <c r="M519" s="431"/>
      <c r="N519" s="431"/>
      <c r="O519" s="431"/>
      <c r="P519" s="431"/>
      <c r="Q519" s="431"/>
      <c r="R519" s="431"/>
      <c r="S519" s="431"/>
      <c r="T519" s="431"/>
      <c r="U519" s="431"/>
      <c r="V519" s="431"/>
      <c r="W519" s="431"/>
      <c r="X519" s="431"/>
      <c r="Y519" s="431"/>
      <c r="Z519" s="431"/>
    </row>
    <row r="520" spans="1:26" ht="15.75" customHeight="1">
      <c r="A520" s="410"/>
      <c r="B520" s="410"/>
      <c r="C520" s="410"/>
      <c r="D520" s="410"/>
      <c r="E520" s="410"/>
      <c r="F520" s="410"/>
      <c r="G520" s="410"/>
      <c r="H520" s="410"/>
      <c r="I520" s="431"/>
      <c r="J520" s="431"/>
      <c r="K520" s="431"/>
      <c r="L520" s="431"/>
      <c r="M520" s="431"/>
      <c r="N520" s="431"/>
      <c r="O520" s="431"/>
      <c r="P520" s="431"/>
      <c r="Q520" s="431"/>
      <c r="R520" s="431"/>
      <c r="S520" s="431"/>
      <c r="T520" s="431"/>
      <c r="U520" s="431"/>
      <c r="V520" s="431"/>
      <c r="W520" s="431"/>
      <c r="X520" s="431"/>
      <c r="Y520" s="431"/>
      <c r="Z520" s="431"/>
    </row>
    <row r="521" spans="1:26" ht="15.75" customHeight="1">
      <c r="A521" s="410"/>
      <c r="B521" s="410"/>
      <c r="C521" s="410"/>
      <c r="D521" s="410"/>
      <c r="E521" s="410"/>
      <c r="F521" s="410"/>
      <c r="G521" s="410"/>
      <c r="H521" s="410"/>
      <c r="I521" s="431"/>
      <c r="J521" s="431"/>
      <c r="K521" s="431"/>
      <c r="L521" s="431"/>
      <c r="M521" s="431"/>
      <c r="N521" s="431"/>
      <c r="O521" s="431"/>
      <c r="P521" s="431"/>
      <c r="Q521" s="431"/>
      <c r="R521" s="431"/>
      <c r="S521" s="431"/>
      <c r="T521" s="431"/>
      <c r="U521" s="431"/>
      <c r="V521" s="431"/>
      <c r="W521" s="431"/>
      <c r="X521" s="431"/>
      <c r="Y521" s="431"/>
      <c r="Z521" s="431"/>
    </row>
    <row r="522" spans="1:26" ht="15.75" customHeight="1">
      <c r="A522" s="410"/>
      <c r="B522" s="410"/>
      <c r="C522" s="410"/>
      <c r="D522" s="410"/>
      <c r="E522" s="410"/>
      <c r="F522" s="410"/>
      <c r="G522" s="410"/>
      <c r="H522" s="410"/>
      <c r="I522" s="431"/>
      <c r="J522" s="431"/>
      <c r="K522" s="431"/>
      <c r="L522" s="431"/>
      <c r="M522" s="431"/>
      <c r="N522" s="431"/>
      <c r="O522" s="431"/>
      <c r="P522" s="431"/>
      <c r="Q522" s="431"/>
      <c r="R522" s="431"/>
      <c r="S522" s="431"/>
      <c r="T522" s="431"/>
      <c r="U522" s="431"/>
      <c r="V522" s="431"/>
      <c r="W522" s="431"/>
      <c r="X522" s="431"/>
      <c r="Y522" s="431"/>
      <c r="Z522" s="431"/>
    </row>
    <row r="523" spans="1:26" ht="15.75" customHeight="1">
      <c r="A523" s="410"/>
      <c r="B523" s="410"/>
      <c r="C523" s="410"/>
      <c r="D523" s="410"/>
      <c r="E523" s="410"/>
      <c r="F523" s="410"/>
      <c r="G523" s="410"/>
      <c r="H523" s="410"/>
      <c r="I523" s="431"/>
      <c r="J523" s="431"/>
      <c r="K523" s="431"/>
      <c r="L523" s="431"/>
      <c r="M523" s="431"/>
      <c r="N523" s="431"/>
      <c r="O523" s="431"/>
      <c r="P523" s="431"/>
      <c r="Q523" s="431"/>
      <c r="R523" s="431"/>
      <c r="S523" s="431"/>
      <c r="T523" s="431"/>
      <c r="U523" s="431"/>
      <c r="V523" s="431"/>
      <c r="W523" s="431"/>
      <c r="X523" s="431"/>
      <c r="Y523" s="431"/>
      <c r="Z523" s="431"/>
    </row>
    <row r="524" spans="1:26" ht="15.75" customHeight="1">
      <c r="A524" s="410"/>
      <c r="B524" s="410"/>
      <c r="C524" s="410"/>
      <c r="D524" s="410"/>
      <c r="E524" s="410"/>
      <c r="F524" s="410"/>
      <c r="G524" s="410"/>
      <c r="H524" s="410"/>
      <c r="I524" s="431"/>
      <c r="J524" s="431"/>
      <c r="K524" s="431"/>
      <c r="L524" s="431"/>
      <c r="M524" s="431"/>
      <c r="N524" s="431"/>
      <c r="O524" s="431"/>
      <c r="P524" s="431"/>
      <c r="Q524" s="431"/>
      <c r="R524" s="431"/>
      <c r="S524" s="431"/>
      <c r="T524" s="431"/>
      <c r="U524" s="431"/>
      <c r="V524" s="431"/>
      <c r="W524" s="431"/>
      <c r="X524" s="431"/>
      <c r="Y524" s="431"/>
      <c r="Z524" s="431"/>
    </row>
    <row r="525" spans="1:26" ht="15.75" customHeight="1">
      <c r="A525" s="410"/>
      <c r="B525" s="410"/>
      <c r="C525" s="410"/>
      <c r="D525" s="410"/>
      <c r="E525" s="410"/>
      <c r="F525" s="410"/>
      <c r="G525" s="410"/>
      <c r="H525" s="410"/>
      <c r="I525" s="431"/>
      <c r="J525" s="431"/>
      <c r="K525" s="431"/>
      <c r="L525" s="431"/>
      <c r="M525" s="431"/>
      <c r="N525" s="431"/>
      <c r="O525" s="431"/>
      <c r="P525" s="431"/>
      <c r="Q525" s="431"/>
      <c r="R525" s="431"/>
      <c r="S525" s="431"/>
      <c r="T525" s="431"/>
      <c r="U525" s="431"/>
      <c r="V525" s="431"/>
      <c r="W525" s="431"/>
      <c r="X525" s="431"/>
      <c r="Y525" s="431"/>
      <c r="Z525" s="431"/>
    </row>
    <row r="526" spans="1:26" ht="15.75" customHeight="1">
      <c r="A526" s="410"/>
      <c r="B526" s="410"/>
      <c r="C526" s="410"/>
      <c r="D526" s="410"/>
      <c r="E526" s="410"/>
      <c r="F526" s="410"/>
      <c r="G526" s="410"/>
      <c r="H526" s="410"/>
      <c r="I526" s="431"/>
      <c r="J526" s="431"/>
      <c r="K526" s="431"/>
      <c r="L526" s="431"/>
      <c r="M526" s="431"/>
      <c r="N526" s="431"/>
      <c r="O526" s="431"/>
      <c r="P526" s="431"/>
      <c r="Q526" s="431"/>
      <c r="R526" s="431"/>
      <c r="S526" s="431"/>
      <c r="T526" s="431"/>
      <c r="U526" s="431"/>
      <c r="V526" s="431"/>
      <c r="W526" s="431"/>
      <c r="X526" s="431"/>
      <c r="Y526" s="431"/>
      <c r="Z526" s="431"/>
    </row>
    <row r="527" spans="1:26" ht="15.75" customHeight="1">
      <c r="A527" s="410"/>
      <c r="B527" s="410"/>
      <c r="C527" s="410"/>
      <c r="D527" s="410"/>
      <c r="E527" s="410"/>
      <c r="F527" s="410"/>
      <c r="G527" s="410"/>
      <c r="H527" s="410"/>
      <c r="I527" s="431"/>
      <c r="J527" s="431"/>
      <c r="K527" s="431"/>
      <c r="L527" s="431"/>
      <c r="M527" s="431"/>
      <c r="N527" s="431"/>
      <c r="O527" s="431"/>
      <c r="P527" s="431"/>
      <c r="Q527" s="431"/>
      <c r="R527" s="431"/>
      <c r="S527" s="431"/>
      <c r="T527" s="431"/>
      <c r="U527" s="431"/>
      <c r="V527" s="431"/>
      <c r="W527" s="431"/>
      <c r="X527" s="431"/>
      <c r="Y527" s="431"/>
      <c r="Z527" s="431"/>
    </row>
    <row r="528" spans="1:26" ht="15.75" customHeight="1">
      <c r="A528" s="410"/>
      <c r="B528" s="410"/>
      <c r="C528" s="410"/>
      <c r="D528" s="410"/>
      <c r="E528" s="410"/>
      <c r="F528" s="410"/>
      <c r="G528" s="410"/>
      <c r="H528" s="410"/>
      <c r="I528" s="431"/>
      <c r="J528" s="431"/>
      <c r="K528" s="431"/>
      <c r="L528" s="431"/>
      <c r="M528" s="431"/>
      <c r="N528" s="431"/>
      <c r="O528" s="431"/>
      <c r="P528" s="431"/>
      <c r="Q528" s="431"/>
      <c r="R528" s="431"/>
      <c r="S528" s="431"/>
      <c r="T528" s="431"/>
      <c r="U528" s="431"/>
      <c r="V528" s="431"/>
      <c r="W528" s="431"/>
      <c r="X528" s="431"/>
      <c r="Y528" s="431"/>
      <c r="Z528" s="431"/>
    </row>
    <row r="529" spans="1:26" ht="15.75" customHeight="1">
      <c r="A529" s="410"/>
      <c r="B529" s="410"/>
      <c r="C529" s="410"/>
      <c r="D529" s="410"/>
      <c r="E529" s="410"/>
      <c r="F529" s="410"/>
      <c r="G529" s="410"/>
      <c r="H529" s="410"/>
      <c r="I529" s="431"/>
      <c r="J529" s="431"/>
      <c r="K529" s="431"/>
      <c r="L529" s="431"/>
      <c r="M529" s="431"/>
      <c r="N529" s="431"/>
      <c r="O529" s="431"/>
      <c r="P529" s="431"/>
      <c r="Q529" s="431"/>
      <c r="R529" s="431"/>
      <c r="S529" s="431"/>
      <c r="T529" s="431"/>
      <c r="U529" s="431"/>
      <c r="V529" s="431"/>
      <c r="W529" s="431"/>
      <c r="X529" s="431"/>
      <c r="Y529" s="431"/>
      <c r="Z529" s="431"/>
    </row>
    <row r="530" spans="1:26" ht="15.75" customHeight="1">
      <c r="A530" s="410"/>
      <c r="B530" s="410"/>
      <c r="C530" s="410"/>
      <c r="D530" s="410"/>
      <c r="E530" s="410"/>
      <c r="F530" s="410"/>
      <c r="G530" s="410"/>
      <c r="H530" s="410"/>
      <c r="I530" s="431"/>
      <c r="J530" s="431"/>
      <c r="K530" s="431"/>
      <c r="L530" s="431"/>
      <c r="M530" s="431"/>
      <c r="N530" s="431"/>
      <c r="O530" s="431"/>
      <c r="P530" s="431"/>
      <c r="Q530" s="431"/>
      <c r="R530" s="431"/>
      <c r="S530" s="431"/>
      <c r="T530" s="431"/>
      <c r="U530" s="431"/>
      <c r="V530" s="431"/>
      <c r="W530" s="431"/>
      <c r="X530" s="431"/>
      <c r="Y530" s="431"/>
      <c r="Z530" s="431"/>
    </row>
    <row r="531" spans="1:26" ht="15.75" customHeight="1">
      <c r="A531" s="410"/>
      <c r="B531" s="410"/>
      <c r="C531" s="410"/>
      <c r="D531" s="410"/>
      <c r="E531" s="410"/>
      <c r="F531" s="410"/>
      <c r="G531" s="410"/>
      <c r="H531" s="410"/>
      <c r="I531" s="431"/>
      <c r="J531" s="431"/>
      <c r="K531" s="431"/>
      <c r="L531" s="431"/>
      <c r="M531" s="431"/>
      <c r="N531" s="431"/>
      <c r="O531" s="431"/>
      <c r="P531" s="431"/>
      <c r="Q531" s="431"/>
      <c r="R531" s="431"/>
      <c r="S531" s="431"/>
      <c r="T531" s="431"/>
      <c r="U531" s="431"/>
      <c r="V531" s="431"/>
      <c r="W531" s="431"/>
      <c r="X531" s="431"/>
      <c r="Y531" s="431"/>
      <c r="Z531" s="431"/>
    </row>
    <row r="532" spans="1:26" ht="15.75" customHeight="1">
      <c r="A532" s="410"/>
      <c r="B532" s="410"/>
      <c r="C532" s="410"/>
      <c r="D532" s="410"/>
      <c r="E532" s="410"/>
      <c r="F532" s="410"/>
      <c r="G532" s="410"/>
      <c r="H532" s="410"/>
      <c r="I532" s="431"/>
      <c r="J532" s="431"/>
      <c r="K532" s="431"/>
      <c r="L532" s="431"/>
      <c r="M532" s="431"/>
      <c r="N532" s="431"/>
      <c r="O532" s="431"/>
      <c r="P532" s="431"/>
      <c r="Q532" s="431"/>
      <c r="R532" s="431"/>
      <c r="S532" s="431"/>
      <c r="T532" s="431"/>
      <c r="U532" s="431"/>
      <c r="V532" s="431"/>
      <c r="W532" s="431"/>
      <c r="X532" s="431"/>
      <c r="Y532" s="431"/>
      <c r="Z532" s="431"/>
    </row>
    <row r="533" spans="1:26" ht="15.75" customHeight="1">
      <c r="A533" s="410"/>
      <c r="B533" s="410"/>
      <c r="C533" s="410"/>
      <c r="D533" s="410"/>
      <c r="E533" s="410"/>
      <c r="F533" s="410"/>
      <c r="G533" s="410"/>
      <c r="H533" s="410"/>
      <c r="I533" s="431"/>
      <c r="J533" s="431"/>
      <c r="K533" s="431"/>
      <c r="L533" s="431"/>
      <c r="M533" s="431"/>
      <c r="N533" s="431"/>
      <c r="O533" s="431"/>
      <c r="P533" s="431"/>
      <c r="Q533" s="431"/>
      <c r="R533" s="431"/>
      <c r="S533" s="431"/>
      <c r="T533" s="431"/>
      <c r="U533" s="431"/>
      <c r="V533" s="431"/>
      <c r="W533" s="431"/>
      <c r="X533" s="431"/>
      <c r="Y533" s="431"/>
      <c r="Z533" s="431"/>
    </row>
    <row r="534" spans="1:26" ht="15.75" customHeight="1">
      <c r="A534" s="410"/>
      <c r="B534" s="410"/>
      <c r="C534" s="410"/>
      <c r="D534" s="410"/>
      <c r="E534" s="410"/>
      <c r="F534" s="410"/>
      <c r="G534" s="410"/>
      <c r="H534" s="410"/>
      <c r="I534" s="431"/>
      <c r="J534" s="431"/>
      <c r="K534" s="431"/>
      <c r="L534" s="431"/>
      <c r="M534" s="431"/>
      <c r="N534" s="431"/>
      <c r="O534" s="431"/>
      <c r="P534" s="431"/>
      <c r="Q534" s="431"/>
      <c r="R534" s="431"/>
      <c r="S534" s="431"/>
      <c r="T534" s="431"/>
      <c r="U534" s="431"/>
      <c r="V534" s="431"/>
      <c r="W534" s="431"/>
      <c r="X534" s="431"/>
      <c r="Y534" s="431"/>
      <c r="Z534" s="431"/>
    </row>
    <row r="535" spans="1:26" ht="15.75" customHeight="1">
      <c r="A535" s="410"/>
      <c r="B535" s="410"/>
      <c r="C535" s="410"/>
      <c r="D535" s="410"/>
      <c r="E535" s="410"/>
      <c r="F535" s="410"/>
      <c r="G535" s="410"/>
      <c r="H535" s="410"/>
      <c r="I535" s="431"/>
      <c r="J535" s="431"/>
      <c r="K535" s="431"/>
      <c r="L535" s="431"/>
      <c r="M535" s="431"/>
      <c r="N535" s="431"/>
      <c r="O535" s="431"/>
      <c r="P535" s="431"/>
      <c r="Q535" s="431"/>
      <c r="R535" s="431"/>
      <c r="S535" s="431"/>
      <c r="T535" s="431"/>
      <c r="U535" s="431"/>
      <c r="V535" s="431"/>
      <c r="W535" s="431"/>
      <c r="X535" s="431"/>
      <c r="Y535" s="431"/>
      <c r="Z535" s="431"/>
    </row>
    <row r="536" spans="1:26" ht="15.75" customHeight="1">
      <c r="A536" s="410"/>
      <c r="B536" s="410"/>
      <c r="C536" s="410"/>
      <c r="D536" s="410"/>
      <c r="E536" s="410"/>
      <c r="F536" s="410"/>
      <c r="G536" s="410"/>
      <c r="H536" s="410"/>
      <c r="I536" s="431"/>
      <c r="J536" s="431"/>
      <c r="K536" s="431"/>
      <c r="L536" s="431"/>
      <c r="M536" s="431"/>
      <c r="N536" s="431"/>
      <c r="O536" s="431"/>
      <c r="P536" s="431"/>
      <c r="Q536" s="431"/>
      <c r="R536" s="431"/>
      <c r="S536" s="431"/>
      <c r="T536" s="431"/>
      <c r="U536" s="431"/>
      <c r="V536" s="431"/>
      <c r="W536" s="431"/>
      <c r="X536" s="431"/>
      <c r="Y536" s="431"/>
      <c r="Z536" s="431"/>
    </row>
    <row r="537" spans="1:26" ht="15.75" customHeight="1">
      <c r="A537" s="410"/>
      <c r="B537" s="410"/>
      <c r="C537" s="410"/>
      <c r="D537" s="410"/>
      <c r="E537" s="410"/>
      <c r="F537" s="410"/>
      <c r="G537" s="410"/>
      <c r="H537" s="410"/>
      <c r="I537" s="431"/>
      <c r="J537" s="431"/>
      <c r="K537" s="431"/>
      <c r="L537" s="431"/>
      <c r="M537" s="431"/>
      <c r="N537" s="431"/>
      <c r="O537" s="431"/>
      <c r="P537" s="431"/>
      <c r="Q537" s="431"/>
      <c r="R537" s="431"/>
      <c r="S537" s="431"/>
      <c r="T537" s="431"/>
      <c r="U537" s="431"/>
      <c r="V537" s="431"/>
      <c r="W537" s="431"/>
      <c r="X537" s="431"/>
      <c r="Y537" s="431"/>
      <c r="Z537" s="431"/>
    </row>
    <row r="538" spans="1:26" ht="15.75" customHeight="1">
      <c r="A538" s="410"/>
      <c r="B538" s="410"/>
      <c r="C538" s="410"/>
      <c r="D538" s="410"/>
      <c r="E538" s="410"/>
      <c r="F538" s="410"/>
      <c r="G538" s="410"/>
      <c r="H538" s="410"/>
      <c r="I538" s="431"/>
      <c r="J538" s="431"/>
      <c r="K538" s="431"/>
      <c r="L538" s="431"/>
      <c r="M538" s="431"/>
      <c r="N538" s="431"/>
      <c r="O538" s="431"/>
      <c r="P538" s="431"/>
      <c r="Q538" s="431"/>
      <c r="R538" s="431"/>
      <c r="S538" s="431"/>
      <c r="T538" s="431"/>
      <c r="U538" s="431"/>
      <c r="V538" s="431"/>
      <c r="W538" s="431"/>
      <c r="X538" s="431"/>
      <c r="Y538" s="431"/>
      <c r="Z538" s="431"/>
    </row>
    <row r="539" spans="1:26" ht="15.75" customHeight="1">
      <c r="A539" s="410"/>
      <c r="B539" s="410"/>
      <c r="C539" s="410"/>
      <c r="D539" s="410"/>
      <c r="E539" s="410"/>
      <c r="F539" s="410"/>
      <c r="G539" s="410"/>
      <c r="H539" s="410"/>
      <c r="I539" s="431"/>
      <c r="J539" s="431"/>
      <c r="K539" s="431"/>
      <c r="L539" s="431"/>
      <c r="M539" s="431"/>
      <c r="N539" s="431"/>
      <c r="O539" s="431"/>
      <c r="P539" s="431"/>
      <c r="Q539" s="431"/>
      <c r="R539" s="431"/>
      <c r="S539" s="431"/>
      <c r="T539" s="431"/>
      <c r="U539" s="431"/>
      <c r="V539" s="431"/>
      <c r="W539" s="431"/>
      <c r="X539" s="431"/>
      <c r="Y539" s="431"/>
      <c r="Z539" s="431"/>
    </row>
    <row r="540" spans="1:26" ht="15.75" customHeight="1">
      <c r="A540" s="410"/>
      <c r="B540" s="410"/>
      <c r="C540" s="410"/>
      <c r="D540" s="410"/>
      <c r="E540" s="410"/>
      <c r="F540" s="410"/>
      <c r="G540" s="410"/>
      <c r="H540" s="410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  <c r="S540" s="431"/>
      <c r="T540" s="431"/>
      <c r="U540" s="431"/>
      <c r="V540" s="431"/>
      <c r="W540" s="431"/>
      <c r="X540" s="431"/>
      <c r="Y540" s="431"/>
      <c r="Z540" s="431"/>
    </row>
    <row r="541" spans="1:26" ht="15.75" customHeight="1">
      <c r="A541" s="410"/>
      <c r="B541" s="410"/>
      <c r="C541" s="410"/>
      <c r="D541" s="410"/>
      <c r="E541" s="410"/>
      <c r="F541" s="410"/>
      <c r="G541" s="410"/>
      <c r="H541" s="410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</row>
    <row r="542" spans="1:26" ht="15.75" customHeight="1">
      <c r="A542" s="410"/>
      <c r="B542" s="410"/>
      <c r="C542" s="410"/>
      <c r="D542" s="410"/>
      <c r="E542" s="410"/>
      <c r="F542" s="410"/>
      <c r="G542" s="410"/>
      <c r="H542" s="410"/>
      <c r="I542" s="431"/>
      <c r="J542" s="431"/>
      <c r="K542" s="431"/>
      <c r="L542" s="431"/>
      <c r="M542" s="431"/>
      <c r="N542" s="431"/>
      <c r="O542" s="431"/>
      <c r="P542" s="431"/>
      <c r="Q542" s="431"/>
      <c r="R542" s="431"/>
      <c r="S542" s="431"/>
      <c r="T542" s="431"/>
      <c r="U542" s="431"/>
      <c r="V542" s="431"/>
      <c r="W542" s="431"/>
      <c r="X542" s="431"/>
      <c r="Y542" s="431"/>
      <c r="Z542" s="431"/>
    </row>
    <row r="543" spans="1:26" ht="15.75" customHeight="1">
      <c r="A543" s="410"/>
      <c r="B543" s="410"/>
      <c r="C543" s="410"/>
      <c r="D543" s="410"/>
      <c r="E543" s="410"/>
      <c r="F543" s="410"/>
      <c r="G543" s="410"/>
      <c r="H543" s="410"/>
      <c r="I543" s="431"/>
      <c r="J543" s="431"/>
      <c r="K543" s="431"/>
      <c r="L543" s="431"/>
      <c r="M543" s="431"/>
      <c r="N543" s="431"/>
      <c r="O543" s="431"/>
      <c r="P543" s="431"/>
      <c r="Q543" s="431"/>
      <c r="R543" s="431"/>
      <c r="S543" s="431"/>
      <c r="T543" s="431"/>
      <c r="U543" s="431"/>
      <c r="V543" s="431"/>
      <c r="W543" s="431"/>
      <c r="X543" s="431"/>
      <c r="Y543" s="431"/>
      <c r="Z543" s="431"/>
    </row>
    <row r="544" spans="1:26" ht="15.75" customHeight="1">
      <c r="A544" s="410"/>
      <c r="B544" s="410"/>
      <c r="C544" s="410"/>
      <c r="D544" s="410"/>
      <c r="E544" s="410"/>
      <c r="F544" s="410"/>
      <c r="G544" s="410"/>
      <c r="H544" s="410"/>
      <c r="I544" s="431"/>
      <c r="J544" s="431"/>
      <c r="K544" s="431"/>
      <c r="L544" s="431"/>
      <c r="M544" s="431"/>
      <c r="N544" s="431"/>
      <c r="O544" s="431"/>
      <c r="P544" s="431"/>
      <c r="Q544" s="431"/>
      <c r="R544" s="431"/>
      <c r="S544" s="431"/>
      <c r="T544" s="431"/>
      <c r="U544" s="431"/>
      <c r="V544" s="431"/>
      <c r="W544" s="431"/>
      <c r="X544" s="431"/>
      <c r="Y544" s="431"/>
      <c r="Z544" s="431"/>
    </row>
    <row r="545" spans="1:26" ht="15.75" customHeight="1">
      <c r="A545" s="410"/>
      <c r="B545" s="410"/>
      <c r="C545" s="410"/>
      <c r="D545" s="410"/>
      <c r="E545" s="410"/>
      <c r="F545" s="410"/>
      <c r="G545" s="410"/>
      <c r="H545" s="410"/>
      <c r="I545" s="431"/>
      <c r="J545" s="431"/>
      <c r="K545" s="431"/>
      <c r="L545" s="431"/>
      <c r="M545" s="431"/>
      <c r="N545" s="431"/>
      <c r="O545" s="431"/>
      <c r="P545" s="431"/>
      <c r="Q545" s="431"/>
      <c r="R545" s="431"/>
      <c r="S545" s="431"/>
      <c r="T545" s="431"/>
      <c r="U545" s="431"/>
      <c r="V545" s="431"/>
      <c r="W545" s="431"/>
      <c r="X545" s="431"/>
      <c r="Y545" s="431"/>
      <c r="Z545" s="431"/>
    </row>
    <row r="546" spans="1:26" ht="15.75" customHeight="1">
      <c r="A546" s="410"/>
      <c r="B546" s="410"/>
      <c r="C546" s="410"/>
      <c r="D546" s="410"/>
      <c r="E546" s="410"/>
      <c r="F546" s="410"/>
      <c r="G546" s="410"/>
      <c r="H546" s="410"/>
      <c r="I546" s="431"/>
      <c r="J546" s="431"/>
      <c r="K546" s="431"/>
      <c r="L546" s="431"/>
      <c r="M546" s="431"/>
      <c r="N546" s="431"/>
      <c r="O546" s="431"/>
      <c r="P546" s="431"/>
      <c r="Q546" s="431"/>
      <c r="R546" s="431"/>
      <c r="S546" s="431"/>
      <c r="T546" s="431"/>
      <c r="U546" s="431"/>
      <c r="V546" s="431"/>
      <c r="W546" s="431"/>
      <c r="X546" s="431"/>
      <c r="Y546" s="431"/>
      <c r="Z546" s="431"/>
    </row>
    <row r="547" spans="1:26" ht="15.75" customHeight="1">
      <c r="A547" s="410"/>
      <c r="B547" s="410"/>
      <c r="C547" s="410"/>
      <c r="D547" s="410"/>
      <c r="E547" s="410"/>
      <c r="F547" s="410"/>
      <c r="G547" s="410"/>
      <c r="H547" s="410"/>
      <c r="I547" s="431"/>
      <c r="J547" s="431"/>
      <c r="K547" s="431"/>
      <c r="L547" s="431"/>
      <c r="M547" s="431"/>
      <c r="N547" s="431"/>
      <c r="O547" s="431"/>
      <c r="P547" s="431"/>
      <c r="Q547" s="431"/>
      <c r="R547" s="431"/>
      <c r="S547" s="431"/>
      <c r="T547" s="431"/>
      <c r="U547" s="431"/>
      <c r="V547" s="431"/>
      <c r="W547" s="431"/>
      <c r="X547" s="431"/>
      <c r="Y547" s="431"/>
      <c r="Z547" s="431"/>
    </row>
    <row r="548" spans="1:26" ht="15.75" customHeight="1">
      <c r="A548" s="410"/>
      <c r="B548" s="410"/>
      <c r="C548" s="410"/>
      <c r="D548" s="410"/>
      <c r="E548" s="410"/>
      <c r="F548" s="410"/>
      <c r="G548" s="410"/>
      <c r="H548" s="410"/>
      <c r="I548" s="431"/>
      <c r="J548" s="431"/>
      <c r="K548" s="431"/>
      <c r="L548" s="431"/>
      <c r="M548" s="431"/>
      <c r="N548" s="431"/>
      <c r="O548" s="431"/>
      <c r="P548" s="431"/>
      <c r="Q548" s="431"/>
      <c r="R548" s="431"/>
      <c r="S548" s="431"/>
      <c r="T548" s="431"/>
      <c r="U548" s="431"/>
      <c r="V548" s="431"/>
      <c r="W548" s="431"/>
      <c r="X548" s="431"/>
      <c r="Y548" s="431"/>
      <c r="Z548" s="431"/>
    </row>
    <row r="549" spans="1:26" ht="15.75" customHeight="1">
      <c r="A549" s="410"/>
      <c r="B549" s="410"/>
      <c r="C549" s="410"/>
      <c r="D549" s="410"/>
      <c r="E549" s="410"/>
      <c r="F549" s="410"/>
      <c r="G549" s="410"/>
      <c r="H549" s="410"/>
      <c r="I549" s="431"/>
      <c r="J549" s="431"/>
      <c r="K549" s="431"/>
      <c r="L549" s="431"/>
      <c r="M549" s="431"/>
      <c r="N549" s="431"/>
      <c r="O549" s="431"/>
      <c r="P549" s="431"/>
      <c r="Q549" s="431"/>
      <c r="R549" s="431"/>
      <c r="S549" s="431"/>
      <c r="T549" s="431"/>
      <c r="U549" s="431"/>
      <c r="V549" s="431"/>
      <c r="W549" s="431"/>
      <c r="X549" s="431"/>
      <c r="Y549" s="431"/>
      <c r="Z549" s="431"/>
    </row>
    <row r="550" spans="1:26" ht="15.75" customHeight="1">
      <c r="A550" s="410"/>
      <c r="B550" s="410"/>
      <c r="C550" s="410"/>
      <c r="D550" s="410"/>
      <c r="E550" s="410"/>
      <c r="F550" s="410"/>
      <c r="G550" s="410"/>
      <c r="H550" s="410"/>
      <c r="I550" s="431"/>
      <c r="J550" s="431"/>
      <c r="K550" s="431"/>
      <c r="L550" s="431"/>
      <c r="M550" s="431"/>
      <c r="N550" s="431"/>
      <c r="O550" s="431"/>
      <c r="P550" s="431"/>
      <c r="Q550" s="431"/>
      <c r="R550" s="431"/>
      <c r="S550" s="431"/>
      <c r="T550" s="431"/>
      <c r="U550" s="431"/>
      <c r="V550" s="431"/>
      <c r="W550" s="431"/>
      <c r="X550" s="431"/>
      <c r="Y550" s="431"/>
      <c r="Z550" s="431"/>
    </row>
    <row r="551" spans="1:26" ht="15.75" customHeight="1">
      <c r="A551" s="410"/>
      <c r="B551" s="410"/>
      <c r="C551" s="410"/>
      <c r="D551" s="410"/>
      <c r="E551" s="410"/>
      <c r="F551" s="410"/>
      <c r="G551" s="410"/>
      <c r="H551" s="410"/>
      <c r="I551" s="431"/>
      <c r="J551" s="431"/>
      <c r="K551" s="431"/>
      <c r="L551" s="431"/>
      <c r="M551" s="431"/>
      <c r="N551" s="431"/>
      <c r="O551" s="431"/>
      <c r="P551" s="431"/>
      <c r="Q551" s="431"/>
      <c r="R551" s="431"/>
      <c r="S551" s="431"/>
      <c r="T551" s="431"/>
      <c r="U551" s="431"/>
      <c r="V551" s="431"/>
      <c r="W551" s="431"/>
      <c r="X551" s="431"/>
      <c r="Y551" s="431"/>
      <c r="Z551" s="431"/>
    </row>
    <row r="552" spans="1:26" ht="15.75" customHeight="1">
      <c r="A552" s="410"/>
      <c r="B552" s="410"/>
      <c r="C552" s="410"/>
      <c r="D552" s="410"/>
      <c r="E552" s="410"/>
      <c r="F552" s="410"/>
      <c r="G552" s="410"/>
      <c r="H552" s="410"/>
      <c r="I552" s="431"/>
      <c r="J552" s="431"/>
      <c r="K552" s="431"/>
      <c r="L552" s="431"/>
      <c r="M552" s="431"/>
      <c r="N552" s="431"/>
      <c r="O552" s="431"/>
      <c r="P552" s="431"/>
      <c r="Q552" s="431"/>
      <c r="R552" s="431"/>
      <c r="S552" s="431"/>
      <c r="T552" s="431"/>
      <c r="U552" s="431"/>
      <c r="V552" s="431"/>
      <c r="W552" s="431"/>
      <c r="X552" s="431"/>
      <c r="Y552" s="431"/>
      <c r="Z552" s="431"/>
    </row>
    <row r="553" spans="1:26" ht="15.75" customHeight="1">
      <c r="A553" s="410"/>
      <c r="B553" s="410"/>
      <c r="C553" s="410"/>
      <c r="D553" s="410"/>
      <c r="E553" s="410"/>
      <c r="F553" s="410"/>
      <c r="G553" s="410"/>
      <c r="H553" s="410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431"/>
      <c r="W553" s="431"/>
      <c r="X553" s="431"/>
      <c r="Y553" s="431"/>
      <c r="Z553" s="431"/>
    </row>
    <row r="554" spans="1:26" ht="15.75" customHeight="1">
      <c r="A554" s="410"/>
      <c r="B554" s="410"/>
      <c r="C554" s="410"/>
      <c r="D554" s="410"/>
      <c r="E554" s="410"/>
      <c r="F554" s="410"/>
      <c r="G554" s="410"/>
      <c r="H554" s="410"/>
      <c r="I554" s="431"/>
      <c r="J554" s="431"/>
      <c r="K554" s="431"/>
      <c r="L554" s="431"/>
      <c r="M554" s="431"/>
      <c r="N554" s="431"/>
      <c r="O554" s="431"/>
      <c r="P554" s="431"/>
      <c r="Q554" s="431"/>
      <c r="R554" s="431"/>
      <c r="S554" s="431"/>
      <c r="T554" s="431"/>
      <c r="U554" s="431"/>
      <c r="V554" s="431"/>
      <c r="W554" s="431"/>
      <c r="X554" s="431"/>
      <c r="Y554" s="431"/>
      <c r="Z554" s="431"/>
    </row>
    <row r="555" spans="1:26" ht="15.75" customHeight="1">
      <c r="A555" s="410"/>
      <c r="B555" s="410"/>
      <c r="C555" s="410"/>
      <c r="D555" s="410"/>
      <c r="E555" s="410"/>
      <c r="F555" s="410"/>
      <c r="G555" s="410"/>
      <c r="H555" s="410"/>
      <c r="I555" s="431"/>
      <c r="J555" s="431"/>
      <c r="K555" s="431"/>
      <c r="L555" s="431"/>
      <c r="M555" s="431"/>
      <c r="N555" s="431"/>
      <c r="O555" s="431"/>
      <c r="P555" s="431"/>
      <c r="Q555" s="431"/>
      <c r="R555" s="431"/>
      <c r="S555" s="431"/>
      <c r="T555" s="431"/>
      <c r="U555" s="431"/>
      <c r="V555" s="431"/>
      <c r="W555" s="431"/>
      <c r="X555" s="431"/>
      <c r="Y555" s="431"/>
      <c r="Z555" s="431"/>
    </row>
    <row r="556" spans="1:26" ht="15.75" customHeight="1">
      <c r="A556" s="410"/>
      <c r="B556" s="410"/>
      <c r="C556" s="410"/>
      <c r="D556" s="410"/>
      <c r="E556" s="410"/>
      <c r="F556" s="410"/>
      <c r="G556" s="410"/>
      <c r="H556" s="410"/>
      <c r="I556" s="431"/>
      <c r="J556" s="431"/>
      <c r="K556" s="431"/>
      <c r="L556" s="431"/>
      <c r="M556" s="431"/>
      <c r="N556" s="431"/>
      <c r="O556" s="431"/>
      <c r="P556" s="431"/>
      <c r="Q556" s="431"/>
      <c r="R556" s="431"/>
      <c r="S556" s="431"/>
      <c r="T556" s="431"/>
      <c r="U556" s="431"/>
      <c r="V556" s="431"/>
      <c r="W556" s="431"/>
      <c r="X556" s="431"/>
      <c r="Y556" s="431"/>
      <c r="Z556" s="431"/>
    </row>
    <row r="557" spans="1:26" ht="15.75" customHeight="1">
      <c r="A557" s="410"/>
      <c r="B557" s="410"/>
      <c r="C557" s="410"/>
      <c r="D557" s="410"/>
      <c r="E557" s="410"/>
      <c r="F557" s="410"/>
      <c r="G557" s="410"/>
      <c r="H557" s="410"/>
      <c r="I557" s="431"/>
      <c r="J557" s="431"/>
      <c r="K557" s="431"/>
      <c r="L557" s="431"/>
      <c r="M557" s="431"/>
      <c r="N557" s="431"/>
      <c r="O557" s="431"/>
      <c r="P557" s="431"/>
      <c r="Q557" s="431"/>
      <c r="R557" s="431"/>
      <c r="S557" s="431"/>
      <c r="T557" s="431"/>
      <c r="U557" s="431"/>
      <c r="V557" s="431"/>
      <c r="W557" s="431"/>
      <c r="X557" s="431"/>
      <c r="Y557" s="431"/>
      <c r="Z557" s="431"/>
    </row>
    <row r="558" spans="1:26" ht="15.75" customHeight="1">
      <c r="A558" s="410"/>
      <c r="B558" s="410"/>
      <c r="C558" s="410"/>
      <c r="D558" s="410"/>
      <c r="E558" s="410"/>
      <c r="F558" s="410"/>
      <c r="G558" s="410"/>
      <c r="H558" s="410"/>
      <c r="I558" s="431"/>
      <c r="J558" s="431"/>
      <c r="K558" s="431"/>
      <c r="L558" s="431"/>
      <c r="M558" s="431"/>
      <c r="N558" s="431"/>
      <c r="O558" s="431"/>
      <c r="P558" s="431"/>
      <c r="Q558" s="431"/>
      <c r="R558" s="431"/>
      <c r="S558" s="431"/>
      <c r="T558" s="431"/>
      <c r="U558" s="431"/>
      <c r="V558" s="431"/>
      <c r="W558" s="431"/>
      <c r="X558" s="431"/>
      <c r="Y558" s="431"/>
      <c r="Z558" s="431"/>
    </row>
    <row r="559" spans="1:26" ht="15.75" customHeight="1">
      <c r="A559" s="410"/>
      <c r="B559" s="410"/>
      <c r="C559" s="410"/>
      <c r="D559" s="410"/>
      <c r="E559" s="410"/>
      <c r="F559" s="410"/>
      <c r="G559" s="410"/>
      <c r="H559" s="410"/>
      <c r="I559" s="431"/>
      <c r="J559" s="431"/>
      <c r="K559" s="431"/>
      <c r="L559" s="431"/>
      <c r="M559" s="431"/>
      <c r="N559" s="431"/>
      <c r="O559" s="431"/>
      <c r="P559" s="431"/>
      <c r="Q559" s="431"/>
      <c r="R559" s="431"/>
      <c r="S559" s="431"/>
      <c r="T559" s="431"/>
      <c r="U559" s="431"/>
      <c r="V559" s="431"/>
      <c r="W559" s="431"/>
      <c r="X559" s="431"/>
      <c r="Y559" s="431"/>
      <c r="Z559" s="431"/>
    </row>
    <row r="560" spans="1:26" ht="15.75" customHeight="1">
      <c r="A560" s="410"/>
      <c r="B560" s="410"/>
      <c r="C560" s="410"/>
      <c r="D560" s="410"/>
      <c r="E560" s="410"/>
      <c r="F560" s="410"/>
      <c r="G560" s="410"/>
      <c r="H560" s="410"/>
      <c r="I560" s="431"/>
      <c r="J560" s="431"/>
      <c r="K560" s="431"/>
      <c r="L560" s="431"/>
      <c r="M560" s="431"/>
      <c r="N560" s="431"/>
      <c r="O560" s="431"/>
      <c r="P560" s="431"/>
      <c r="Q560" s="431"/>
      <c r="R560" s="431"/>
      <c r="S560" s="431"/>
      <c r="T560" s="431"/>
      <c r="U560" s="431"/>
      <c r="V560" s="431"/>
      <c r="W560" s="431"/>
      <c r="X560" s="431"/>
      <c r="Y560" s="431"/>
      <c r="Z560" s="431"/>
    </row>
    <row r="561" spans="1:26" ht="15.75" customHeight="1">
      <c r="A561" s="410"/>
      <c r="B561" s="410"/>
      <c r="C561" s="410"/>
      <c r="D561" s="410"/>
      <c r="E561" s="410"/>
      <c r="F561" s="410"/>
      <c r="G561" s="410"/>
      <c r="H561" s="410"/>
      <c r="I561" s="431"/>
      <c r="J561" s="431"/>
      <c r="K561" s="431"/>
      <c r="L561" s="431"/>
      <c r="M561" s="431"/>
      <c r="N561" s="431"/>
      <c r="O561" s="431"/>
      <c r="P561" s="431"/>
      <c r="Q561" s="431"/>
      <c r="R561" s="431"/>
      <c r="S561" s="431"/>
      <c r="T561" s="431"/>
      <c r="U561" s="431"/>
      <c r="V561" s="431"/>
      <c r="W561" s="431"/>
      <c r="X561" s="431"/>
      <c r="Y561" s="431"/>
      <c r="Z561" s="431"/>
    </row>
    <row r="562" spans="1:26" ht="15.75" customHeight="1">
      <c r="A562" s="410"/>
      <c r="B562" s="410"/>
      <c r="C562" s="410"/>
      <c r="D562" s="410"/>
      <c r="E562" s="410"/>
      <c r="F562" s="410"/>
      <c r="G562" s="410"/>
      <c r="H562" s="410"/>
      <c r="I562" s="431"/>
      <c r="J562" s="431"/>
      <c r="K562" s="431"/>
      <c r="L562" s="431"/>
      <c r="M562" s="431"/>
      <c r="N562" s="431"/>
      <c r="O562" s="431"/>
      <c r="P562" s="431"/>
      <c r="Q562" s="431"/>
      <c r="R562" s="431"/>
      <c r="S562" s="431"/>
      <c r="T562" s="431"/>
      <c r="U562" s="431"/>
      <c r="V562" s="431"/>
      <c r="W562" s="431"/>
      <c r="X562" s="431"/>
      <c r="Y562" s="431"/>
      <c r="Z562" s="431"/>
    </row>
    <row r="563" spans="1:26" ht="15.75" customHeight="1">
      <c r="A563" s="410"/>
      <c r="B563" s="410"/>
      <c r="C563" s="410"/>
      <c r="D563" s="410"/>
      <c r="E563" s="410"/>
      <c r="F563" s="410"/>
      <c r="G563" s="410"/>
      <c r="H563" s="410"/>
      <c r="I563" s="431"/>
      <c r="J563" s="431"/>
      <c r="K563" s="431"/>
      <c r="L563" s="431"/>
      <c r="M563" s="431"/>
      <c r="N563" s="431"/>
      <c r="O563" s="431"/>
      <c r="P563" s="431"/>
      <c r="Q563" s="431"/>
      <c r="R563" s="431"/>
      <c r="S563" s="431"/>
      <c r="T563" s="431"/>
      <c r="U563" s="431"/>
      <c r="V563" s="431"/>
      <c r="W563" s="431"/>
      <c r="X563" s="431"/>
      <c r="Y563" s="431"/>
      <c r="Z563" s="431"/>
    </row>
    <row r="564" spans="1:26" ht="15.75" customHeight="1">
      <c r="A564" s="410"/>
      <c r="B564" s="410"/>
      <c r="C564" s="410"/>
      <c r="D564" s="410"/>
      <c r="E564" s="410"/>
      <c r="F564" s="410"/>
      <c r="G564" s="410"/>
      <c r="H564" s="410"/>
      <c r="I564" s="431"/>
      <c r="J564" s="431"/>
      <c r="K564" s="431"/>
      <c r="L564" s="431"/>
      <c r="M564" s="431"/>
      <c r="N564" s="431"/>
      <c r="O564" s="431"/>
      <c r="P564" s="431"/>
      <c r="Q564" s="431"/>
      <c r="R564" s="431"/>
      <c r="S564" s="431"/>
      <c r="T564" s="431"/>
      <c r="U564" s="431"/>
      <c r="V564" s="431"/>
      <c r="W564" s="431"/>
      <c r="X564" s="431"/>
      <c r="Y564" s="431"/>
      <c r="Z564" s="431"/>
    </row>
    <row r="565" spans="1:26" ht="15.75" customHeight="1">
      <c r="A565" s="410"/>
      <c r="B565" s="410"/>
      <c r="C565" s="410"/>
      <c r="D565" s="410"/>
      <c r="E565" s="410"/>
      <c r="F565" s="410"/>
      <c r="G565" s="410"/>
      <c r="H565" s="410"/>
      <c r="I565" s="431"/>
      <c r="J565" s="431"/>
      <c r="K565" s="431"/>
      <c r="L565" s="431"/>
      <c r="M565" s="431"/>
      <c r="N565" s="431"/>
      <c r="O565" s="431"/>
      <c r="P565" s="431"/>
      <c r="Q565" s="431"/>
      <c r="R565" s="431"/>
      <c r="S565" s="431"/>
      <c r="T565" s="431"/>
      <c r="U565" s="431"/>
      <c r="V565" s="431"/>
      <c r="W565" s="431"/>
      <c r="X565" s="431"/>
      <c r="Y565" s="431"/>
      <c r="Z565" s="431"/>
    </row>
    <row r="566" spans="1:26" ht="15.75" customHeight="1">
      <c r="A566" s="410"/>
      <c r="B566" s="410"/>
      <c r="C566" s="410"/>
      <c r="D566" s="410"/>
      <c r="E566" s="410"/>
      <c r="F566" s="410"/>
      <c r="G566" s="410"/>
      <c r="H566" s="410"/>
      <c r="I566" s="431"/>
      <c r="J566" s="431"/>
      <c r="K566" s="431"/>
      <c r="L566" s="431"/>
      <c r="M566" s="431"/>
      <c r="N566" s="431"/>
      <c r="O566" s="431"/>
      <c r="P566" s="431"/>
      <c r="Q566" s="431"/>
      <c r="R566" s="431"/>
      <c r="S566" s="431"/>
      <c r="T566" s="431"/>
      <c r="U566" s="431"/>
      <c r="V566" s="431"/>
      <c r="W566" s="431"/>
      <c r="X566" s="431"/>
      <c r="Y566" s="431"/>
      <c r="Z566" s="431"/>
    </row>
    <row r="567" spans="1:26" ht="15.75" customHeight="1">
      <c r="A567" s="410"/>
      <c r="B567" s="410"/>
      <c r="C567" s="410"/>
      <c r="D567" s="410"/>
      <c r="E567" s="410"/>
      <c r="F567" s="410"/>
      <c r="G567" s="410"/>
      <c r="H567" s="410"/>
      <c r="I567" s="431"/>
      <c r="J567" s="431"/>
      <c r="K567" s="431"/>
      <c r="L567" s="431"/>
      <c r="M567" s="431"/>
      <c r="N567" s="431"/>
      <c r="O567" s="431"/>
      <c r="P567" s="431"/>
      <c r="Q567" s="431"/>
      <c r="R567" s="431"/>
      <c r="S567" s="431"/>
      <c r="T567" s="431"/>
      <c r="U567" s="431"/>
      <c r="V567" s="431"/>
      <c r="W567" s="431"/>
      <c r="X567" s="431"/>
      <c r="Y567" s="431"/>
      <c r="Z567" s="431"/>
    </row>
    <row r="568" spans="1:26" ht="15.75" customHeight="1">
      <c r="A568" s="410"/>
      <c r="B568" s="410"/>
      <c r="C568" s="410"/>
      <c r="D568" s="410"/>
      <c r="E568" s="410"/>
      <c r="F568" s="410"/>
      <c r="G568" s="410"/>
      <c r="H568" s="410"/>
      <c r="I568" s="431"/>
      <c r="J568" s="431"/>
      <c r="K568" s="431"/>
      <c r="L568" s="431"/>
      <c r="M568" s="431"/>
      <c r="N568" s="431"/>
      <c r="O568" s="431"/>
      <c r="P568" s="431"/>
      <c r="Q568" s="431"/>
      <c r="R568" s="431"/>
      <c r="S568" s="431"/>
      <c r="T568" s="431"/>
      <c r="U568" s="431"/>
      <c r="V568" s="431"/>
      <c r="W568" s="431"/>
      <c r="X568" s="431"/>
      <c r="Y568" s="431"/>
      <c r="Z568" s="431"/>
    </row>
    <row r="569" spans="1:26" ht="15.75" customHeight="1">
      <c r="A569" s="410"/>
      <c r="B569" s="410"/>
      <c r="C569" s="410"/>
      <c r="D569" s="410"/>
      <c r="E569" s="410"/>
      <c r="F569" s="410"/>
      <c r="G569" s="410"/>
      <c r="H569" s="410"/>
      <c r="I569" s="431"/>
      <c r="J569" s="431"/>
      <c r="K569" s="431"/>
      <c r="L569" s="431"/>
      <c r="M569" s="431"/>
      <c r="N569" s="431"/>
      <c r="O569" s="431"/>
      <c r="P569" s="431"/>
      <c r="Q569" s="431"/>
      <c r="R569" s="431"/>
      <c r="S569" s="431"/>
      <c r="T569" s="431"/>
      <c r="U569" s="431"/>
      <c r="V569" s="431"/>
      <c r="W569" s="431"/>
      <c r="X569" s="431"/>
      <c r="Y569" s="431"/>
      <c r="Z569" s="431"/>
    </row>
    <row r="570" spans="1:26" ht="15.75" customHeight="1">
      <c r="A570" s="410"/>
      <c r="B570" s="410"/>
      <c r="C570" s="410"/>
      <c r="D570" s="410"/>
      <c r="E570" s="410"/>
      <c r="F570" s="410"/>
      <c r="G570" s="410"/>
      <c r="H570" s="410"/>
      <c r="I570" s="431"/>
      <c r="J570" s="431"/>
      <c r="K570" s="431"/>
      <c r="L570" s="431"/>
      <c r="M570" s="431"/>
      <c r="N570" s="431"/>
      <c r="O570" s="431"/>
      <c r="P570" s="431"/>
      <c r="Q570" s="431"/>
      <c r="R570" s="431"/>
      <c r="S570" s="431"/>
      <c r="T570" s="431"/>
      <c r="U570" s="431"/>
      <c r="V570" s="431"/>
      <c r="W570" s="431"/>
      <c r="X570" s="431"/>
      <c r="Y570" s="431"/>
      <c r="Z570" s="431"/>
    </row>
    <row r="571" spans="1:26" ht="15.75" customHeight="1">
      <c r="A571" s="410"/>
      <c r="B571" s="410"/>
      <c r="C571" s="410"/>
      <c r="D571" s="410"/>
      <c r="E571" s="410"/>
      <c r="F571" s="410"/>
      <c r="G571" s="410"/>
      <c r="H571" s="410"/>
      <c r="I571" s="431"/>
      <c r="J571" s="431"/>
      <c r="K571" s="431"/>
      <c r="L571" s="431"/>
      <c r="M571" s="431"/>
      <c r="N571" s="431"/>
      <c r="O571" s="431"/>
      <c r="P571" s="431"/>
      <c r="Q571" s="431"/>
      <c r="R571" s="431"/>
      <c r="S571" s="431"/>
      <c r="T571" s="431"/>
      <c r="U571" s="431"/>
      <c r="V571" s="431"/>
      <c r="W571" s="431"/>
      <c r="X571" s="431"/>
      <c r="Y571" s="431"/>
      <c r="Z571" s="431"/>
    </row>
    <row r="572" spans="1:26" ht="15.75" customHeight="1">
      <c r="A572" s="410"/>
      <c r="B572" s="410"/>
      <c r="C572" s="410"/>
      <c r="D572" s="410"/>
      <c r="E572" s="410"/>
      <c r="F572" s="410"/>
      <c r="G572" s="410"/>
      <c r="H572" s="410"/>
      <c r="I572" s="431"/>
      <c r="J572" s="431"/>
      <c r="K572" s="431"/>
      <c r="L572" s="431"/>
      <c r="M572" s="431"/>
      <c r="N572" s="431"/>
      <c r="O572" s="431"/>
      <c r="P572" s="431"/>
      <c r="Q572" s="431"/>
      <c r="R572" s="431"/>
      <c r="S572" s="431"/>
      <c r="T572" s="431"/>
      <c r="U572" s="431"/>
      <c r="V572" s="431"/>
      <c r="W572" s="431"/>
      <c r="X572" s="431"/>
      <c r="Y572" s="431"/>
      <c r="Z572" s="431"/>
    </row>
    <row r="573" spans="1:26" ht="15.75" customHeight="1">
      <c r="A573" s="410"/>
      <c r="B573" s="410"/>
      <c r="C573" s="410"/>
      <c r="D573" s="410"/>
      <c r="E573" s="410"/>
      <c r="F573" s="410"/>
      <c r="G573" s="410"/>
      <c r="H573" s="410"/>
      <c r="I573" s="431"/>
      <c r="J573" s="431"/>
      <c r="K573" s="431"/>
      <c r="L573" s="431"/>
      <c r="M573" s="431"/>
      <c r="N573" s="431"/>
      <c r="O573" s="431"/>
      <c r="P573" s="431"/>
      <c r="Q573" s="431"/>
      <c r="R573" s="431"/>
      <c r="S573" s="431"/>
      <c r="T573" s="431"/>
      <c r="U573" s="431"/>
      <c r="V573" s="431"/>
      <c r="W573" s="431"/>
      <c r="X573" s="431"/>
      <c r="Y573" s="431"/>
      <c r="Z573" s="431"/>
    </row>
    <row r="574" spans="1:26" ht="15.75" customHeight="1">
      <c r="A574" s="410"/>
      <c r="B574" s="410"/>
      <c r="C574" s="410"/>
      <c r="D574" s="410"/>
      <c r="E574" s="410"/>
      <c r="F574" s="410"/>
      <c r="G574" s="410"/>
      <c r="H574" s="410"/>
      <c r="I574" s="431"/>
      <c r="J574" s="431"/>
      <c r="K574" s="431"/>
      <c r="L574" s="431"/>
      <c r="M574" s="431"/>
      <c r="N574" s="431"/>
      <c r="O574" s="431"/>
      <c r="P574" s="431"/>
      <c r="Q574" s="431"/>
      <c r="R574" s="431"/>
      <c r="S574" s="431"/>
      <c r="T574" s="431"/>
      <c r="U574" s="431"/>
      <c r="V574" s="431"/>
      <c r="W574" s="431"/>
      <c r="X574" s="431"/>
      <c r="Y574" s="431"/>
      <c r="Z574" s="431"/>
    </row>
    <row r="575" spans="1:26" ht="15.75" customHeight="1">
      <c r="A575" s="410"/>
      <c r="B575" s="410"/>
      <c r="C575" s="410"/>
      <c r="D575" s="410"/>
      <c r="E575" s="410"/>
      <c r="F575" s="410"/>
      <c r="G575" s="410"/>
      <c r="H575" s="410"/>
      <c r="I575" s="431"/>
      <c r="J575" s="431"/>
      <c r="K575" s="431"/>
      <c r="L575" s="431"/>
      <c r="M575" s="431"/>
      <c r="N575" s="431"/>
      <c r="O575" s="431"/>
      <c r="P575" s="431"/>
      <c r="Q575" s="431"/>
      <c r="R575" s="431"/>
      <c r="S575" s="431"/>
      <c r="T575" s="431"/>
      <c r="U575" s="431"/>
      <c r="V575" s="431"/>
      <c r="W575" s="431"/>
      <c r="X575" s="431"/>
      <c r="Y575" s="431"/>
      <c r="Z575" s="431"/>
    </row>
    <row r="576" spans="1:26" ht="15.75" customHeight="1">
      <c r="A576" s="410"/>
      <c r="B576" s="410"/>
      <c r="C576" s="410"/>
      <c r="D576" s="410"/>
      <c r="E576" s="410"/>
      <c r="F576" s="410"/>
      <c r="G576" s="410"/>
      <c r="H576" s="410"/>
      <c r="I576" s="431"/>
      <c r="J576" s="431"/>
      <c r="K576" s="431"/>
      <c r="L576" s="431"/>
      <c r="M576" s="431"/>
      <c r="N576" s="431"/>
      <c r="O576" s="431"/>
      <c r="P576" s="431"/>
      <c r="Q576" s="431"/>
      <c r="R576" s="431"/>
      <c r="S576" s="431"/>
      <c r="T576" s="431"/>
      <c r="U576" s="431"/>
      <c r="V576" s="431"/>
      <c r="W576" s="431"/>
      <c r="X576" s="431"/>
      <c r="Y576" s="431"/>
      <c r="Z576" s="431"/>
    </row>
    <row r="577" spans="1:26" ht="15.75" customHeight="1">
      <c r="A577" s="410"/>
      <c r="B577" s="410"/>
      <c r="C577" s="410"/>
      <c r="D577" s="410"/>
      <c r="E577" s="410"/>
      <c r="F577" s="410"/>
      <c r="G577" s="410"/>
      <c r="H577" s="410"/>
      <c r="I577" s="431"/>
      <c r="J577" s="431"/>
      <c r="K577" s="431"/>
      <c r="L577" s="431"/>
      <c r="M577" s="431"/>
      <c r="N577" s="431"/>
      <c r="O577" s="431"/>
      <c r="P577" s="431"/>
      <c r="Q577" s="431"/>
      <c r="R577" s="431"/>
      <c r="S577" s="431"/>
      <c r="T577" s="431"/>
      <c r="U577" s="431"/>
      <c r="V577" s="431"/>
      <c r="W577" s="431"/>
      <c r="X577" s="431"/>
      <c r="Y577" s="431"/>
      <c r="Z577" s="431"/>
    </row>
    <row r="578" spans="1:26" ht="15.75" customHeight="1">
      <c r="A578" s="410"/>
      <c r="B578" s="410"/>
      <c r="C578" s="410"/>
      <c r="D578" s="410"/>
      <c r="E578" s="410"/>
      <c r="F578" s="410"/>
      <c r="G578" s="410"/>
      <c r="H578" s="410"/>
      <c r="I578" s="431"/>
      <c r="J578" s="431"/>
      <c r="K578" s="431"/>
      <c r="L578" s="431"/>
      <c r="M578" s="431"/>
      <c r="N578" s="431"/>
      <c r="O578" s="431"/>
      <c r="P578" s="431"/>
      <c r="Q578" s="431"/>
      <c r="R578" s="431"/>
      <c r="S578" s="431"/>
      <c r="T578" s="431"/>
      <c r="U578" s="431"/>
      <c r="V578" s="431"/>
      <c r="W578" s="431"/>
      <c r="X578" s="431"/>
      <c r="Y578" s="431"/>
      <c r="Z578" s="431"/>
    </row>
    <row r="579" spans="1:26" ht="15.75" customHeight="1">
      <c r="A579" s="410"/>
      <c r="B579" s="410"/>
      <c r="C579" s="410"/>
      <c r="D579" s="410"/>
      <c r="E579" s="410"/>
      <c r="F579" s="410"/>
      <c r="G579" s="410"/>
      <c r="H579" s="410"/>
      <c r="I579" s="431"/>
      <c r="J579" s="431"/>
      <c r="K579" s="431"/>
      <c r="L579" s="431"/>
      <c r="M579" s="431"/>
      <c r="N579" s="431"/>
      <c r="O579" s="431"/>
      <c r="P579" s="431"/>
      <c r="Q579" s="431"/>
      <c r="R579" s="431"/>
      <c r="S579" s="431"/>
      <c r="T579" s="431"/>
      <c r="U579" s="431"/>
      <c r="V579" s="431"/>
      <c r="W579" s="431"/>
      <c r="X579" s="431"/>
      <c r="Y579" s="431"/>
      <c r="Z579" s="431"/>
    </row>
    <row r="580" spans="1:26" ht="15.75" customHeight="1">
      <c r="A580" s="410"/>
      <c r="B580" s="410"/>
      <c r="C580" s="410"/>
      <c r="D580" s="410"/>
      <c r="E580" s="410"/>
      <c r="F580" s="410"/>
      <c r="G580" s="410"/>
      <c r="H580" s="410"/>
      <c r="I580" s="431"/>
      <c r="J580" s="431"/>
      <c r="K580" s="431"/>
      <c r="L580" s="431"/>
      <c r="M580" s="431"/>
      <c r="N580" s="431"/>
      <c r="O580" s="431"/>
      <c r="P580" s="431"/>
      <c r="Q580" s="431"/>
      <c r="R580" s="431"/>
      <c r="S580" s="431"/>
      <c r="T580" s="431"/>
      <c r="U580" s="431"/>
      <c r="V580" s="431"/>
      <c r="W580" s="431"/>
      <c r="X580" s="431"/>
      <c r="Y580" s="431"/>
      <c r="Z580" s="431"/>
    </row>
    <row r="581" spans="1:26" ht="15.75" customHeight="1">
      <c r="A581" s="410"/>
      <c r="B581" s="410"/>
      <c r="C581" s="410"/>
      <c r="D581" s="410"/>
      <c r="E581" s="410"/>
      <c r="F581" s="410"/>
      <c r="G581" s="410"/>
      <c r="H581" s="410"/>
      <c r="I581" s="431"/>
      <c r="J581" s="431"/>
      <c r="K581" s="431"/>
      <c r="L581" s="431"/>
      <c r="M581" s="431"/>
      <c r="N581" s="431"/>
      <c r="O581" s="431"/>
      <c r="P581" s="431"/>
      <c r="Q581" s="431"/>
      <c r="R581" s="431"/>
      <c r="S581" s="431"/>
      <c r="T581" s="431"/>
      <c r="U581" s="431"/>
      <c r="V581" s="431"/>
      <c r="W581" s="431"/>
      <c r="X581" s="431"/>
      <c r="Y581" s="431"/>
      <c r="Z581" s="431"/>
    </row>
    <row r="582" spans="1:26" ht="15.75" customHeight="1">
      <c r="A582" s="410"/>
      <c r="B582" s="410"/>
      <c r="C582" s="410"/>
      <c r="D582" s="410"/>
      <c r="E582" s="410"/>
      <c r="F582" s="410"/>
      <c r="G582" s="410"/>
      <c r="H582" s="410"/>
      <c r="I582" s="431"/>
      <c r="J582" s="431"/>
      <c r="K582" s="431"/>
      <c r="L582" s="431"/>
      <c r="M582" s="431"/>
      <c r="N582" s="431"/>
      <c r="O582" s="431"/>
      <c r="P582" s="431"/>
      <c r="Q582" s="431"/>
      <c r="R582" s="431"/>
      <c r="S582" s="431"/>
      <c r="T582" s="431"/>
      <c r="U582" s="431"/>
      <c r="V582" s="431"/>
      <c r="W582" s="431"/>
      <c r="X582" s="431"/>
      <c r="Y582" s="431"/>
      <c r="Z582" s="431"/>
    </row>
    <row r="583" spans="1:26" ht="15.75" customHeight="1">
      <c r="A583" s="410"/>
      <c r="B583" s="410"/>
      <c r="C583" s="410"/>
      <c r="D583" s="410"/>
      <c r="E583" s="410"/>
      <c r="F583" s="410"/>
      <c r="G583" s="410"/>
      <c r="H583" s="410"/>
      <c r="I583" s="431"/>
      <c r="J583" s="431"/>
      <c r="K583" s="431"/>
      <c r="L583" s="431"/>
      <c r="M583" s="431"/>
      <c r="N583" s="431"/>
      <c r="O583" s="431"/>
      <c r="P583" s="431"/>
      <c r="Q583" s="431"/>
      <c r="R583" s="431"/>
      <c r="S583" s="431"/>
      <c r="T583" s="431"/>
      <c r="U583" s="431"/>
      <c r="V583" s="431"/>
      <c r="W583" s="431"/>
      <c r="X583" s="431"/>
      <c r="Y583" s="431"/>
      <c r="Z583" s="431"/>
    </row>
    <row r="584" spans="1:26" ht="15.75" customHeight="1">
      <c r="A584" s="410"/>
      <c r="B584" s="410"/>
      <c r="C584" s="410"/>
      <c r="D584" s="410"/>
      <c r="E584" s="410"/>
      <c r="F584" s="410"/>
      <c r="G584" s="410"/>
      <c r="H584" s="410"/>
      <c r="I584" s="431"/>
      <c r="J584" s="431"/>
      <c r="K584" s="431"/>
      <c r="L584" s="431"/>
      <c r="M584" s="431"/>
      <c r="N584" s="431"/>
      <c r="O584" s="431"/>
      <c r="P584" s="431"/>
      <c r="Q584" s="431"/>
      <c r="R584" s="431"/>
      <c r="S584" s="431"/>
      <c r="T584" s="431"/>
      <c r="U584" s="431"/>
      <c r="V584" s="431"/>
      <c r="W584" s="431"/>
      <c r="X584" s="431"/>
      <c r="Y584" s="431"/>
      <c r="Z584" s="431"/>
    </row>
    <row r="585" spans="1:26" ht="15.75" customHeight="1">
      <c r="A585" s="410"/>
      <c r="B585" s="410"/>
      <c r="C585" s="410"/>
      <c r="D585" s="410"/>
      <c r="E585" s="410"/>
      <c r="F585" s="410"/>
      <c r="G585" s="410"/>
      <c r="H585" s="410"/>
      <c r="I585" s="431"/>
      <c r="J585" s="431"/>
      <c r="K585" s="431"/>
      <c r="L585" s="431"/>
      <c r="M585" s="431"/>
      <c r="N585" s="431"/>
      <c r="O585" s="431"/>
      <c r="P585" s="431"/>
      <c r="Q585" s="431"/>
      <c r="R585" s="431"/>
      <c r="S585" s="431"/>
      <c r="T585" s="431"/>
      <c r="U585" s="431"/>
      <c r="V585" s="431"/>
      <c r="W585" s="431"/>
      <c r="X585" s="431"/>
      <c r="Y585" s="431"/>
      <c r="Z585" s="431"/>
    </row>
    <row r="586" spans="1:26" ht="15.75" customHeight="1">
      <c r="A586" s="410"/>
      <c r="B586" s="410"/>
      <c r="C586" s="410"/>
      <c r="D586" s="410"/>
      <c r="E586" s="410"/>
      <c r="F586" s="410"/>
      <c r="G586" s="410"/>
      <c r="H586" s="410"/>
      <c r="I586" s="431"/>
      <c r="J586" s="431"/>
      <c r="K586" s="431"/>
      <c r="L586" s="431"/>
      <c r="M586" s="431"/>
      <c r="N586" s="431"/>
      <c r="O586" s="431"/>
      <c r="P586" s="431"/>
      <c r="Q586" s="431"/>
      <c r="R586" s="431"/>
      <c r="S586" s="431"/>
      <c r="T586" s="431"/>
      <c r="U586" s="431"/>
      <c r="V586" s="431"/>
      <c r="W586" s="431"/>
      <c r="X586" s="431"/>
      <c r="Y586" s="431"/>
      <c r="Z586" s="431"/>
    </row>
    <row r="587" spans="1:26" ht="15.75" customHeight="1">
      <c r="A587" s="410"/>
      <c r="B587" s="410"/>
      <c r="C587" s="410"/>
      <c r="D587" s="410"/>
      <c r="E587" s="410"/>
      <c r="F587" s="410"/>
      <c r="G587" s="410"/>
      <c r="H587" s="410"/>
      <c r="I587" s="431"/>
      <c r="J587" s="431"/>
      <c r="K587" s="431"/>
      <c r="L587" s="431"/>
      <c r="M587" s="431"/>
      <c r="N587" s="431"/>
      <c r="O587" s="431"/>
      <c r="P587" s="431"/>
      <c r="Q587" s="431"/>
      <c r="R587" s="431"/>
      <c r="S587" s="431"/>
      <c r="T587" s="431"/>
      <c r="U587" s="431"/>
      <c r="V587" s="431"/>
      <c r="W587" s="431"/>
      <c r="X587" s="431"/>
      <c r="Y587" s="431"/>
      <c r="Z587" s="431"/>
    </row>
    <row r="588" spans="1:26" ht="15.75" customHeight="1">
      <c r="A588" s="410"/>
      <c r="B588" s="410"/>
      <c r="C588" s="410"/>
      <c r="D588" s="410"/>
      <c r="E588" s="410"/>
      <c r="F588" s="410"/>
      <c r="G588" s="410"/>
      <c r="H588" s="410"/>
      <c r="I588" s="431"/>
      <c r="J588" s="431"/>
      <c r="K588" s="431"/>
      <c r="L588" s="431"/>
      <c r="M588" s="431"/>
      <c r="N588" s="431"/>
      <c r="O588" s="431"/>
      <c r="P588" s="431"/>
      <c r="Q588" s="431"/>
      <c r="R588" s="431"/>
      <c r="S588" s="431"/>
      <c r="T588" s="431"/>
      <c r="U588" s="431"/>
      <c r="V588" s="431"/>
      <c r="W588" s="431"/>
      <c r="X588" s="431"/>
      <c r="Y588" s="431"/>
      <c r="Z588" s="431"/>
    </row>
    <row r="589" spans="1:26" ht="15.75" customHeight="1">
      <c r="A589" s="410"/>
      <c r="B589" s="410"/>
      <c r="C589" s="410"/>
      <c r="D589" s="410"/>
      <c r="E589" s="410"/>
      <c r="F589" s="410"/>
      <c r="G589" s="410"/>
      <c r="H589" s="410"/>
      <c r="I589" s="431"/>
      <c r="J589" s="431"/>
      <c r="K589" s="431"/>
      <c r="L589" s="431"/>
      <c r="M589" s="431"/>
      <c r="N589" s="431"/>
      <c r="O589" s="431"/>
      <c r="P589" s="431"/>
      <c r="Q589" s="431"/>
      <c r="R589" s="431"/>
      <c r="S589" s="431"/>
      <c r="T589" s="431"/>
      <c r="U589" s="431"/>
      <c r="V589" s="431"/>
      <c r="W589" s="431"/>
      <c r="X589" s="431"/>
      <c r="Y589" s="431"/>
      <c r="Z589" s="431"/>
    </row>
    <row r="590" spans="1:26" ht="15.75" customHeight="1">
      <c r="A590" s="410"/>
      <c r="B590" s="410"/>
      <c r="C590" s="410"/>
      <c r="D590" s="410"/>
      <c r="E590" s="410"/>
      <c r="F590" s="410"/>
      <c r="G590" s="410"/>
      <c r="H590" s="410"/>
      <c r="I590" s="431"/>
      <c r="J590" s="431"/>
      <c r="K590" s="431"/>
      <c r="L590" s="431"/>
      <c r="M590" s="431"/>
      <c r="N590" s="431"/>
      <c r="O590" s="431"/>
      <c r="P590" s="431"/>
      <c r="Q590" s="431"/>
      <c r="R590" s="431"/>
      <c r="S590" s="431"/>
      <c r="T590" s="431"/>
      <c r="U590" s="431"/>
      <c r="V590" s="431"/>
      <c r="W590" s="431"/>
      <c r="X590" s="431"/>
      <c r="Y590" s="431"/>
      <c r="Z590" s="431"/>
    </row>
    <row r="591" spans="1:26" ht="15.75" customHeight="1">
      <c r="A591" s="410"/>
      <c r="B591" s="410"/>
      <c r="C591" s="410"/>
      <c r="D591" s="410"/>
      <c r="E591" s="410"/>
      <c r="F591" s="410"/>
      <c r="G591" s="410"/>
      <c r="H591" s="410"/>
      <c r="I591" s="431"/>
      <c r="J591" s="431"/>
      <c r="K591" s="431"/>
      <c r="L591" s="431"/>
      <c r="M591" s="431"/>
      <c r="N591" s="431"/>
      <c r="O591" s="431"/>
      <c r="P591" s="431"/>
      <c r="Q591" s="431"/>
      <c r="R591" s="431"/>
      <c r="S591" s="431"/>
      <c r="T591" s="431"/>
      <c r="U591" s="431"/>
      <c r="V591" s="431"/>
      <c r="W591" s="431"/>
      <c r="X591" s="431"/>
      <c r="Y591" s="431"/>
      <c r="Z591" s="431"/>
    </row>
    <row r="592" spans="1:26" ht="15.75" customHeight="1">
      <c r="A592" s="410"/>
      <c r="B592" s="410"/>
      <c r="C592" s="410"/>
      <c r="D592" s="410"/>
      <c r="E592" s="410"/>
      <c r="F592" s="410"/>
      <c r="G592" s="410"/>
      <c r="H592" s="410"/>
      <c r="I592" s="431"/>
      <c r="J592" s="431"/>
      <c r="K592" s="431"/>
      <c r="L592" s="431"/>
      <c r="M592" s="431"/>
      <c r="N592" s="431"/>
      <c r="O592" s="431"/>
      <c r="P592" s="431"/>
      <c r="Q592" s="431"/>
      <c r="R592" s="431"/>
      <c r="S592" s="431"/>
      <c r="T592" s="431"/>
      <c r="U592" s="431"/>
      <c r="V592" s="431"/>
      <c r="W592" s="431"/>
      <c r="X592" s="431"/>
      <c r="Y592" s="431"/>
      <c r="Z592" s="431"/>
    </row>
    <row r="593" spans="1:26" ht="15.75" customHeight="1">
      <c r="A593" s="410"/>
      <c r="B593" s="410"/>
      <c r="C593" s="410"/>
      <c r="D593" s="410"/>
      <c r="E593" s="410"/>
      <c r="F593" s="410"/>
      <c r="G593" s="410"/>
      <c r="H593" s="410"/>
      <c r="I593" s="431"/>
      <c r="J593" s="431"/>
      <c r="K593" s="431"/>
      <c r="L593" s="431"/>
      <c r="M593" s="431"/>
      <c r="N593" s="431"/>
      <c r="O593" s="431"/>
      <c r="P593" s="431"/>
      <c r="Q593" s="431"/>
      <c r="R593" s="431"/>
      <c r="S593" s="431"/>
      <c r="T593" s="431"/>
      <c r="U593" s="431"/>
      <c r="V593" s="431"/>
      <c r="W593" s="431"/>
      <c r="X593" s="431"/>
      <c r="Y593" s="431"/>
      <c r="Z593" s="431"/>
    </row>
    <row r="594" spans="1:26" ht="15.75" customHeight="1">
      <c r="A594" s="410"/>
      <c r="B594" s="410"/>
      <c r="C594" s="410"/>
      <c r="D594" s="410"/>
      <c r="E594" s="410"/>
      <c r="F594" s="410"/>
      <c r="G594" s="410"/>
      <c r="H594" s="410"/>
      <c r="I594" s="431"/>
      <c r="J594" s="431"/>
      <c r="K594" s="431"/>
      <c r="L594" s="431"/>
      <c r="M594" s="431"/>
      <c r="N594" s="431"/>
      <c r="O594" s="431"/>
      <c r="P594" s="431"/>
      <c r="Q594" s="431"/>
      <c r="R594" s="431"/>
      <c r="S594" s="431"/>
      <c r="T594" s="431"/>
      <c r="U594" s="431"/>
      <c r="V594" s="431"/>
      <c r="W594" s="431"/>
      <c r="X594" s="431"/>
      <c r="Y594" s="431"/>
      <c r="Z594" s="431"/>
    </row>
    <row r="595" spans="1:26" ht="15.75" customHeight="1">
      <c r="A595" s="410"/>
      <c r="B595" s="410"/>
      <c r="C595" s="410"/>
      <c r="D595" s="410"/>
      <c r="E595" s="410"/>
      <c r="F595" s="410"/>
      <c r="G595" s="410"/>
      <c r="H595" s="410"/>
      <c r="I595" s="431"/>
      <c r="J595" s="431"/>
      <c r="K595" s="431"/>
      <c r="L595" s="431"/>
      <c r="M595" s="431"/>
      <c r="N595" s="431"/>
      <c r="O595" s="431"/>
      <c r="P595" s="431"/>
      <c r="Q595" s="431"/>
      <c r="R595" s="431"/>
      <c r="S595" s="431"/>
      <c r="T595" s="431"/>
      <c r="U595" s="431"/>
      <c r="V595" s="431"/>
      <c r="W595" s="431"/>
      <c r="X595" s="431"/>
      <c r="Y595" s="431"/>
      <c r="Z595" s="431"/>
    </row>
    <row r="596" spans="1:26" ht="15.75" customHeight="1">
      <c r="A596" s="410"/>
      <c r="B596" s="410"/>
      <c r="C596" s="410"/>
      <c r="D596" s="410"/>
      <c r="E596" s="410"/>
      <c r="F596" s="410"/>
      <c r="G596" s="410"/>
      <c r="H596" s="410"/>
      <c r="I596" s="431"/>
      <c r="J596" s="431"/>
      <c r="K596" s="431"/>
      <c r="L596" s="431"/>
      <c r="M596" s="431"/>
      <c r="N596" s="431"/>
      <c r="O596" s="431"/>
      <c r="P596" s="431"/>
      <c r="Q596" s="431"/>
      <c r="R596" s="431"/>
      <c r="S596" s="431"/>
      <c r="T596" s="431"/>
      <c r="U596" s="431"/>
      <c r="V596" s="431"/>
      <c r="W596" s="431"/>
      <c r="X596" s="431"/>
      <c r="Y596" s="431"/>
      <c r="Z596" s="431"/>
    </row>
    <row r="597" spans="1:26" ht="15.75" customHeight="1">
      <c r="A597" s="410"/>
      <c r="B597" s="410"/>
      <c r="C597" s="410"/>
      <c r="D597" s="410"/>
      <c r="E597" s="410"/>
      <c r="F597" s="410"/>
      <c r="G597" s="410"/>
      <c r="H597" s="410"/>
      <c r="I597" s="431"/>
      <c r="J597" s="431"/>
      <c r="K597" s="431"/>
      <c r="L597" s="431"/>
      <c r="M597" s="431"/>
      <c r="N597" s="431"/>
      <c r="O597" s="431"/>
      <c r="P597" s="431"/>
      <c r="Q597" s="431"/>
      <c r="R597" s="431"/>
      <c r="S597" s="431"/>
      <c r="T597" s="431"/>
      <c r="U597" s="431"/>
      <c r="V597" s="431"/>
      <c r="W597" s="431"/>
      <c r="X597" s="431"/>
      <c r="Y597" s="431"/>
      <c r="Z597" s="431"/>
    </row>
    <row r="598" spans="1:26" ht="15.75" customHeight="1">
      <c r="A598" s="410"/>
      <c r="B598" s="410"/>
      <c r="C598" s="410"/>
      <c r="D598" s="410"/>
      <c r="E598" s="410"/>
      <c r="F598" s="410"/>
      <c r="G598" s="410"/>
      <c r="H598" s="410"/>
      <c r="I598" s="431"/>
      <c r="J598" s="431"/>
      <c r="K598" s="431"/>
      <c r="L598" s="431"/>
      <c r="M598" s="431"/>
      <c r="N598" s="431"/>
      <c r="O598" s="431"/>
      <c r="P598" s="431"/>
      <c r="Q598" s="431"/>
      <c r="R598" s="431"/>
      <c r="S598" s="431"/>
      <c r="T598" s="431"/>
      <c r="U598" s="431"/>
      <c r="V598" s="431"/>
      <c r="W598" s="431"/>
      <c r="X598" s="431"/>
      <c r="Y598" s="431"/>
      <c r="Z598" s="431"/>
    </row>
    <row r="599" spans="1:26" ht="15.75" customHeight="1">
      <c r="A599" s="410"/>
      <c r="B599" s="410"/>
      <c r="C599" s="410"/>
      <c r="D599" s="410"/>
      <c r="E599" s="410"/>
      <c r="F599" s="410"/>
      <c r="G599" s="410"/>
      <c r="H599" s="410"/>
      <c r="I599" s="431"/>
      <c r="J599" s="431"/>
      <c r="K599" s="431"/>
      <c r="L599" s="431"/>
      <c r="M599" s="431"/>
      <c r="N599" s="431"/>
      <c r="O599" s="431"/>
      <c r="P599" s="431"/>
      <c r="Q599" s="431"/>
      <c r="R599" s="431"/>
      <c r="S599" s="431"/>
      <c r="T599" s="431"/>
      <c r="U599" s="431"/>
      <c r="V599" s="431"/>
      <c r="W599" s="431"/>
      <c r="X599" s="431"/>
      <c r="Y599" s="431"/>
      <c r="Z599" s="431"/>
    </row>
    <row r="600" spans="1:26" ht="15.75" customHeight="1">
      <c r="A600" s="410"/>
      <c r="B600" s="410"/>
      <c r="C600" s="410"/>
      <c r="D600" s="410"/>
      <c r="E600" s="410"/>
      <c r="F600" s="410"/>
      <c r="G600" s="410"/>
      <c r="H600" s="410"/>
      <c r="I600" s="431"/>
      <c r="J600" s="431"/>
      <c r="K600" s="431"/>
      <c r="L600" s="431"/>
      <c r="M600" s="431"/>
      <c r="N600" s="431"/>
      <c r="O600" s="431"/>
      <c r="P600" s="431"/>
      <c r="Q600" s="431"/>
      <c r="R600" s="431"/>
      <c r="S600" s="431"/>
      <c r="T600" s="431"/>
      <c r="U600" s="431"/>
      <c r="V600" s="431"/>
      <c r="W600" s="431"/>
      <c r="X600" s="431"/>
      <c r="Y600" s="431"/>
      <c r="Z600" s="431"/>
    </row>
    <row r="601" spans="1:26" ht="15.75" customHeight="1">
      <c r="A601" s="410"/>
      <c r="B601" s="410"/>
      <c r="C601" s="410"/>
      <c r="D601" s="410"/>
      <c r="E601" s="410"/>
      <c r="F601" s="410"/>
      <c r="G601" s="410"/>
      <c r="H601" s="410"/>
      <c r="I601" s="431"/>
      <c r="J601" s="431"/>
      <c r="K601" s="431"/>
      <c r="L601" s="431"/>
      <c r="M601" s="431"/>
      <c r="N601" s="431"/>
      <c r="O601" s="431"/>
      <c r="P601" s="431"/>
      <c r="Q601" s="431"/>
      <c r="R601" s="431"/>
      <c r="S601" s="431"/>
      <c r="T601" s="431"/>
      <c r="U601" s="431"/>
      <c r="V601" s="431"/>
      <c r="W601" s="431"/>
      <c r="X601" s="431"/>
      <c r="Y601" s="431"/>
      <c r="Z601" s="431"/>
    </row>
    <row r="602" spans="1:26" ht="15.75" customHeight="1">
      <c r="A602" s="410"/>
      <c r="B602" s="410"/>
      <c r="C602" s="410"/>
      <c r="D602" s="410"/>
      <c r="E602" s="410"/>
      <c r="F602" s="410"/>
      <c r="G602" s="410"/>
      <c r="H602" s="410"/>
      <c r="I602" s="431"/>
      <c r="J602" s="431"/>
      <c r="K602" s="431"/>
      <c r="L602" s="431"/>
      <c r="M602" s="431"/>
      <c r="N602" s="431"/>
      <c r="O602" s="431"/>
      <c r="P602" s="431"/>
      <c r="Q602" s="431"/>
      <c r="R602" s="431"/>
      <c r="S602" s="431"/>
      <c r="T602" s="431"/>
      <c r="U602" s="431"/>
      <c r="V602" s="431"/>
      <c r="W602" s="431"/>
      <c r="X602" s="431"/>
      <c r="Y602" s="431"/>
      <c r="Z602" s="431"/>
    </row>
    <row r="603" spans="1:26" ht="15.75" customHeight="1">
      <c r="A603" s="410"/>
      <c r="B603" s="410"/>
      <c r="C603" s="410"/>
      <c r="D603" s="410"/>
      <c r="E603" s="410"/>
      <c r="F603" s="410"/>
      <c r="G603" s="410"/>
      <c r="H603" s="410"/>
      <c r="I603" s="431"/>
      <c r="J603" s="431"/>
      <c r="K603" s="431"/>
      <c r="L603" s="431"/>
      <c r="M603" s="431"/>
      <c r="N603" s="431"/>
      <c r="O603" s="431"/>
      <c r="P603" s="431"/>
      <c r="Q603" s="431"/>
      <c r="R603" s="431"/>
      <c r="S603" s="431"/>
      <c r="T603" s="431"/>
      <c r="U603" s="431"/>
      <c r="V603" s="431"/>
      <c r="W603" s="431"/>
      <c r="X603" s="431"/>
      <c r="Y603" s="431"/>
      <c r="Z603" s="431"/>
    </row>
    <row r="604" spans="1:26" ht="15.75" customHeight="1">
      <c r="A604" s="410"/>
      <c r="B604" s="410"/>
      <c r="C604" s="410"/>
      <c r="D604" s="410"/>
      <c r="E604" s="410"/>
      <c r="F604" s="410"/>
      <c r="G604" s="410"/>
      <c r="H604" s="410"/>
      <c r="I604" s="431"/>
      <c r="J604" s="431"/>
      <c r="K604" s="431"/>
      <c r="L604" s="431"/>
      <c r="M604" s="431"/>
      <c r="N604" s="431"/>
      <c r="O604" s="431"/>
      <c r="P604" s="431"/>
      <c r="Q604" s="431"/>
      <c r="R604" s="431"/>
      <c r="S604" s="431"/>
      <c r="T604" s="431"/>
      <c r="U604" s="431"/>
      <c r="V604" s="431"/>
      <c r="W604" s="431"/>
      <c r="X604" s="431"/>
      <c r="Y604" s="431"/>
      <c r="Z604" s="431"/>
    </row>
    <row r="605" spans="1:26" ht="15.75" customHeight="1">
      <c r="A605" s="410"/>
      <c r="B605" s="410"/>
      <c r="C605" s="410"/>
      <c r="D605" s="410"/>
      <c r="E605" s="410"/>
      <c r="F605" s="410"/>
      <c r="G605" s="410"/>
      <c r="H605" s="410"/>
      <c r="I605" s="431"/>
      <c r="J605" s="431"/>
      <c r="K605" s="431"/>
      <c r="L605" s="431"/>
      <c r="M605" s="431"/>
      <c r="N605" s="431"/>
      <c r="O605" s="431"/>
      <c r="P605" s="431"/>
      <c r="Q605" s="431"/>
      <c r="R605" s="431"/>
      <c r="S605" s="431"/>
      <c r="T605" s="431"/>
      <c r="U605" s="431"/>
      <c r="V605" s="431"/>
      <c r="W605" s="431"/>
      <c r="X605" s="431"/>
      <c r="Y605" s="431"/>
      <c r="Z605" s="431"/>
    </row>
    <row r="606" spans="1:26" ht="15.75" customHeight="1">
      <c r="A606" s="410"/>
      <c r="B606" s="410"/>
      <c r="C606" s="410"/>
      <c r="D606" s="410"/>
      <c r="E606" s="410"/>
      <c r="F606" s="410"/>
      <c r="G606" s="410"/>
      <c r="H606" s="410"/>
      <c r="I606" s="431"/>
      <c r="J606" s="431"/>
      <c r="K606" s="431"/>
      <c r="L606" s="431"/>
      <c r="M606" s="431"/>
      <c r="N606" s="431"/>
      <c r="O606" s="431"/>
      <c r="P606" s="431"/>
      <c r="Q606" s="431"/>
      <c r="R606" s="431"/>
      <c r="S606" s="431"/>
      <c r="T606" s="431"/>
      <c r="U606" s="431"/>
      <c r="V606" s="431"/>
      <c r="W606" s="431"/>
      <c r="X606" s="431"/>
      <c r="Y606" s="431"/>
      <c r="Z606" s="431"/>
    </row>
    <row r="607" spans="1:26" ht="15.75" customHeight="1">
      <c r="A607" s="410"/>
      <c r="B607" s="410"/>
      <c r="C607" s="410"/>
      <c r="D607" s="410"/>
      <c r="E607" s="410"/>
      <c r="F607" s="410"/>
      <c r="G607" s="410"/>
      <c r="H607" s="410"/>
      <c r="I607" s="431"/>
      <c r="J607" s="431"/>
      <c r="K607" s="431"/>
      <c r="L607" s="431"/>
      <c r="M607" s="431"/>
      <c r="N607" s="431"/>
      <c r="O607" s="431"/>
      <c r="P607" s="431"/>
      <c r="Q607" s="431"/>
      <c r="R607" s="431"/>
      <c r="S607" s="431"/>
      <c r="T607" s="431"/>
      <c r="U607" s="431"/>
      <c r="V607" s="431"/>
      <c r="W607" s="431"/>
      <c r="X607" s="431"/>
      <c r="Y607" s="431"/>
      <c r="Z607" s="431"/>
    </row>
    <row r="608" spans="1:26" ht="15.75" customHeight="1">
      <c r="A608" s="410"/>
      <c r="B608" s="410"/>
      <c r="C608" s="410"/>
      <c r="D608" s="410"/>
      <c r="E608" s="410"/>
      <c r="F608" s="410"/>
      <c r="G608" s="410"/>
      <c r="H608" s="410"/>
      <c r="I608" s="431"/>
      <c r="J608" s="431"/>
      <c r="K608" s="431"/>
      <c r="L608" s="431"/>
      <c r="M608" s="431"/>
      <c r="N608" s="431"/>
      <c r="O608" s="431"/>
      <c r="P608" s="431"/>
      <c r="Q608" s="431"/>
      <c r="R608" s="431"/>
      <c r="S608" s="431"/>
      <c r="T608" s="431"/>
      <c r="U608" s="431"/>
      <c r="V608" s="431"/>
      <c r="W608" s="431"/>
      <c r="X608" s="431"/>
      <c r="Y608" s="431"/>
      <c r="Z608" s="431"/>
    </row>
    <row r="609" spans="1:26" ht="15.75" customHeight="1">
      <c r="A609" s="410"/>
      <c r="B609" s="410"/>
      <c r="C609" s="410"/>
      <c r="D609" s="410"/>
      <c r="E609" s="410"/>
      <c r="F609" s="410"/>
      <c r="G609" s="410"/>
      <c r="H609" s="410"/>
      <c r="I609" s="431"/>
      <c r="J609" s="431"/>
      <c r="K609" s="431"/>
      <c r="L609" s="431"/>
      <c r="M609" s="431"/>
      <c r="N609" s="431"/>
      <c r="O609" s="431"/>
      <c r="P609" s="431"/>
      <c r="Q609" s="431"/>
      <c r="R609" s="431"/>
      <c r="S609" s="431"/>
      <c r="T609" s="431"/>
      <c r="U609" s="431"/>
      <c r="V609" s="431"/>
      <c r="W609" s="431"/>
      <c r="X609" s="431"/>
      <c r="Y609" s="431"/>
      <c r="Z609" s="431"/>
    </row>
    <row r="610" spans="1:26" ht="15.75" customHeight="1">
      <c r="A610" s="410"/>
      <c r="B610" s="410"/>
      <c r="C610" s="410"/>
      <c r="D610" s="410"/>
      <c r="E610" s="410"/>
      <c r="F610" s="410"/>
      <c r="G610" s="410"/>
      <c r="H610" s="410"/>
      <c r="I610" s="431"/>
      <c r="J610" s="431"/>
      <c r="K610" s="431"/>
      <c r="L610" s="431"/>
      <c r="M610" s="431"/>
      <c r="N610" s="431"/>
      <c r="O610" s="431"/>
      <c r="P610" s="431"/>
      <c r="Q610" s="431"/>
      <c r="R610" s="431"/>
      <c r="S610" s="431"/>
      <c r="T610" s="431"/>
      <c r="U610" s="431"/>
      <c r="V610" s="431"/>
      <c r="W610" s="431"/>
      <c r="X610" s="431"/>
      <c r="Y610" s="431"/>
      <c r="Z610" s="431"/>
    </row>
    <row r="611" spans="1:26" ht="15.75" customHeight="1">
      <c r="A611" s="410"/>
      <c r="B611" s="410"/>
      <c r="C611" s="410"/>
      <c r="D611" s="410"/>
      <c r="E611" s="410"/>
      <c r="F611" s="410"/>
      <c r="G611" s="410"/>
      <c r="H611" s="410"/>
      <c r="I611" s="431"/>
      <c r="J611" s="431"/>
      <c r="K611" s="431"/>
      <c r="L611" s="431"/>
      <c r="M611" s="431"/>
      <c r="N611" s="431"/>
      <c r="O611" s="431"/>
      <c r="P611" s="431"/>
      <c r="Q611" s="431"/>
      <c r="R611" s="431"/>
      <c r="S611" s="431"/>
      <c r="T611" s="431"/>
      <c r="U611" s="431"/>
      <c r="V611" s="431"/>
      <c r="W611" s="431"/>
      <c r="X611" s="431"/>
      <c r="Y611" s="431"/>
      <c r="Z611" s="431"/>
    </row>
    <row r="612" spans="1:26" ht="15.75" customHeight="1">
      <c r="A612" s="410"/>
      <c r="B612" s="410"/>
      <c r="C612" s="410"/>
      <c r="D612" s="410"/>
      <c r="E612" s="410"/>
      <c r="F612" s="410"/>
      <c r="G612" s="410"/>
      <c r="H612" s="410"/>
      <c r="I612" s="431"/>
      <c r="J612" s="431"/>
      <c r="K612" s="431"/>
      <c r="L612" s="431"/>
      <c r="M612" s="431"/>
      <c r="N612" s="431"/>
      <c r="O612" s="431"/>
      <c r="P612" s="431"/>
      <c r="Q612" s="431"/>
      <c r="R612" s="431"/>
      <c r="S612" s="431"/>
      <c r="T612" s="431"/>
      <c r="U612" s="431"/>
      <c r="V612" s="431"/>
      <c r="W612" s="431"/>
      <c r="X612" s="431"/>
      <c r="Y612" s="431"/>
      <c r="Z612" s="431"/>
    </row>
    <row r="613" spans="1:26" ht="15.75" customHeight="1">
      <c r="A613" s="410"/>
      <c r="B613" s="410"/>
      <c r="C613" s="410"/>
      <c r="D613" s="410"/>
      <c r="E613" s="410"/>
      <c r="F613" s="410"/>
      <c r="G613" s="410"/>
      <c r="H613" s="410"/>
      <c r="I613" s="431"/>
      <c r="J613" s="431"/>
      <c r="K613" s="431"/>
      <c r="L613" s="431"/>
      <c r="M613" s="431"/>
      <c r="N613" s="431"/>
      <c r="O613" s="431"/>
      <c r="P613" s="431"/>
      <c r="Q613" s="431"/>
      <c r="R613" s="431"/>
      <c r="S613" s="431"/>
      <c r="T613" s="431"/>
      <c r="U613" s="431"/>
      <c r="V613" s="431"/>
      <c r="W613" s="431"/>
      <c r="X613" s="431"/>
      <c r="Y613" s="431"/>
      <c r="Z613" s="431"/>
    </row>
    <row r="614" spans="1:26" ht="15.75" customHeight="1">
      <c r="A614" s="410"/>
      <c r="B614" s="410"/>
      <c r="C614" s="410"/>
      <c r="D614" s="410"/>
      <c r="E614" s="410"/>
      <c r="F614" s="410"/>
      <c r="G614" s="410"/>
      <c r="H614" s="410"/>
      <c r="I614" s="431"/>
      <c r="J614" s="431"/>
      <c r="K614" s="431"/>
      <c r="L614" s="431"/>
      <c r="M614" s="431"/>
      <c r="N614" s="431"/>
      <c r="O614" s="431"/>
      <c r="P614" s="431"/>
      <c r="Q614" s="431"/>
      <c r="R614" s="431"/>
      <c r="S614" s="431"/>
      <c r="T614" s="431"/>
      <c r="U614" s="431"/>
      <c r="V614" s="431"/>
      <c r="W614" s="431"/>
      <c r="X614" s="431"/>
      <c r="Y614" s="431"/>
      <c r="Z614" s="431"/>
    </row>
    <row r="615" spans="1:26" ht="15.75" customHeight="1">
      <c r="A615" s="410"/>
      <c r="B615" s="410"/>
      <c r="C615" s="410"/>
      <c r="D615" s="410"/>
      <c r="E615" s="410"/>
      <c r="F615" s="410"/>
      <c r="G615" s="410"/>
      <c r="H615" s="410"/>
      <c r="I615" s="431"/>
      <c r="J615" s="431"/>
      <c r="K615" s="431"/>
      <c r="L615" s="431"/>
      <c r="M615" s="431"/>
      <c r="N615" s="431"/>
      <c r="O615" s="431"/>
      <c r="P615" s="431"/>
      <c r="Q615" s="431"/>
      <c r="R615" s="431"/>
      <c r="S615" s="431"/>
      <c r="T615" s="431"/>
      <c r="U615" s="431"/>
      <c r="V615" s="431"/>
      <c r="W615" s="431"/>
      <c r="X615" s="431"/>
      <c r="Y615" s="431"/>
      <c r="Z615" s="431"/>
    </row>
    <row r="616" spans="1:26" ht="15.75" customHeight="1">
      <c r="A616" s="410"/>
      <c r="B616" s="410"/>
      <c r="C616" s="410"/>
      <c r="D616" s="410"/>
      <c r="E616" s="410"/>
      <c r="F616" s="410"/>
      <c r="G616" s="410"/>
      <c r="H616" s="410"/>
      <c r="I616" s="431"/>
      <c r="J616" s="431"/>
      <c r="K616" s="431"/>
      <c r="L616" s="431"/>
      <c r="M616" s="431"/>
      <c r="N616" s="431"/>
      <c r="O616" s="431"/>
      <c r="P616" s="431"/>
      <c r="Q616" s="431"/>
      <c r="R616" s="431"/>
      <c r="S616" s="431"/>
      <c r="T616" s="431"/>
      <c r="U616" s="431"/>
      <c r="V616" s="431"/>
      <c r="W616" s="431"/>
      <c r="X616" s="431"/>
      <c r="Y616" s="431"/>
      <c r="Z616" s="431"/>
    </row>
    <row r="617" spans="1:26" ht="15.75" customHeight="1">
      <c r="A617" s="410"/>
      <c r="B617" s="410"/>
      <c r="C617" s="410"/>
      <c r="D617" s="410"/>
      <c r="E617" s="410"/>
      <c r="F617" s="410"/>
      <c r="G617" s="410"/>
      <c r="H617" s="410"/>
      <c r="I617" s="431"/>
      <c r="J617" s="431"/>
      <c r="K617" s="431"/>
      <c r="L617" s="431"/>
      <c r="M617" s="431"/>
      <c r="N617" s="431"/>
      <c r="O617" s="431"/>
      <c r="P617" s="431"/>
      <c r="Q617" s="431"/>
      <c r="R617" s="431"/>
      <c r="S617" s="431"/>
      <c r="T617" s="431"/>
      <c r="U617" s="431"/>
      <c r="V617" s="431"/>
      <c r="W617" s="431"/>
      <c r="X617" s="431"/>
      <c r="Y617" s="431"/>
      <c r="Z617" s="431"/>
    </row>
    <row r="618" spans="1:26" ht="15.75" customHeight="1">
      <c r="A618" s="410"/>
      <c r="B618" s="410"/>
      <c r="C618" s="410"/>
      <c r="D618" s="410"/>
      <c r="E618" s="410"/>
      <c r="F618" s="410"/>
      <c r="G618" s="410"/>
      <c r="H618" s="410"/>
      <c r="I618" s="431"/>
      <c r="J618" s="431"/>
      <c r="K618" s="431"/>
      <c r="L618" s="431"/>
      <c r="M618" s="431"/>
      <c r="N618" s="431"/>
      <c r="O618" s="431"/>
      <c r="P618" s="431"/>
      <c r="Q618" s="431"/>
      <c r="R618" s="431"/>
      <c r="S618" s="431"/>
      <c r="T618" s="431"/>
      <c r="U618" s="431"/>
      <c r="V618" s="431"/>
      <c r="W618" s="431"/>
      <c r="X618" s="431"/>
      <c r="Y618" s="431"/>
      <c r="Z618" s="431"/>
    </row>
    <row r="619" spans="1:26" ht="15.75" customHeight="1">
      <c r="A619" s="410"/>
      <c r="B619" s="410"/>
      <c r="C619" s="410"/>
      <c r="D619" s="410"/>
      <c r="E619" s="410"/>
      <c r="F619" s="410"/>
      <c r="G619" s="410"/>
      <c r="H619" s="410"/>
      <c r="I619" s="431"/>
      <c r="J619" s="431"/>
      <c r="K619" s="431"/>
      <c r="L619" s="431"/>
      <c r="M619" s="431"/>
      <c r="N619" s="431"/>
      <c r="O619" s="431"/>
      <c r="P619" s="431"/>
      <c r="Q619" s="431"/>
      <c r="R619" s="431"/>
      <c r="S619" s="431"/>
      <c r="T619" s="431"/>
      <c r="U619" s="431"/>
      <c r="V619" s="431"/>
      <c r="W619" s="431"/>
      <c r="X619" s="431"/>
      <c r="Y619" s="431"/>
      <c r="Z619" s="431"/>
    </row>
    <row r="620" spans="1:26" ht="15.75" customHeight="1">
      <c r="A620" s="410"/>
      <c r="B620" s="410"/>
      <c r="C620" s="410"/>
      <c r="D620" s="410"/>
      <c r="E620" s="410"/>
      <c r="F620" s="410"/>
      <c r="G620" s="410"/>
      <c r="H620" s="410"/>
      <c r="I620" s="431"/>
      <c r="J620" s="431"/>
      <c r="K620" s="431"/>
      <c r="L620" s="431"/>
      <c r="M620" s="431"/>
      <c r="N620" s="431"/>
      <c r="O620" s="431"/>
      <c r="P620" s="431"/>
      <c r="Q620" s="431"/>
      <c r="R620" s="431"/>
      <c r="S620" s="431"/>
      <c r="T620" s="431"/>
      <c r="U620" s="431"/>
      <c r="V620" s="431"/>
      <c r="W620" s="431"/>
      <c r="X620" s="431"/>
      <c r="Y620" s="431"/>
      <c r="Z620" s="431"/>
    </row>
    <row r="621" spans="1:26" ht="15.75" customHeight="1">
      <c r="A621" s="410"/>
      <c r="B621" s="410"/>
      <c r="C621" s="410"/>
      <c r="D621" s="410"/>
      <c r="E621" s="410"/>
      <c r="F621" s="410"/>
      <c r="G621" s="410"/>
      <c r="H621" s="410"/>
      <c r="I621" s="431"/>
      <c r="J621" s="431"/>
      <c r="K621" s="431"/>
      <c r="L621" s="431"/>
      <c r="M621" s="431"/>
      <c r="N621" s="431"/>
      <c r="O621" s="431"/>
      <c r="P621" s="431"/>
      <c r="Q621" s="431"/>
      <c r="R621" s="431"/>
      <c r="S621" s="431"/>
      <c r="T621" s="431"/>
      <c r="U621" s="431"/>
      <c r="V621" s="431"/>
      <c r="W621" s="431"/>
      <c r="X621" s="431"/>
      <c r="Y621" s="431"/>
      <c r="Z621" s="431"/>
    </row>
    <row r="622" spans="1:26" ht="15.75" customHeight="1">
      <c r="A622" s="410"/>
      <c r="B622" s="410"/>
      <c r="C622" s="410"/>
      <c r="D622" s="410"/>
      <c r="E622" s="410"/>
      <c r="F622" s="410"/>
      <c r="G622" s="410"/>
      <c r="H622" s="410"/>
      <c r="I622" s="431"/>
      <c r="J622" s="431"/>
      <c r="K622" s="431"/>
      <c r="L622" s="431"/>
      <c r="M622" s="431"/>
      <c r="N622" s="431"/>
      <c r="O622" s="431"/>
      <c r="P622" s="431"/>
      <c r="Q622" s="431"/>
      <c r="R622" s="431"/>
      <c r="S622" s="431"/>
      <c r="T622" s="431"/>
      <c r="U622" s="431"/>
      <c r="V622" s="431"/>
      <c r="W622" s="431"/>
      <c r="X622" s="431"/>
      <c r="Y622" s="431"/>
      <c r="Z622" s="431"/>
    </row>
    <row r="623" spans="1:26" ht="15.75" customHeight="1">
      <c r="A623" s="410"/>
      <c r="B623" s="410"/>
      <c r="C623" s="410"/>
      <c r="D623" s="410"/>
      <c r="E623" s="410"/>
      <c r="F623" s="410"/>
      <c r="G623" s="410"/>
      <c r="H623" s="410"/>
      <c r="I623" s="431"/>
      <c r="J623" s="431"/>
      <c r="K623" s="431"/>
      <c r="L623" s="431"/>
      <c r="M623" s="431"/>
      <c r="N623" s="431"/>
      <c r="O623" s="431"/>
      <c r="P623" s="431"/>
      <c r="Q623" s="431"/>
      <c r="R623" s="431"/>
      <c r="S623" s="431"/>
      <c r="T623" s="431"/>
      <c r="U623" s="431"/>
      <c r="V623" s="431"/>
      <c r="W623" s="431"/>
      <c r="X623" s="431"/>
      <c r="Y623" s="431"/>
      <c r="Z623" s="431"/>
    </row>
    <row r="624" spans="1:26" ht="15.75" customHeight="1">
      <c r="A624" s="410"/>
      <c r="B624" s="410"/>
      <c r="C624" s="410"/>
      <c r="D624" s="410"/>
      <c r="E624" s="410"/>
      <c r="F624" s="410"/>
      <c r="G624" s="410"/>
      <c r="H624" s="410"/>
      <c r="I624" s="431"/>
      <c r="J624" s="431"/>
      <c r="K624" s="431"/>
      <c r="L624" s="431"/>
      <c r="M624" s="431"/>
      <c r="N624" s="431"/>
      <c r="O624" s="431"/>
      <c r="P624" s="431"/>
      <c r="Q624" s="431"/>
      <c r="R624" s="431"/>
      <c r="S624" s="431"/>
      <c r="T624" s="431"/>
      <c r="U624" s="431"/>
      <c r="V624" s="431"/>
      <c r="W624" s="431"/>
      <c r="X624" s="431"/>
      <c r="Y624" s="431"/>
      <c r="Z624" s="431"/>
    </row>
    <row r="625" spans="1:26" ht="15.75" customHeight="1">
      <c r="A625" s="410"/>
      <c r="B625" s="410"/>
      <c r="C625" s="410"/>
      <c r="D625" s="410"/>
      <c r="E625" s="410"/>
      <c r="F625" s="410"/>
      <c r="G625" s="410"/>
      <c r="H625" s="410"/>
      <c r="I625" s="431"/>
      <c r="J625" s="431"/>
      <c r="K625" s="431"/>
      <c r="L625" s="431"/>
      <c r="M625" s="431"/>
      <c r="N625" s="431"/>
      <c r="O625" s="431"/>
      <c r="P625" s="431"/>
      <c r="Q625" s="431"/>
      <c r="R625" s="431"/>
      <c r="S625" s="431"/>
      <c r="T625" s="431"/>
      <c r="U625" s="431"/>
      <c r="V625" s="431"/>
      <c r="W625" s="431"/>
      <c r="X625" s="431"/>
      <c r="Y625" s="431"/>
      <c r="Z625" s="431"/>
    </row>
    <row r="626" spans="1:26" ht="15.75" customHeight="1">
      <c r="A626" s="410"/>
      <c r="B626" s="410"/>
      <c r="C626" s="410"/>
      <c r="D626" s="410"/>
      <c r="E626" s="410"/>
      <c r="F626" s="410"/>
      <c r="G626" s="410"/>
      <c r="H626" s="410"/>
      <c r="I626" s="431"/>
      <c r="J626" s="431"/>
      <c r="K626" s="431"/>
      <c r="L626" s="431"/>
      <c r="M626" s="431"/>
      <c r="N626" s="431"/>
      <c r="O626" s="431"/>
      <c r="P626" s="431"/>
      <c r="Q626" s="431"/>
      <c r="R626" s="431"/>
      <c r="S626" s="431"/>
      <c r="T626" s="431"/>
      <c r="U626" s="431"/>
      <c r="V626" s="431"/>
      <c r="W626" s="431"/>
      <c r="X626" s="431"/>
      <c r="Y626" s="431"/>
      <c r="Z626" s="431"/>
    </row>
    <row r="627" spans="1:26" ht="15.75" customHeight="1">
      <c r="A627" s="410"/>
      <c r="B627" s="410"/>
      <c r="C627" s="410"/>
      <c r="D627" s="410"/>
      <c r="E627" s="410"/>
      <c r="F627" s="410"/>
      <c r="G627" s="410"/>
      <c r="H627" s="410"/>
      <c r="I627" s="431"/>
      <c r="J627" s="431"/>
      <c r="K627" s="431"/>
      <c r="L627" s="431"/>
      <c r="M627" s="431"/>
      <c r="N627" s="431"/>
      <c r="O627" s="431"/>
      <c r="P627" s="431"/>
      <c r="Q627" s="431"/>
      <c r="R627" s="431"/>
      <c r="S627" s="431"/>
      <c r="T627" s="431"/>
      <c r="U627" s="431"/>
      <c r="V627" s="431"/>
      <c r="W627" s="431"/>
      <c r="X627" s="431"/>
      <c r="Y627" s="431"/>
      <c r="Z627" s="431"/>
    </row>
    <row r="628" spans="1:26" ht="15.75" customHeight="1">
      <c r="A628" s="410"/>
      <c r="B628" s="410"/>
      <c r="C628" s="410"/>
      <c r="D628" s="410"/>
      <c r="E628" s="410"/>
      <c r="F628" s="410"/>
      <c r="G628" s="410"/>
      <c r="H628" s="410"/>
      <c r="I628" s="431"/>
      <c r="J628" s="431"/>
      <c r="K628" s="431"/>
      <c r="L628" s="431"/>
      <c r="M628" s="431"/>
      <c r="N628" s="431"/>
      <c r="O628" s="431"/>
      <c r="P628" s="431"/>
      <c r="Q628" s="431"/>
      <c r="R628" s="431"/>
      <c r="S628" s="431"/>
      <c r="T628" s="431"/>
      <c r="U628" s="431"/>
      <c r="V628" s="431"/>
      <c r="W628" s="431"/>
      <c r="X628" s="431"/>
      <c r="Y628" s="431"/>
      <c r="Z628" s="431"/>
    </row>
    <row r="629" spans="1:26" ht="15.75" customHeight="1">
      <c r="A629" s="410"/>
      <c r="B629" s="410"/>
      <c r="C629" s="410"/>
      <c r="D629" s="410"/>
      <c r="E629" s="410"/>
      <c r="F629" s="410"/>
      <c r="G629" s="410"/>
      <c r="H629" s="410"/>
      <c r="I629" s="431"/>
      <c r="J629" s="431"/>
      <c r="K629" s="431"/>
      <c r="L629" s="431"/>
      <c r="M629" s="431"/>
      <c r="N629" s="431"/>
      <c r="O629" s="431"/>
      <c r="P629" s="431"/>
      <c r="Q629" s="431"/>
      <c r="R629" s="431"/>
      <c r="S629" s="431"/>
      <c r="T629" s="431"/>
      <c r="U629" s="431"/>
      <c r="V629" s="431"/>
      <c r="W629" s="431"/>
      <c r="X629" s="431"/>
      <c r="Y629" s="431"/>
      <c r="Z629" s="431"/>
    </row>
    <row r="630" spans="1:26" ht="15.75" customHeight="1">
      <c r="A630" s="410"/>
      <c r="B630" s="410"/>
      <c r="C630" s="410"/>
      <c r="D630" s="410"/>
      <c r="E630" s="410"/>
      <c r="F630" s="410"/>
      <c r="G630" s="410"/>
      <c r="H630" s="410"/>
      <c r="I630" s="431"/>
      <c r="J630" s="431"/>
      <c r="K630" s="431"/>
      <c r="L630" s="431"/>
      <c r="M630" s="431"/>
      <c r="N630" s="431"/>
      <c r="O630" s="431"/>
      <c r="P630" s="431"/>
      <c r="Q630" s="431"/>
      <c r="R630" s="431"/>
      <c r="S630" s="431"/>
      <c r="T630" s="431"/>
      <c r="U630" s="431"/>
      <c r="V630" s="431"/>
      <c r="W630" s="431"/>
      <c r="X630" s="431"/>
      <c r="Y630" s="431"/>
      <c r="Z630" s="431"/>
    </row>
    <row r="631" spans="1:26" ht="15.75" customHeight="1">
      <c r="A631" s="410"/>
      <c r="B631" s="410"/>
      <c r="C631" s="410"/>
      <c r="D631" s="410"/>
      <c r="E631" s="410"/>
      <c r="F631" s="410"/>
      <c r="G631" s="410"/>
      <c r="H631" s="410"/>
      <c r="I631" s="431"/>
      <c r="J631" s="431"/>
      <c r="K631" s="431"/>
      <c r="L631" s="431"/>
      <c r="M631" s="431"/>
      <c r="N631" s="431"/>
      <c r="O631" s="431"/>
      <c r="P631" s="431"/>
      <c r="Q631" s="431"/>
      <c r="R631" s="431"/>
      <c r="S631" s="431"/>
      <c r="T631" s="431"/>
      <c r="U631" s="431"/>
      <c r="V631" s="431"/>
      <c r="W631" s="431"/>
      <c r="X631" s="431"/>
      <c r="Y631" s="431"/>
      <c r="Z631" s="431"/>
    </row>
    <row r="632" spans="1:26" ht="15.75" customHeight="1">
      <c r="A632" s="410"/>
      <c r="B632" s="410"/>
      <c r="C632" s="410"/>
      <c r="D632" s="410"/>
      <c r="E632" s="410"/>
      <c r="F632" s="410"/>
      <c r="G632" s="410"/>
      <c r="H632" s="410"/>
      <c r="I632" s="431"/>
      <c r="J632" s="431"/>
      <c r="K632" s="431"/>
      <c r="L632" s="431"/>
      <c r="M632" s="431"/>
      <c r="N632" s="431"/>
      <c r="O632" s="431"/>
      <c r="P632" s="431"/>
      <c r="Q632" s="431"/>
      <c r="R632" s="431"/>
      <c r="S632" s="431"/>
      <c r="T632" s="431"/>
      <c r="U632" s="431"/>
      <c r="V632" s="431"/>
      <c r="W632" s="431"/>
      <c r="X632" s="431"/>
      <c r="Y632" s="431"/>
      <c r="Z632" s="431"/>
    </row>
    <row r="633" spans="1:26" ht="15.75" customHeight="1">
      <c r="A633" s="410"/>
      <c r="B633" s="410"/>
      <c r="C633" s="410"/>
      <c r="D633" s="410"/>
      <c r="E633" s="410"/>
      <c r="F633" s="410"/>
      <c r="G633" s="410"/>
      <c r="H633" s="410"/>
      <c r="I633" s="431"/>
      <c r="J633" s="431"/>
      <c r="K633" s="431"/>
      <c r="L633" s="431"/>
      <c r="M633" s="431"/>
      <c r="N633" s="431"/>
      <c r="O633" s="431"/>
      <c r="P633" s="431"/>
      <c r="Q633" s="431"/>
      <c r="R633" s="431"/>
      <c r="S633" s="431"/>
      <c r="T633" s="431"/>
      <c r="U633" s="431"/>
      <c r="V633" s="431"/>
      <c r="W633" s="431"/>
      <c r="X633" s="431"/>
      <c r="Y633" s="431"/>
      <c r="Z633" s="431"/>
    </row>
    <row r="634" spans="1:26" ht="15.75" customHeight="1">
      <c r="A634" s="410"/>
      <c r="B634" s="410"/>
      <c r="C634" s="410"/>
      <c r="D634" s="410"/>
      <c r="E634" s="410"/>
      <c r="F634" s="410"/>
      <c r="G634" s="410"/>
      <c r="H634" s="410"/>
      <c r="I634" s="431"/>
      <c r="J634" s="431"/>
      <c r="K634" s="431"/>
      <c r="L634" s="431"/>
      <c r="M634" s="431"/>
      <c r="N634" s="431"/>
      <c r="O634" s="431"/>
      <c r="P634" s="431"/>
      <c r="Q634" s="431"/>
      <c r="R634" s="431"/>
      <c r="S634" s="431"/>
      <c r="T634" s="431"/>
      <c r="U634" s="431"/>
      <c r="V634" s="431"/>
      <c r="W634" s="431"/>
      <c r="X634" s="431"/>
      <c r="Y634" s="431"/>
      <c r="Z634" s="431"/>
    </row>
    <row r="635" spans="1:26" ht="15.75" customHeight="1">
      <c r="A635" s="410"/>
      <c r="B635" s="410"/>
      <c r="C635" s="410"/>
      <c r="D635" s="410"/>
      <c r="E635" s="410"/>
      <c r="F635" s="410"/>
      <c r="G635" s="410"/>
      <c r="H635" s="410"/>
      <c r="I635" s="431"/>
      <c r="J635" s="431"/>
      <c r="K635" s="431"/>
      <c r="L635" s="431"/>
      <c r="M635" s="431"/>
      <c r="N635" s="431"/>
      <c r="O635" s="431"/>
      <c r="P635" s="431"/>
      <c r="Q635" s="431"/>
      <c r="R635" s="431"/>
      <c r="S635" s="431"/>
      <c r="T635" s="431"/>
      <c r="U635" s="431"/>
      <c r="V635" s="431"/>
      <c r="W635" s="431"/>
      <c r="X635" s="431"/>
      <c r="Y635" s="431"/>
      <c r="Z635" s="431"/>
    </row>
    <row r="636" spans="1:26" ht="15.75" customHeight="1">
      <c r="A636" s="410"/>
      <c r="B636" s="410"/>
      <c r="C636" s="410"/>
      <c r="D636" s="410"/>
      <c r="E636" s="410"/>
      <c r="F636" s="410"/>
      <c r="G636" s="410"/>
      <c r="H636" s="410"/>
      <c r="I636" s="431"/>
      <c r="J636" s="431"/>
      <c r="K636" s="431"/>
      <c r="L636" s="431"/>
      <c r="M636" s="431"/>
      <c r="N636" s="431"/>
      <c r="O636" s="431"/>
      <c r="P636" s="431"/>
      <c r="Q636" s="431"/>
      <c r="R636" s="431"/>
      <c r="S636" s="431"/>
      <c r="T636" s="431"/>
      <c r="U636" s="431"/>
      <c r="V636" s="431"/>
      <c r="W636" s="431"/>
      <c r="X636" s="431"/>
      <c r="Y636" s="431"/>
      <c r="Z636" s="431"/>
    </row>
    <row r="637" spans="1:26" ht="15.75" customHeight="1">
      <c r="A637" s="410"/>
      <c r="B637" s="410"/>
      <c r="C637" s="410"/>
      <c r="D637" s="410"/>
      <c r="E637" s="410"/>
      <c r="F637" s="410"/>
      <c r="G637" s="410"/>
      <c r="H637" s="410"/>
      <c r="I637" s="431"/>
      <c r="J637" s="431"/>
      <c r="K637" s="431"/>
      <c r="L637" s="431"/>
      <c r="M637" s="431"/>
      <c r="N637" s="431"/>
      <c r="O637" s="431"/>
      <c r="P637" s="431"/>
      <c r="Q637" s="431"/>
      <c r="R637" s="431"/>
      <c r="S637" s="431"/>
      <c r="T637" s="431"/>
      <c r="U637" s="431"/>
      <c r="V637" s="431"/>
      <c r="W637" s="431"/>
      <c r="X637" s="431"/>
      <c r="Y637" s="431"/>
      <c r="Z637" s="431"/>
    </row>
    <row r="638" spans="1:26" ht="15.75" customHeight="1">
      <c r="A638" s="410"/>
      <c r="B638" s="410"/>
      <c r="C638" s="410"/>
      <c r="D638" s="410"/>
      <c r="E638" s="410"/>
      <c r="F638" s="410"/>
      <c r="G638" s="410"/>
      <c r="H638" s="410"/>
      <c r="I638" s="431"/>
      <c r="J638" s="431"/>
      <c r="K638" s="431"/>
      <c r="L638" s="431"/>
      <c r="M638" s="431"/>
      <c r="N638" s="431"/>
      <c r="O638" s="431"/>
      <c r="P638" s="431"/>
      <c r="Q638" s="431"/>
      <c r="R638" s="431"/>
      <c r="S638" s="431"/>
      <c r="T638" s="431"/>
      <c r="U638" s="431"/>
      <c r="V638" s="431"/>
      <c r="W638" s="431"/>
      <c r="X638" s="431"/>
      <c r="Y638" s="431"/>
      <c r="Z638" s="431"/>
    </row>
    <row r="639" spans="1:26" ht="15.75" customHeight="1">
      <c r="A639" s="410"/>
      <c r="B639" s="410"/>
      <c r="C639" s="410"/>
      <c r="D639" s="410"/>
      <c r="E639" s="410"/>
      <c r="F639" s="410"/>
      <c r="G639" s="410"/>
      <c r="H639" s="410"/>
      <c r="I639" s="431"/>
      <c r="J639" s="431"/>
      <c r="K639" s="431"/>
      <c r="L639" s="431"/>
      <c r="M639" s="431"/>
      <c r="N639" s="431"/>
      <c r="O639" s="431"/>
      <c r="P639" s="431"/>
      <c r="Q639" s="431"/>
      <c r="R639" s="431"/>
      <c r="S639" s="431"/>
      <c r="T639" s="431"/>
      <c r="U639" s="431"/>
      <c r="V639" s="431"/>
      <c r="W639" s="431"/>
      <c r="X639" s="431"/>
      <c r="Y639" s="431"/>
      <c r="Z639" s="431"/>
    </row>
    <row r="640" spans="1:26" ht="15.75" customHeight="1">
      <c r="A640" s="410"/>
      <c r="B640" s="410"/>
      <c r="C640" s="410"/>
      <c r="D640" s="410"/>
      <c r="E640" s="410"/>
      <c r="F640" s="410"/>
      <c r="G640" s="410"/>
      <c r="H640" s="410"/>
      <c r="I640" s="431"/>
      <c r="J640" s="431"/>
      <c r="K640" s="431"/>
      <c r="L640" s="431"/>
      <c r="M640" s="431"/>
      <c r="N640" s="431"/>
      <c r="O640" s="431"/>
      <c r="P640" s="431"/>
      <c r="Q640" s="431"/>
      <c r="R640" s="431"/>
      <c r="S640" s="431"/>
      <c r="T640" s="431"/>
      <c r="U640" s="431"/>
      <c r="V640" s="431"/>
      <c r="W640" s="431"/>
      <c r="X640" s="431"/>
      <c r="Y640" s="431"/>
      <c r="Z640" s="431"/>
    </row>
    <row r="641" spans="1:26" ht="15.75" customHeight="1">
      <c r="A641" s="410"/>
      <c r="B641" s="410"/>
      <c r="C641" s="410"/>
      <c r="D641" s="410"/>
      <c r="E641" s="410"/>
      <c r="F641" s="410"/>
      <c r="G641" s="410"/>
      <c r="H641" s="410"/>
      <c r="I641" s="431"/>
      <c r="J641" s="431"/>
      <c r="K641" s="431"/>
      <c r="L641" s="431"/>
      <c r="M641" s="431"/>
      <c r="N641" s="431"/>
      <c r="O641" s="431"/>
      <c r="P641" s="431"/>
      <c r="Q641" s="431"/>
      <c r="R641" s="431"/>
      <c r="S641" s="431"/>
      <c r="T641" s="431"/>
      <c r="U641" s="431"/>
      <c r="V641" s="431"/>
      <c r="W641" s="431"/>
      <c r="X641" s="431"/>
      <c r="Y641" s="431"/>
      <c r="Z641" s="431"/>
    </row>
    <row r="642" spans="1:26" ht="15.75" customHeight="1">
      <c r="A642" s="410"/>
      <c r="B642" s="410"/>
      <c r="C642" s="410"/>
      <c r="D642" s="410"/>
      <c r="E642" s="410"/>
      <c r="F642" s="410"/>
      <c r="G642" s="410"/>
      <c r="H642" s="410"/>
      <c r="I642" s="431"/>
      <c r="J642" s="431"/>
      <c r="K642" s="431"/>
      <c r="L642" s="431"/>
      <c r="M642" s="431"/>
      <c r="N642" s="431"/>
      <c r="O642" s="431"/>
      <c r="P642" s="431"/>
      <c r="Q642" s="431"/>
      <c r="R642" s="431"/>
      <c r="S642" s="431"/>
      <c r="T642" s="431"/>
      <c r="U642" s="431"/>
      <c r="V642" s="431"/>
      <c r="W642" s="431"/>
      <c r="X642" s="431"/>
      <c r="Y642" s="431"/>
      <c r="Z642" s="431"/>
    </row>
    <row r="643" spans="1:26" ht="15.75" customHeight="1">
      <c r="A643" s="410"/>
      <c r="B643" s="410"/>
      <c r="C643" s="410"/>
      <c r="D643" s="410"/>
      <c r="E643" s="410"/>
      <c r="F643" s="410"/>
      <c r="G643" s="410"/>
      <c r="H643" s="410"/>
      <c r="I643" s="431"/>
      <c r="J643" s="431"/>
      <c r="K643" s="431"/>
      <c r="L643" s="431"/>
      <c r="M643" s="431"/>
      <c r="N643" s="431"/>
      <c r="O643" s="431"/>
      <c r="P643" s="431"/>
      <c r="Q643" s="431"/>
      <c r="R643" s="431"/>
      <c r="S643" s="431"/>
      <c r="T643" s="431"/>
      <c r="U643" s="431"/>
      <c r="V643" s="431"/>
      <c r="W643" s="431"/>
      <c r="X643" s="431"/>
      <c r="Y643" s="431"/>
      <c r="Z643" s="431"/>
    </row>
    <row r="644" spans="1:26" ht="15.75" customHeight="1">
      <c r="A644" s="410"/>
      <c r="B644" s="410"/>
      <c r="C644" s="410"/>
      <c r="D644" s="410"/>
      <c r="E644" s="410"/>
      <c r="F644" s="410"/>
      <c r="G644" s="410"/>
      <c r="H644" s="410"/>
      <c r="I644" s="431"/>
      <c r="J644" s="431"/>
      <c r="K644" s="431"/>
      <c r="L644" s="431"/>
      <c r="M644" s="431"/>
      <c r="N644" s="431"/>
      <c r="O644" s="431"/>
      <c r="P644" s="431"/>
      <c r="Q644" s="431"/>
      <c r="R644" s="431"/>
      <c r="S644" s="431"/>
      <c r="T644" s="431"/>
      <c r="U644" s="431"/>
      <c r="V644" s="431"/>
      <c r="W644" s="431"/>
      <c r="X644" s="431"/>
      <c r="Y644" s="431"/>
      <c r="Z644" s="431"/>
    </row>
    <row r="645" spans="1:26" ht="15.75" customHeight="1">
      <c r="A645" s="410"/>
      <c r="B645" s="410"/>
      <c r="C645" s="410"/>
      <c r="D645" s="410"/>
      <c r="E645" s="410"/>
      <c r="F645" s="410"/>
      <c r="G645" s="410"/>
      <c r="H645" s="410"/>
      <c r="I645" s="431"/>
      <c r="J645" s="431"/>
      <c r="K645" s="431"/>
      <c r="L645" s="431"/>
      <c r="M645" s="431"/>
      <c r="N645" s="431"/>
      <c r="O645" s="431"/>
      <c r="P645" s="431"/>
      <c r="Q645" s="431"/>
      <c r="R645" s="431"/>
      <c r="S645" s="431"/>
      <c r="T645" s="431"/>
      <c r="U645" s="431"/>
      <c r="V645" s="431"/>
      <c r="W645" s="431"/>
      <c r="X645" s="431"/>
      <c r="Y645" s="431"/>
      <c r="Z645" s="431"/>
    </row>
    <row r="646" spans="1:26" ht="15.75" customHeight="1">
      <c r="A646" s="410"/>
      <c r="B646" s="410"/>
      <c r="C646" s="410"/>
      <c r="D646" s="410"/>
      <c r="E646" s="410"/>
      <c r="F646" s="410"/>
      <c r="G646" s="410"/>
      <c r="H646" s="410"/>
      <c r="I646" s="431"/>
      <c r="J646" s="431"/>
      <c r="K646" s="431"/>
      <c r="L646" s="431"/>
      <c r="M646" s="431"/>
      <c r="N646" s="431"/>
      <c r="O646" s="431"/>
      <c r="P646" s="431"/>
      <c r="Q646" s="431"/>
      <c r="R646" s="431"/>
      <c r="S646" s="431"/>
      <c r="T646" s="431"/>
      <c r="U646" s="431"/>
      <c r="V646" s="431"/>
      <c r="W646" s="431"/>
      <c r="X646" s="431"/>
      <c r="Y646" s="431"/>
      <c r="Z646" s="431"/>
    </row>
    <row r="647" spans="1:26" ht="15.75" customHeight="1">
      <c r="A647" s="410"/>
      <c r="B647" s="410"/>
      <c r="C647" s="410"/>
      <c r="D647" s="410"/>
      <c r="E647" s="410"/>
      <c r="F647" s="410"/>
      <c r="G647" s="410"/>
      <c r="H647" s="410"/>
      <c r="I647" s="431"/>
      <c r="J647" s="431"/>
      <c r="K647" s="431"/>
      <c r="L647" s="431"/>
      <c r="M647" s="431"/>
      <c r="N647" s="431"/>
      <c r="O647" s="431"/>
      <c r="P647" s="431"/>
      <c r="Q647" s="431"/>
      <c r="R647" s="431"/>
      <c r="S647" s="431"/>
      <c r="T647" s="431"/>
      <c r="U647" s="431"/>
      <c r="V647" s="431"/>
      <c r="W647" s="431"/>
      <c r="X647" s="431"/>
      <c r="Y647" s="431"/>
      <c r="Z647" s="431"/>
    </row>
    <row r="648" spans="1:26" ht="15.75" customHeight="1">
      <c r="A648" s="410"/>
      <c r="B648" s="410"/>
      <c r="C648" s="410"/>
      <c r="D648" s="410"/>
      <c r="E648" s="410"/>
      <c r="F648" s="410"/>
      <c r="G648" s="410"/>
      <c r="H648" s="410"/>
      <c r="I648" s="431"/>
      <c r="J648" s="431"/>
      <c r="K648" s="431"/>
      <c r="L648" s="431"/>
      <c r="M648" s="431"/>
      <c r="N648" s="431"/>
      <c r="O648" s="431"/>
      <c r="P648" s="431"/>
      <c r="Q648" s="431"/>
      <c r="R648" s="431"/>
      <c r="S648" s="431"/>
      <c r="T648" s="431"/>
      <c r="U648" s="431"/>
      <c r="V648" s="431"/>
      <c r="W648" s="431"/>
      <c r="X648" s="431"/>
      <c r="Y648" s="431"/>
      <c r="Z648" s="431"/>
    </row>
    <row r="649" spans="1:26" ht="15.75" customHeight="1">
      <c r="A649" s="410"/>
      <c r="B649" s="410"/>
      <c r="C649" s="410"/>
      <c r="D649" s="410"/>
      <c r="E649" s="410"/>
      <c r="F649" s="410"/>
      <c r="G649" s="410"/>
      <c r="H649" s="410"/>
      <c r="I649" s="431"/>
      <c r="J649" s="431"/>
      <c r="K649" s="431"/>
      <c r="L649" s="431"/>
      <c r="M649" s="431"/>
      <c r="N649" s="431"/>
      <c r="O649" s="431"/>
      <c r="P649" s="431"/>
      <c r="Q649" s="431"/>
      <c r="R649" s="431"/>
      <c r="S649" s="431"/>
      <c r="T649" s="431"/>
      <c r="U649" s="431"/>
      <c r="V649" s="431"/>
      <c r="W649" s="431"/>
      <c r="X649" s="431"/>
      <c r="Y649" s="431"/>
      <c r="Z649" s="431"/>
    </row>
    <row r="650" spans="1:26" ht="15.75" customHeight="1">
      <c r="A650" s="410"/>
      <c r="B650" s="410"/>
      <c r="C650" s="410"/>
      <c r="D650" s="410"/>
      <c r="E650" s="410"/>
      <c r="F650" s="410"/>
      <c r="G650" s="410"/>
      <c r="H650" s="410"/>
      <c r="I650" s="431"/>
      <c r="J650" s="431"/>
      <c r="K650" s="431"/>
      <c r="L650" s="431"/>
      <c r="M650" s="431"/>
      <c r="N650" s="431"/>
      <c r="O650" s="431"/>
      <c r="P650" s="431"/>
      <c r="Q650" s="431"/>
      <c r="R650" s="431"/>
      <c r="S650" s="431"/>
      <c r="T650" s="431"/>
      <c r="U650" s="431"/>
      <c r="V650" s="431"/>
      <c r="W650" s="431"/>
      <c r="X650" s="431"/>
      <c r="Y650" s="431"/>
      <c r="Z650" s="431"/>
    </row>
    <row r="651" spans="1:26" ht="15.75" customHeight="1">
      <c r="A651" s="410"/>
      <c r="B651" s="410"/>
      <c r="C651" s="410"/>
      <c r="D651" s="410"/>
      <c r="E651" s="410"/>
      <c r="F651" s="410"/>
      <c r="G651" s="410"/>
      <c r="H651" s="410"/>
      <c r="I651" s="431"/>
      <c r="J651" s="431"/>
      <c r="K651" s="431"/>
      <c r="L651" s="431"/>
      <c r="M651" s="431"/>
      <c r="N651" s="431"/>
      <c r="O651" s="431"/>
      <c r="P651" s="431"/>
      <c r="Q651" s="431"/>
      <c r="R651" s="431"/>
      <c r="S651" s="431"/>
      <c r="T651" s="431"/>
      <c r="U651" s="431"/>
      <c r="V651" s="431"/>
      <c r="W651" s="431"/>
      <c r="X651" s="431"/>
      <c r="Y651" s="431"/>
      <c r="Z651" s="431"/>
    </row>
    <row r="652" spans="1:26" ht="15.75" customHeight="1">
      <c r="A652" s="410"/>
      <c r="B652" s="410"/>
      <c r="C652" s="410"/>
      <c r="D652" s="410"/>
      <c r="E652" s="410"/>
      <c r="F652" s="410"/>
      <c r="G652" s="410"/>
      <c r="H652" s="410"/>
      <c r="I652" s="431"/>
      <c r="J652" s="431"/>
      <c r="K652" s="431"/>
      <c r="L652" s="431"/>
      <c r="M652" s="431"/>
      <c r="N652" s="431"/>
      <c r="O652" s="431"/>
      <c r="P652" s="431"/>
      <c r="Q652" s="431"/>
      <c r="R652" s="431"/>
      <c r="S652" s="431"/>
      <c r="T652" s="431"/>
      <c r="U652" s="431"/>
      <c r="V652" s="431"/>
      <c r="W652" s="431"/>
      <c r="X652" s="431"/>
      <c r="Y652" s="431"/>
      <c r="Z652" s="431"/>
    </row>
    <row r="653" spans="1:26" ht="15.75" customHeight="1">
      <c r="A653" s="410"/>
      <c r="B653" s="410"/>
      <c r="C653" s="410"/>
      <c r="D653" s="410"/>
      <c r="E653" s="410"/>
      <c r="F653" s="410"/>
      <c r="G653" s="410"/>
      <c r="H653" s="410"/>
      <c r="I653" s="431"/>
      <c r="J653" s="431"/>
      <c r="K653" s="431"/>
      <c r="L653" s="431"/>
      <c r="M653" s="431"/>
      <c r="N653" s="431"/>
      <c r="O653" s="431"/>
      <c r="P653" s="431"/>
      <c r="Q653" s="431"/>
      <c r="R653" s="431"/>
      <c r="S653" s="431"/>
      <c r="T653" s="431"/>
      <c r="U653" s="431"/>
      <c r="V653" s="431"/>
      <c r="W653" s="431"/>
      <c r="X653" s="431"/>
      <c r="Y653" s="431"/>
      <c r="Z653" s="431"/>
    </row>
    <row r="654" spans="1:26" ht="15.75" customHeight="1">
      <c r="A654" s="410"/>
      <c r="B654" s="410"/>
      <c r="C654" s="410"/>
      <c r="D654" s="410"/>
      <c r="E654" s="410"/>
      <c r="F654" s="410"/>
      <c r="G654" s="410"/>
      <c r="H654" s="410"/>
      <c r="I654" s="431"/>
      <c r="J654" s="431"/>
      <c r="K654" s="431"/>
      <c r="L654" s="431"/>
      <c r="M654" s="431"/>
      <c r="N654" s="431"/>
      <c r="O654" s="431"/>
      <c r="P654" s="431"/>
      <c r="Q654" s="431"/>
      <c r="R654" s="431"/>
      <c r="S654" s="431"/>
      <c r="T654" s="431"/>
      <c r="U654" s="431"/>
      <c r="V654" s="431"/>
      <c r="W654" s="431"/>
      <c r="X654" s="431"/>
      <c r="Y654" s="431"/>
      <c r="Z654" s="431"/>
    </row>
    <row r="655" spans="1:26" ht="15.75" customHeight="1">
      <c r="A655" s="410"/>
      <c r="B655" s="410"/>
      <c r="C655" s="410"/>
      <c r="D655" s="410"/>
      <c r="E655" s="410"/>
      <c r="F655" s="410"/>
      <c r="G655" s="410"/>
      <c r="H655" s="410"/>
      <c r="I655" s="431"/>
      <c r="J655" s="431"/>
      <c r="K655" s="431"/>
      <c r="L655" s="431"/>
      <c r="M655" s="431"/>
      <c r="N655" s="431"/>
      <c r="O655" s="431"/>
      <c r="P655" s="431"/>
      <c r="Q655" s="431"/>
      <c r="R655" s="431"/>
      <c r="S655" s="431"/>
      <c r="T655" s="431"/>
      <c r="U655" s="431"/>
      <c r="V655" s="431"/>
      <c r="W655" s="431"/>
      <c r="X655" s="431"/>
      <c r="Y655" s="431"/>
      <c r="Z655" s="431"/>
    </row>
    <row r="656" spans="1:26" ht="15.75" customHeight="1">
      <c r="A656" s="410"/>
      <c r="B656" s="410"/>
      <c r="C656" s="410"/>
      <c r="D656" s="410"/>
      <c r="E656" s="410"/>
      <c r="F656" s="410"/>
      <c r="G656" s="410"/>
      <c r="H656" s="410"/>
      <c r="I656" s="431"/>
      <c r="J656" s="431"/>
      <c r="K656" s="431"/>
      <c r="L656" s="431"/>
      <c r="M656" s="431"/>
      <c r="N656" s="431"/>
      <c r="O656" s="431"/>
      <c r="P656" s="431"/>
      <c r="Q656" s="431"/>
      <c r="R656" s="431"/>
      <c r="S656" s="431"/>
      <c r="T656" s="431"/>
      <c r="U656" s="431"/>
      <c r="V656" s="431"/>
      <c r="W656" s="431"/>
      <c r="X656" s="431"/>
      <c r="Y656" s="431"/>
      <c r="Z656" s="431"/>
    </row>
    <row r="657" spans="1:26" ht="15.75" customHeight="1">
      <c r="A657" s="410"/>
      <c r="B657" s="410"/>
      <c r="C657" s="410"/>
      <c r="D657" s="410"/>
      <c r="E657" s="410"/>
      <c r="F657" s="410"/>
      <c r="G657" s="410"/>
      <c r="H657" s="410"/>
      <c r="I657" s="431"/>
      <c r="J657" s="431"/>
      <c r="K657" s="431"/>
      <c r="L657" s="431"/>
      <c r="M657" s="431"/>
      <c r="N657" s="431"/>
      <c r="O657" s="431"/>
      <c r="P657" s="431"/>
      <c r="Q657" s="431"/>
      <c r="R657" s="431"/>
      <c r="S657" s="431"/>
      <c r="T657" s="431"/>
      <c r="U657" s="431"/>
      <c r="V657" s="431"/>
      <c r="W657" s="431"/>
      <c r="X657" s="431"/>
      <c r="Y657" s="431"/>
      <c r="Z657" s="431"/>
    </row>
    <row r="658" spans="1:26" ht="15.75" customHeight="1">
      <c r="A658" s="410"/>
      <c r="B658" s="410"/>
      <c r="C658" s="410"/>
      <c r="D658" s="410"/>
      <c r="E658" s="410"/>
      <c r="F658" s="410"/>
      <c r="G658" s="410"/>
      <c r="H658" s="410"/>
      <c r="I658" s="431"/>
      <c r="J658" s="431"/>
      <c r="K658" s="431"/>
      <c r="L658" s="431"/>
      <c r="M658" s="431"/>
      <c r="N658" s="431"/>
      <c r="O658" s="431"/>
      <c r="P658" s="431"/>
      <c r="Q658" s="431"/>
      <c r="R658" s="431"/>
      <c r="S658" s="431"/>
      <c r="T658" s="431"/>
      <c r="U658" s="431"/>
      <c r="V658" s="431"/>
      <c r="W658" s="431"/>
      <c r="X658" s="431"/>
      <c r="Y658" s="431"/>
      <c r="Z658" s="431"/>
    </row>
    <row r="659" spans="1:26" ht="15.75" customHeight="1">
      <c r="A659" s="410"/>
      <c r="B659" s="410"/>
      <c r="C659" s="410"/>
      <c r="D659" s="410"/>
      <c r="E659" s="410"/>
      <c r="F659" s="410"/>
      <c r="G659" s="410"/>
      <c r="H659" s="410"/>
      <c r="I659" s="431"/>
      <c r="J659" s="431"/>
      <c r="K659" s="431"/>
      <c r="L659" s="431"/>
      <c r="M659" s="431"/>
      <c r="N659" s="431"/>
      <c r="O659" s="431"/>
      <c r="P659" s="431"/>
      <c r="Q659" s="431"/>
      <c r="R659" s="431"/>
      <c r="S659" s="431"/>
      <c r="T659" s="431"/>
      <c r="U659" s="431"/>
      <c r="V659" s="431"/>
      <c r="W659" s="431"/>
      <c r="X659" s="431"/>
      <c r="Y659" s="431"/>
      <c r="Z659" s="431"/>
    </row>
    <row r="660" spans="1:26" ht="15.75" customHeight="1">
      <c r="A660" s="410"/>
      <c r="B660" s="410"/>
      <c r="C660" s="410"/>
      <c r="D660" s="410"/>
      <c r="E660" s="410"/>
      <c r="F660" s="410"/>
      <c r="G660" s="410"/>
      <c r="H660" s="410"/>
      <c r="I660" s="431"/>
      <c r="J660" s="431"/>
      <c r="K660" s="431"/>
      <c r="L660" s="431"/>
      <c r="M660" s="431"/>
      <c r="N660" s="431"/>
      <c r="O660" s="431"/>
      <c r="P660" s="431"/>
      <c r="Q660" s="431"/>
      <c r="R660" s="431"/>
      <c r="S660" s="431"/>
      <c r="T660" s="431"/>
      <c r="U660" s="431"/>
      <c r="V660" s="431"/>
      <c r="W660" s="431"/>
      <c r="X660" s="431"/>
      <c r="Y660" s="431"/>
      <c r="Z660" s="431"/>
    </row>
    <row r="661" spans="1:26" ht="15.75" customHeight="1">
      <c r="A661" s="410"/>
      <c r="B661" s="410"/>
      <c r="C661" s="410"/>
      <c r="D661" s="410"/>
      <c r="E661" s="410"/>
      <c r="F661" s="410"/>
      <c r="G661" s="410"/>
      <c r="H661" s="410"/>
      <c r="I661" s="431"/>
      <c r="J661" s="431"/>
      <c r="K661" s="431"/>
      <c r="L661" s="431"/>
      <c r="M661" s="431"/>
      <c r="N661" s="431"/>
      <c r="O661" s="431"/>
      <c r="P661" s="431"/>
      <c r="Q661" s="431"/>
      <c r="R661" s="431"/>
      <c r="S661" s="431"/>
      <c r="T661" s="431"/>
      <c r="U661" s="431"/>
      <c r="V661" s="431"/>
      <c r="W661" s="431"/>
      <c r="X661" s="431"/>
      <c r="Y661" s="431"/>
      <c r="Z661" s="431"/>
    </row>
    <row r="662" spans="1:26" ht="15.75" customHeight="1">
      <c r="A662" s="410"/>
      <c r="B662" s="410"/>
      <c r="C662" s="410"/>
      <c r="D662" s="410"/>
      <c r="E662" s="410"/>
      <c r="F662" s="410"/>
      <c r="G662" s="410"/>
      <c r="H662" s="410"/>
      <c r="I662" s="431"/>
      <c r="J662" s="431"/>
      <c r="K662" s="431"/>
      <c r="L662" s="431"/>
      <c r="M662" s="431"/>
      <c r="N662" s="431"/>
      <c r="O662" s="431"/>
      <c r="P662" s="431"/>
      <c r="Q662" s="431"/>
      <c r="R662" s="431"/>
      <c r="S662" s="431"/>
      <c r="T662" s="431"/>
      <c r="U662" s="431"/>
      <c r="V662" s="431"/>
      <c r="W662" s="431"/>
      <c r="X662" s="431"/>
      <c r="Y662" s="431"/>
      <c r="Z662" s="431"/>
    </row>
    <row r="663" spans="1:26" ht="15.75" customHeight="1">
      <c r="A663" s="410"/>
      <c r="B663" s="410"/>
      <c r="C663" s="410"/>
      <c r="D663" s="410"/>
      <c r="E663" s="410"/>
      <c r="F663" s="410"/>
      <c r="G663" s="410"/>
      <c r="H663" s="410"/>
      <c r="I663" s="431"/>
      <c r="J663" s="431"/>
      <c r="K663" s="431"/>
      <c r="L663" s="431"/>
      <c r="M663" s="431"/>
      <c r="N663" s="431"/>
      <c r="O663" s="431"/>
      <c r="P663" s="431"/>
      <c r="Q663" s="431"/>
      <c r="R663" s="431"/>
      <c r="S663" s="431"/>
      <c r="T663" s="431"/>
      <c r="U663" s="431"/>
      <c r="V663" s="431"/>
      <c r="W663" s="431"/>
      <c r="X663" s="431"/>
      <c r="Y663" s="431"/>
      <c r="Z663" s="431"/>
    </row>
    <row r="664" spans="1:26" ht="15.75" customHeight="1">
      <c r="A664" s="410"/>
      <c r="B664" s="410"/>
      <c r="C664" s="410"/>
      <c r="D664" s="410"/>
      <c r="E664" s="410"/>
      <c r="F664" s="410"/>
      <c r="G664" s="410"/>
      <c r="H664" s="410"/>
      <c r="I664" s="431"/>
      <c r="J664" s="431"/>
      <c r="K664" s="431"/>
      <c r="L664" s="431"/>
      <c r="M664" s="431"/>
      <c r="N664" s="431"/>
      <c r="O664" s="431"/>
      <c r="P664" s="431"/>
      <c r="Q664" s="431"/>
      <c r="R664" s="431"/>
      <c r="S664" s="431"/>
      <c r="T664" s="431"/>
      <c r="U664" s="431"/>
      <c r="V664" s="431"/>
      <c r="W664" s="431"/>
      <c r="X664" s="431"/>
      <c r="Y664" s="431"/>
      <c r="Z664" s="431"/>
    </row>
    <row r="665" spans="1:26" ht="15.75" customHeight="1">
      <c r="A665" s="410"/>
      <c r="B665" s="410"/>
      <c r="C665" s="410"/>
      <c r="D665" s="410"/>
      <c r="E665" s="410"/>
      <c r="F665" s="410"/>
      <c r="G665" s="410"/>
      <c r="H665" s="410"/>
      <c r="I665" s="431"/>
      <c r="J665" s="431"/>
      <c r="K665" s="431"/>
      <c r="L665" s="431"/>
      <c r="M665" s="431"/>
      <c r="N665" s="431"/>
      <c r="O665" s="431"/>
      <c r="P665" s="431"/>
      <c r="Q665" s="431"/>
      <c r="R665" s="431"/>
      <c r="S665" s="431"/>
      <c r="T665" s="431"/>
      <c r="U665" s="431"/>
      <c r="V665" s="431"/>
      <c r="W665" s="431"/>
      <c r="X665" s="431"/>
      <c r="Y665" s="431"/>
      <c r="Z665" s="431"/>
    </row>
    <row r="666" spans="1:26" ht="15.75" customHeight="1">
      <c r="A666" s="410"/>
      <c r="B666" s="410"/>
      <c r="C666" s="410"/>
      <c r="D666" s="410"/>
      <c r="E666" s="410"/>
      <c r="F666" s="410"/>
      <c r="G666" s="410"/>
      <c r="H666" s="410"/>
      <c r="I666" s="431"/>
      <c r="J666" s="431"/>
      <c r="K666" s="431"/>
      <c r="L666" s="431"/>
      <c r="M666" s="431"/>
      <c r="N666" s="431"/>
      <c r="O666" s="431"/>
      <c r="P666" s="431"/>
      <c r="Q666" s="431"/>
      <c r="R666" s="431"/>
      <c r="S666" s="431"/>
      <c r="T666" s="431"/>
      <c r="U666" s="431"/>
      <c r="V666" s="431"/>
      <c r="W666" s="431"/>
      <c r="X666" s="431"/>
      <c r="Y666" s="431"/>
      <c r="Z666" s="431"/>
    </row>
    <row r="667" spans="1:26" ht="15.75" customHeight="1">
      <c r="A667" s="410"/>
      <c r="B667" s="410"/>
      <c r="C667" s="410"/>
      <c r="D667" s="410"/>
      <c r="E667" s="410"/>
      <c r="F667" s="410"/>
      <c r="G667" s="410"/>
      <c r="H667" s="410"/>
      <c r="I667" s="431"/>
      <c r="J667" s="431"/>
      <c r="K667" s="431"/>
      <c r="L667" s="431"/>
      <c r="M667" s="431"/>
      <c r="N667" s="431"/>
      <c r="O667" s="431"/>
      <c r="P667" s="431"/>
      <c r="Q667" s="431"/>
      <c r="R667" s="431"/>
      <c r="S667" s="431"/>
      <c r="T667" s="431"/>
      <c r="U667" s="431"/>
      <c r="V667" s="431"/>
      <c r="W667" s="431"/>
      <c r="X667" s="431"/>
      <c r="Y667" s="431"/>
      <c r="Z667" s="431"/>
    </row>
    <row r="668" spans="1:26" ht="15.75" customHeight="1">
      <c r="A668" s="410"/>
      <c r="B668" s="410"/>
      <c r="C668" s="410"/>
      <c r="D668" s="410"/>
      <c r="E668" s="410"/>
      <c r="F668" s="410"/>
      <c r="G668" s="410"/>
      <c r="H668" s="410"/>
      <c r="I668" s="431"/>
      <c r="J668" s="431"/>
      <c r="K668" s="431"/>
      <c r="L668" s="431"/>
      <c r="M668" s="431"/>
      <c r="N668" s="431"/>
      <c r="O668" s="431"/>
      <c r="P668" s="431"/>
      <c r="Q668" s="431"/>
      <c r="R668" s="431"/>
      <c r="S668" s="431"/>
      <c r="T668" s="431"/>
      <c r="U668" s="431"/>
      <c r="V668" s="431"/>
      <c r="W668" s="431"/>
      <c r="X668" s="431"/>
      <c r="Y668" s="431"/>
      <c r="Z668" s="431"/>
    </row>
    <row r="669" spans="1:26" ht="15.75" customHeight="1">
      <c r="A669" s="410"/>
      <c r="B669" s="410"/>
      <c r="C669" s="410"/>
      <c r="D669" s="410"/>
      <c r="E669" s="410"/>
      <c r="F669" s="410"/>
      <c r="G669" s="410"/>
      <c r="H669" s="410"/>
      <c r="I669" s="431"/>
      <c r="J669" s="431"/>
      <c r="K669" s="431"/>
      <c r="L669" s="431"/>
      <c r="M669" s="431"/>
      <c r="N669" s="431"/>
      <c r="O669" s="431"/>
      <c r="P669" s="431"/>
      <c r="Q669" s="431"/>
      <c r="R669" s="431"/>
      <c r="S669" s="431"/>
      <c r="T669" s="431"/>
      <c r="U669" s="431"/>
      <c r="V669" s="431"/>
      <c r="W669" s="431"/>
      <c r="X669" s="431"/>
      <c r="Y669" s="431"/>
      <c r="Z669" s="431"/>
    </row>
    <row r="670" spans="1:26" ht="15.75" customHeight="1">
      <c r="A670" s="410"/>
      <c r="B670" s="410"/>
      <c r="C670" s="410"/>
      <c r="D670" s="410"/>
      <c r="E670" s="410"/>
      <c r="F670" s="410"/>
      <c r="G670" s="410"/>
      <c r="H670" s="410"/>
      <c r="I670" s="431"/>
      <c r="J670" s="431"/>
      <c r="K670" s="431"/>
      <c r="L670" s="431"/>
      <c r="M670" s="431"/>
      <c r="N670" s="431"/>
      <c r="O670" s="431"/>
      <c r="P670" s="431"/>
      <c r="Q670" s="431"/>
      <c r="R670" s="431"/>
      <c r="S670" s="431"/>
      <c r="T670" s="431"/>
      <c r="U670" s="431"/>
      <c r="V670" s="431"/>
      <c r="W670" s="431"/>
      <c r="X670" s="431"/>
      <c r="Y670" s="431"/>
      <c r="Z670" s="431"/>
    </row>
    <row r="671" spans="1:26" ht="15.75" customHeight="1">
      <c r="A671" s="410"/>
      <c r="B671" s="410"/>
      <c r="C671" s="410"/>
      <c r="D671" s="410"/>
      <c r="E671" s="410"/>
      <c r="F671" s="410"/>
      <c r="G671" s="410"/>
      <c r="H671" s="410"/>
      <c r="I671" s="431"/>
      <c r="J671" s="431"/>
      <c r="K671" s="431"/>
      <c r="L671" s="431"/>
      <c r="M671" s="431"/>
      <c r="N671" s="431"/>
      <c r="O671" s="431"/>
      <c r="P671" s="431"/>
      <c r="Q671" s="431"/>
      <c r="R671" s="431"/>
      <c r="S671" s="431"/>
      <c r="T671" s="431"/>
      <c r="U671" s="431"/>
      <c r="V671" s="431"/>
      <c r="W671" s="431"/>
      <c r="X671" s="431"/>
      <c r="Y671" s="431"/>
      <c r="Z671" s="431"/>
    </row>
    <row r="672" spans="1:26" ht="15.75" customHeight="1">
      <c r="A672" s="410"/>
      <c r="B672" s="410"/>
      <c r="C672" s="410"/>
      <c r="D672" s="410"/>
      <c r="E672" s="410"/>
      <c r="F672" s="410"/>
      <c r="G672" s="410"/>
      <c r="H672" s="410"/>
      <c r="I672" s="431"/>
      <c r="J672" s="431"/>
      <c r="K672" s="431"/>
      <c r="L672" s="431"/>
      <c r="M672" s="431"/>
      <c r="N672" s="431"/>
      <c r="O672" s="431"/>
      <c r="P672" s="431"/>
      <c r="Q672" s="431"/>
      <c r="R672" s="431"/>
      <c r="S672" s="431"/>
      <c r="T672" s="431"/>
      <c r="U672" s="431"/>
      <c r="V672" s="431"/>
      <c r="W672" s="431"/>
      <c r="X672" s="431"/>
      <c r="Y672" s="431"/>
      <c r="Z672" s="431"/>
    </row>
    <row r="673" spans="1:26" ht="15.75" customHeight="1">
      <c r="A673" s="410"/>
      <c r="B673" s="410"/>
      <c r="C673" s="410"/>
      <c r="D673" s="410"/>
      <c r="E673" s="410"/>
      <c r="F673" s="410"/>
      <c r="G673" s="410"/>
      <c r="H673" s="410"/>
      <c r="I673" s="431"/>
      <c r="J673" s="431"/>
      <c r="K673" s="431"/>
      <c r="L673" s="431"/>
      <c r="M673" s="431"/>
      <c r="N673" s="431"/>
      <c r="O673" s="431"/>
      <c r="P673" s="431"/>
      <c r="Q673" s="431"/>
      <c r="R673" s="431"/>
      <c r="S673" s="431"/>
      <c r="T673" s="431"/>
      <c r="U673" s="431"/>
      <c r="V673" s="431"/>
      <c r="W673" s="431"/>
      <c r="X673" s="431"/>
      <c r="Y673" s="431"/>
      <c r="Z673" s="431"/>
    </row>
    <row r="674" spans="1:26" ht="15.75" customHeight="1">
      <c r="A674" s="410"/>
      <c r="B674" s="410"/>
      <c r="C674" s="410"/>
      <c r="D674" s="410"/>
      <c r="E674" s="410"/>
      <c r="F674" s="410"/>
      <c r="G674" s="410"/>
      <c r="H674" s="410"/>
      <c r="I674" s="431"/>
      <c r="J674" s="431"/>
      <c r="K674" s="431"/>
      <c r="L674" s="431"/>
      <c r="M674" s="431"/>
      <c r="N674" s="431"/>
      <c r="O674" s="431"/>
      <c r="P674" s="431"/>
      <c r="Q674" s="431"/>
      <c r="R674" s="431"/>
      <c r="S674" s="431"/>
      <c r="T674" s="431"/>
      <c r="U674" s="431"/>
      <c r="V674" s="431"/>
      <c r="W674" s="431"/>
      <c r="X674" s="431"/>
      <c r="Y674" s="431"/>
      <c r="Z674" s="431"/>
    </row>
    <row r="675" spans="1:26" ht="15.75" customHeight="1">
      <c r="A675" s="410"/>
      <c r="B675" s="410"/>
      <c r="C675" s="410"/>
      <c r="D675" s="410"/>
      <c r="E675" s="410"/>
      <c r="F675" s="410"/>
      <c r="G675" s="410"/>
      <c r="H675" s="410"/>
      <c r="I675" s="431"/>
      <c r="J675" s="431"/>
      <c r="K675" s="431"/>
      <c r="L675" s="431"/>
      <c r="M675" s="431"/>
      <c r="N675" s="431"/>
      <c r="O675" s="431"/>
      <c r="P675" s="431"/>
      <c r="Q675" s="431"/>
      <c r="R675" s="431"/>
      <c r="S675" s="431"/>
      <c r="T675" s="431"/>
      <c r="U675" s="431"/>
      <c r="V675" s="431"/>
      <c r="W675" s="431"/>
      <c r="X675" s="431"/>
      <c r="Y675" s="431"/>
      <c r="Z675" s="431"/>
    </row>
    <row r="676" spans="1:26" ht="15.75" customHeight="1">
      <c r="A676" s="410"/>
      <c r="B676" s="410"/>
      <c r="C676" s="410"/>
      <c r="D676" s="410"/>
      <c r="E676" s="410"/>
      <c r="F676" s="410"/>
      <c r="G676" s="410"/>
      <c r="H676" s="410"/>
      <c r="I676" s="431"/>
      <c r="J676" s="431"/>
      <c r="K676" s="431"/>
      <c r="L676" s="431"/>
      <c r="M676" s="431"/>
      <c r="N676" s="431"/>
      <c r="O676" s="431"/>
      <c r="P676" s="431"/>
      <c r="Q676" s="431"/>
      <c r="R676" s="431"/>
      <c r="S676" s="431"/>
      <c r="T676" s="431"/>
      <c r="U676" s="431"/>
      <c r="V676" s="431"/>
      <c r="W676" s="431"/>
      <c r="X676" s="431"/>
      <c r="Y676" s="431"/>
      <c r="Z676" s="431"/>
    </row>
    <row r="677" spans="1:26" ht="15.75" customHeight="1">
      <c r="A677" s="410"/>
      <c r="B677" s="410"/>
      <c r="C677" s="410"/>
      <c r="D677" s="410"/>
      <c r="E677" s="410"/>
      <c r="F677" s="410"/>
      <c r="G677" s="410"/>
      <c r="H677" s="410"/>
      <c r="I677" s="431"/>
      <c r="J677" s="431"/>
      <c r="K677" s="431"/>
      <c r="L677" s="431"/>
      <c r="M677" s="431"/>
      <c r="N677" s="431"/>
      <c r="O677" s="431"/>
      <c r="P677" s="431"/>
      <c r="Q677" s="431"/>
      <c r="R677" s="431"/>
      <c r="S677" s="431"/>
      <c r="T677" s="431"/>
      <c r="U677" s="431"/>
      <c r="V677" s="431"/>
      <c r="W677" s="431"/>
      <c r="X677" s="431"/>
      <c r="Y677" s="431"/>
      <c r="Z677" s="431"/>
    </row>
    <row r="678" spans="1:26" ht="15.75" customHeight="1">
      <c r="A678" s="410"/>
      <c r="B678" s="410"/>
      <c r="C678" s="410"/>
      <c r="D678" s="410"/>
      <c r="E678" s="410"/>
      <c r="F678" s="410"/>
      <c r="G678" s="410"/>
      <c r="H678" s="410"/>
      <c r="I678" s="431"/>
      <c r="J678" s="431"/>
      <c r="K678" s="431"/>
      <c r="L678" s="431"/>
      <c r="M678" s="431"/>
      <c r="N678" s="431"/>
      <c r="O678" s="431"/>
      <c r="P678" s="431"/>
      <c r="Q678" s="431"/>
      <c r="R678" s="431"/>
      <c r="S678" s="431"/>
      <c r="T678" s="431"/>
      <c r="U678" s="431"/>
      <c r="V678" s="431"/>
      <c r="W678" s="431"/>
      <c r="X678" s="431"/>
      <c r="Y678" s="431"/>
      <c r="Z678" s="431"/>
    </row>
    <row r="679" spans="1:26" ht="15.75" customHeight="1">
      <c r="A679" s="410"/>
      <c r="B679" s="410"/>
      <c r="C679" s="410"/>
      <c r="D679" s="410"/>
      <c r="E679" s="410"/>
      <c r="F679" s="410"/>
      <c r="G679" s="410"/>
      <c r="H679" s="410"/>
      <c r="I679" s="431"/>
      <c r="J679" s="431"/>
      <c r="K679" s="431"/>
      <c r="L679" s="431"/>
      <c r="M679" s="431"/>
      <c r="N679" s="431"/>
      <c r="O679" s="431"/>
      <c r="P679" s="431"/>
      <c r="Q679" s="431"/>
      <c r="R679" s="431"/>
      <c r="S679" s="431"/>
      <c r="T679" s="431"/>
      <c r="U679" s="431"/>
      <c r="V679" s="431"/>
      <c r="W679" s="431"/>
      <c r="X679" s="431"/>
      <c r="Y679" s="431"/>
      <c r="Z679" s="431"/>
    </row>
    <row r="680" spans="1:26" ht="15.75" customHeight="1">
      <c r="A680" s="410"/>
      <c r="B680" s="410"/>
      <c r="C680" s="410"/>
      <c r="D680" s="410"/>
      <c r="E680" s="410"/>
      <c r="F680" s="410"/>
      <c r="G680" s="410"/>
      <c r="H680" s="410"/>
      <c r="I680" s="431"/>
      <c r="J680" s="431"/>
      <c r="K680" s="431"/>
      <c r="L680" s="431"/>
      <c r="M680" s="431"/>
      <c r="N680" s="431"/>
      <c r="O680" s="431"/>
      <c r="P680" s="431"/>
      <c r="Q680" s="431"/>
      <c r="R680" s="431"/>
      <c r="S680" s="431"/>
      <c r="T680" s="431"/>
      <c r="U680" s="431"/>
      <c r="V680" s="431"/>
      <c r="W680" s="431"/>
      <c r="X680" s="431"/>
      <c r="Y680" s="431"/>
      <c r="Z680" s="431"/>
    </row>
    <row r="681" spans="1:26" ht="15.75" customHeight="1">
      <c r="A681" s="410"/>
      <c r="B681" s="410"/>
      <c r="C681" s="410"/>
      <c r="D681" s="410"/>
      <c r="E681" s="410"/>
      <c r="F681" s="410"/>
      <c r="G681" s="410"/>
      <c r="H681" s="410"/>
      <c r="I681" s="431"/>
      <c r="J681" s="431"/>
      <c r="K681" s="431"/>
      <c r="L681" s="431"/>
      <c r="M681" s="431"/>
      <c r="N681" s="431"/>
      <c r="O681" s="431"/>
      <c r="P681" s="431"/>
      <c r="Q681" s="431"/>
      <c r="R681" s="431"/>
      <c r="S681" s="431"/>
      <c r="T681" s="431"/>
      <c r="U681" s="431"/>
      <c r="V681" s="431"/>
      <c r="W681" s="431"/>
      <c r="X681" s="431"/>
      <c r="Y681" s="431"/>
      <c r="Z681" s="431"/>
    </row>
    <row r="682" spans="1:26" ht="15.75" customHeight="1">
      <c r="A682" s="410"/>
      <c r="B682" s="410"/>
      <c r="C682" s="410"/>
      <c r="D682" s="410"/>
      <c r="E682" s="410"/>
      <c r="F682" s="410"/>
      <c r="G682" s="410"/>
      <c r="H682" s="410"/>
      <c r="I682" s="431"/>
      <c r="J682" s="431"/>
      <c r="K682" s="431"/>
      <c r="L682" s="431"/>
      <c r="M682" s="431"/>
      <c r="N682" s="431"/>
      <c r="O682" s="431"/>
      <c r="P682" s="431"/>
      <c r="Q682" s="431"/>
      <c r="R682" s="431"/>
      <c r="S682" s="431"/>
      <c r="T682" s="431"/>
      <c r="U682" s="431"/>
      <c r="V682" s="431"/>
      <c r="W682" s="431"/>
      <c r="X682" s="431"/>
      <c r="Y682" s="431"/>
      <c r="Z682" s="431"/>
    </row>
    <row r="683" spans="1:26" ht="15.75" customHeight="1">
      <c r="A683" s="410"/>
      <c r="B683" s="410"/>
      <c r="C683" s="410"/>
      <c r="D683" s="410"/>
      <c r="E683" s="410"/>
      <c r="F683" s="410"/>
      <c r="G683" s="410"/>
      <c r="H683" s="410"/>
      <c r="I683" s="431"/>
      <c r="J683" s="431"/>
      <c r="K683" s="431"/>
      <c r="L683" s="431"/>
      <c r="M683" s="431"/>
      <c r="N683" s="431"/>
      <c r="O683" s="431"/>
      <c r="P683" s="431"/>
      <c r="Q683" s="431"/>
      <c r="R683" s="431"/>
      <c r="S683" s="431"/>
      <c r="T683" s="431"/>
      <c r="U683" s="431"/>
      <c r="V683" s="431"/>
      <c r="W683" s="431"/>
      <c r="X683" s="431"/>
      <c r="Y683" s="431"/>
      <c r="Z683" s="431"/>
    </row>
    <row r="684" spans="1:26" ht="15.75" customHeight="1">
      <c r="A684" s="410"/>
      <c r="B684" s="410"/>
      <c r="C684" s="410"/>
      <c r="D684" s="410"/>
      <c r="E684" s="410"/>
      <c r="F684" s="410"/>
      <c r="G684" s="410"/>
      <c r="H684" s="410"/>
      <c r="I684" s="431"/>
      <c r="J684" s="431"/>
      <c r="K684" s="431"/>
      <c r="L684" s="431"/>
      <c r="M684" s="431"/>
      <c r="N684" s="431"/>
      <c r="O684" s="431"/>
      <c r="P684" s="431"/>
      <c r="Q684" s="431"/>
      <c r="R684" s="431"/>
      <c r="S684" s="431"/>
      <c r="T684" s="431"/>
      <c r="U684" s="431"/>
      <c r="V684" s="431"/>
      <c r="W684" s="431"/>
      <c r="X684" s="431"/>
      <c r="Y684" s="431"/>
      <c r="Z684" s="431"/>
    </row>
    <row r="685" spans="1:26" ht="15.75" customHeight="1">
      <c r="A685" s="410"/>
      <c r="B685" s="410"/>
      <c r="C685" s="410"/>
      <c r="D685" s="410"/>
      <c r="E685" s="410"/>
      <c r="F685" s="410"/>
      <c r="G685" s="410"/>
      <c r="H685" s="410"/>
      <c r="I685" s="431"/>
      <c r="J685" s="431"/>
      <c r="K685" s="431"/>
      <c r="L685" s="431"/>
      <c r="M685" s="431"/>
      <c r="N685" s="431"/>
      <c r="O685" s="431"/>
      <c r="P685" s="431"/>
      <c r="Q685" s="431"/>
      <c r="R685" s="431"/>
      <c r="S685" s="431"/>
      <c r="T685" s="431"/>
      <c r="U685" s="431"/>
      <c r="V685" s="431"/>
      <c r="W685" s="431"/>
      <c r="X685" s="431"/>
      <c r="Y685" s="431"/>
      <c r="Z685" s="431"/>
    </row>
    <row r="686" spans="1:26" ht="15.75" customHeight="1">
      <c r="A686" s="410"/>
      <c r="B686" s="410"/>
      <c r="C686" s="410"/>
      <c r="D686" s="410"/>
      <c r="E686" s="410"/>
      <c r="F686" s="410"/>
      <c r="G686" s="410"/>
      <c r="H686" s="410"/>
      <c r="I686" s="431"/>
      <c r="J686" s="431"/>
      <c r="K686" s="431"/>
      <c r="L686" s="431"/>
      <c r="M686" s="431"/>
      <c r="N686" s="431"/>
      <c r="O686" s="431"/>
      <c r="P686" s="431"/>
      <c r="Q686" s="431"/>
      <c r="R686" s="431"/>
      <c r="S686" s="431"/>
      <c r="T686" s="431"/>
      <c r="U686" s="431"/>
      <c r="V686" s="431"/>
      <c r="W686" s="431"/>
      <c r="X686" s="431"/>
      <c r="Y686" s="431"/>
      <c r="Z686" s="431"/>
    </row>
    <row r="687" spans="1:26" ht="15.75" customHeight="1">
      <c r="A687" s="410"/>
      <c r="B687" s="410"/>
      <c r="C687" s="410"/>
      <c r="D687" s="410"/>
      <c r="E687" s="410"/>
      <c r="F687" s="410"/>
      <c r="G687" s="410"/>
      <c r="H687" s="410"/>
      <c r="I687" s="431"/>
      <c r="J687" s="431"/>
      <c r="K687" s="431"/>
      <c r="L687" s="431"/>
      <c r="M687" s="431"/>
      <c r="N687" s="431"/>
      <c r="O687" s="431"/>
      <c r="P687" s="431"/>
      <c r="Q687" s="431"/>
      <c r="R687" s="431"/>
      <c r="S687" s="431"/>
      <c r="T687" s="431"/>
      <c r="U687" s="431"/>
      <c r="V687" s="431"/>
      <c r="W687" s="431"/>
      <c r="X687" s="431"/>
      <c r="Y687" s="431"/>
      <c r="Z687" s="431"/>
    </row>
    <row r="688" spans="1:26" ht="15.75" customHeight="1">
      <c r="A688" s="410"/>
      <c r="B688" s="410"/>
      <c r="C688" s="410"/>
      <c r="D688" s="410"/>
      <c r="E688" s="410"/>
      <c r="F688" s="410"/>
      <c r="G688" s="410"/>
      <c r="H688" s="410"/>
      <c r="I688" s="431"/>
      <c r="J688" s="431"/>
      <c r="K688" s="431"/>
      <c r="L688" s="431"/>
      <c r="M688" s="431"/>
      <c r="N688" s="431"/>
      <c r="O688" s="431"/>
      <c r="P688" s="431"/>
      <c r="Q688" s="431"/>
      <c r="R688" s="431"/>
      <c r="S688" s="431"/>
      <c r="T688" s="431"/>
      <c r="U688" s="431"/>
      <c r="V688" s="431"/>
      <c r="W688" s="431"/>
      <c r="X688" s="431"/>
      <c r="Y688" s="431"/>
      <c r="Z688" s="431"/>
    </row>
    <row r="689" spans="1:26" ht="15.75" customHeight="1">
      <c r="A689" s="410"/>
      <c r="B689" s="410"/>
      <c r="C689" s="410"/>
      <c r="D689" s="410"/>
      <c r="E689" s="410"/>
      <c r="F689" s="410"/>
      <c r="G689" s="410"/>
      <c r="H689" s="410"/>
      <c r="I689" s="431"/>
      <c r="J689" s="431"/>
      <c r="K689" s="431"/>
      <c r="L689" s="431"/>
      <c r="M689" s="431"/>
      <c r="N689" s="431"/>
      <c r="O689" s="431"/>
      <c r="P689" s="431"/>
      <c r="Q689" s="431"/>
      <c r="R689" s="431"/>
      <c r="S689" s="431"/>
      <c r="T689" s="431"/>
      <c r="U689" s="431"/>
      <c r="V689" s="431"/>
      <c r="W689" s="431"/>
      <c r="X689" s="431"/>
      <c r="Y689" s="431"/>
      <c r="Z689" s="431"/>
    </row>
    <row r="690" spans="1:26" ht="15.75" customHeight="1">
      <c r="A690" s="410"/>
      <c r="B690" s="410"/>
      <c r="C690" s="410"/>
      <c r="D690" s="410"/>
      <c r="E690" s="410"/>
      <c r="F690" s="410"/>
      <c r="G690" s="410"/>
      <c r="H690" s="410"/>
      <c r="I690" s="431"/>
      <c r="J690" s="431"/>
      <c r="K690" s="431"/>
      <c r="L690" s="431"/>
      <c r="M690" s="431"/>
      <c r="N690" s="431"/>
      <c r="O690" s="431"/>
      <c r="P690" s="431"/>
      <c r="Q690" s="431"/>
      <c r="R690" s="431"/>
      <c r="S690" s="431"/>
      <c r="T690" s="431"/>
      <c r="U690" s="431"/>
      <c r="V690" s="431"/>
      <c r="W690" s="431"/>
      <c r="X690" s="431"/>
      <c r="Y690" s="431"/>
      <c r="Z690" s="431"/>
    </row>
    <row r="691" spans="1:26" ht="15.75" customHeight="1">
      <c r="A691" s="410"/>
      <c r="B691" s="410"/>
      <c r="C691" s="410"/>
      <c r="D691" s="410"/>
      <c r="E691" s="410"/>
      <c r="F691" s="410"/>
      <c r="G691" s="410"/>
      <c r="H691" s="410"/>
      <c r="I691" s="431"/>
      <c r="J691" s="431"/>
      <c r="K691" s="431"/>
      <c r="L691" s="431"/>
      <c r="M691" s="431"/>
      <c r="N691" s="431"/>
      <c r="O691" s="431"/>
      <c r="P691" s="431"/>
      <c r="Q691" s="431"/>
      <c r="R691" s="431"/>
      <c r="S691" s="431"/>
      <c r="T691" s="431"/>
      <c r="U691" s="431"/>
      <c r="V691" s="431"/>
      <c r="W691" s="431"/>
      <c r="X691" s="431"/>
      <c r="Y691" s="431"/>
      <c r="Z691" s="431"/>
    </row>
    <row r="692" spans="1:26" ht="15.75" customHeight="1">
      <c r="A692" s="410"/>
      <c r="B692" s="410"/>
      <c r="C692" s="410"/>
      <c r="D692" s="410"/>
      <c r="E692" s="410"/>
      <c r="F692" s="410"/>
      <c r="G692" s="410"/>
      <c r="H692" s="410"/>
      <c r="I692" s="431"/>
      <c r="J692" s="431"/>
      <c r="K692" s="431"/>
      <c r="L692" s="431"/>
      <c r="M692" s="431"/>
      <c r="N692" s="431"/>
      <c r="O692" s="431"/>
      <c r="P692" s="431"/>
      <c r="Q692" s="431"/>
      <c r="R692" s="431"/>
      <c r="S692" s="431"/>
      <c r="T692" s="431"/>
      <c r="U692" s="431"/>
      <c r="V692" s="431"/>
      <c r="W692" s="431"/>
      <c r="X692" s="431"/>
      <c r="Y692" s="431"/>
      <c r="Z692" s="431"/>
    </row>
    <row r="693" spans="1:26" ht="15.75" customHeight="1">
      <c r="A693" s="410"/>
      <c r="B693" s="410"/>
      <c r="C693" s="410"/>
      <c r="D693" s="410"/>
      <c r="E693" s="410"/>
      <c r="F693" s="410"/>
      <c r="G693" s="410"/>
      <c r="H693" s="410"/>
      <c r="I693" s="431"/>
      <c r="J693" s="431"/>
      <c r="K693" s="431"/>
      <c r="L693" s="431"/>
      <c r="M693" s="431"/>
      <c r="N693" s="431"/>
      <c r="O693" s="431"/>
      <c r="P693" s="431"/>
      <c r="Q693" s="431"/>
      <c r="R693" s="431"/>
      <c r="S693" s="431"/>
      <c r="T693" s="431"/>
      <c r="U693" s="431"/>
      <c r="V693" s="431"/>
      <c r="W693" s="431"/>
      <c r="X693" s="431"/>
      <c r="Y693" s="431"/>
      <c r="Z693" s="431"/>
    </row>
    <row r="694" spans="1:26" ht="15.75" customHeight="1">
      <c r="A694" s="410"/>
      <c r="B694" s="410"/>
      <c r="C694" s="410"/>
      <c r="D694" s="410"/>
      <c r="E694" s="410"/>
      <c r="F694" s="410"/>
      <c r="G694" s="410"/>
      <c r="H694" s="410"/>
      <c r="I694" s="431"/>
      <c r="J694" s="431"/>
      <c r="K694" s="431"/>
      <c r="L694" s="431"/>
      <c r="M694" s="431"/>
      <c r="N694" s="431"/>
      <c r="O694" s="431"/>
      <c r="P694" s="431"/>
      <c r="Q694" s="431"/>
      <c r="R694" s="431"/>
      <c r="S694" s="431"/>
      <c r="T694" s="431"/>
      <c r="U694" s="431"/>
      <c r="V694" s="431"/>
      <c r="W694" s="431"/>
      <c r="X694" s="431"/>
      <c r="Y694" s="431"/>
      <c r="Z694" s="431"/>
    </row>
    <row r="695" spans="1:26" ht="15.75" customHeight="1">
      <c r="A695" s="410"/>
      <c r="B695" s="410"/>
      <c r="C695" s="410"/>
      <c r="D695" s="410"/>
      <c r="E695" s="410"/>
      <c r="F695" s="410"/>
      <c r="G695" s="410"/>
      <c r="H695" s="410"/>
      <c r="I695" s="431"/>
      <c r="J695" s="431"/>
      <c r="K695" s="431"/>
      <c r="L695" s="431"/>
      <c r="M695" s="431"/>
      <c r="N695" s="431"/>
      <c r="O695" s="431"/>
      <c r="P695" s="431"/>
      <c r="Q695" s="431"/>
      <c r="R695" s="431"/>
      <c r="S695" s="431"/>
      <c r="T695" s="431"/>
      <c r="U695" s="431"/>
      <c r="V695" s="431"/>
      <c r="W695" s="431"/>
      <c r="X695" s="431"/>
      <c r="Y695" s="431"/>
      <c r="Z695" s="431"/>
    </row>
    <row r="696" spans="1:26" ht="15.75" customHeight="1">
      <c r="A696" s="410"/>
      <c r="B696" s="410"/>
      <c r="C696" s="410"/>
      <c r="D696" s="410"/>
      <c r="E696" s="410"/>
      <c r="F696" s="410"/>
      <c r="G696" s="410"/>
      <c r="H696" s="410"/>
      <c r="I696" s="431"/>
      <c r="J696" s="431"/>
      <c r="K696" s="431"/>
      <c r="L696" s="431"/>
      <c r="M696" s="431"/>
      <c r="N696" s="431"/>
      <c r="O696" s="431"/>
      <c r="P696" s="431"/>
      <c r="Q696" s="431"/>
      <c r="R696" s="431"/>
      <c r="S696" s="431"/>
      <c r="T696" s="431"/>
      <c r="U696" s="431"/>
      <c r="V696" s="431"/>
      <c r="W696" s="431"/>
      <c r="X696" s="431"/>
      <c r="Y696" s="431"/>
      <c r="Z696" s="431"/>
    </row>
    <row r="697" spans="1:26" ht="15.75" customHeight="1">
      <c r="A697" s="410"/>
      <c r="B697" s="410"/>
      <c r="C697" s="410"/>
      <c r="D697" s="410"/>
      <c r="E697" s="410"/>
      <c r="F697" s="410"/>
      <c r="G697" s="410"/>
      <c r="H697" s="410"/>
      <c r="I697" s="431"/>
      <c r="J697" s="431"/>
      <c r="K697" s="431"/>
      <c r="L697" s="431"/>
      <c r="M697" s="431"/>
      <c r="N697" s="431"/>
      <c r="O697" s="431"/>
      <c r="P697" s="431"/>
      <c r="Q697" s="431"/>
      <c r="R697" s="431"/>
      <c r="S697" s="431"/>
      <c r="T697" s="431"/>
      <c r="U697" s="431"/>
      <c r="V697" s="431"/>
      <c r="W697" s="431"/>
      <c r="X697" s="431"/>
      <c r="Y697" s="431"/>
      <c r="Z697" s="431"/>
    </row>
    <row r="698" spans="1:26" ht="15.75" customHeight="1">
      <c r="A698" s="410"/>
      <c r="B698" s="410"/>
      <c r="C698" s="410"/>
      <c r="D698" s="410"/>
      <c r="E698" s="410"/>
      <c r="F698" s="410"/>
      <c r="G698" s="410"/>
      <c r="H698" s="410"/>
      <c r="I698" s="431"/>
      <c r="J698" s="431"/>
      <c r="K698" s="431"/>
      <c r="L698" s="431"/>
      <c r="M698" s="431"/>
      <c r="N698" s="431"/>
      <c r="O698" s="431"/>
      <c r="P698" s="431"/>
      <c r="Q698" s="431"/>
      <c r="R698" s="431"/>
      <c r="S698" s="431"/>
      <c r="T698" s="431"/>
      <c r="U698" s="431"/>
      <c r="V698" s="431"/>
      <c r="W698" s="431"/>
      <c r="X698" s="431"/>
      <c r="Y698" s="431"/>
      <c r="Z698" s="431"/>
    </row>
    <row r="699" spans="1:26" ht="15.75" customHeight="1">
      <c r="A699" s="410"/>
      <c r="B699" s="410"/>
      <c r="C699" s="410"/>
      <c r="D699" s="410"/>
      <c r="E699" s="410"/>
      <c r="F699" s="410"/>
      <c r="G699" s="410"/>
      <c r="H699" s="410"/>
      <c r="I699" s="431"/>
      <c r="J699" s="431"/>
      <c r="K699" s="431"/>
      <c r="L699" s="431"/>
      <c r="M699" s="431"/>
      <c r="N699" s="431"/>
      <c r="O699" s="431"/>
      <c r="P699" s="431"/>
      <c r="Q699" s="431"/>
      <c r="R699" s="431"/>
      <c r="S699" s="431"/>
      <c r="T699" s="431"/>
      <c r="U699" s="431"/>
      <c r="V699" s="431"/>
      <c r="W699" s="431"/>
      <c r="X699" s="431"/>
      <c r="Y699" s="431"/>
      <c r="Z699" s="431"/>
    </row>
    <row r="700" spans="1:26" ht="15.75" customHeight="1">
      <c r="A700" s="410"/>
      <c r="B700" s="410"/>
      <c r="C700" s="410"/>
      <c r="D700" s="410"/>
      <c r="E700" s="410"/>
      <c r="F700" s="410"/>
      <c r="G700" s="410"/>
      <c r="H700" s="410"/>
      <c r="I700" s="431"/>
      <c r="J700" s="431"/>
      <c r="K700" s="431"/>
      <c r="L700" s="431"/>
      <c r="M700" s="431"/>
      <c r="N700" s="431"/>
      <c r="O700" s="431"/>
      <c r="P700" s="431"/>
      <c r="Q700" s="431"/>
      <c r="R700" s="431"/>
      <c r="S700" s="431"/>
      <c r="T700" s="431"/>
      <c r="U700" s="431"/>
      <c r="V700" s="431"/>
      <c r="W700" s="431"/>
      <c r="X700" s="431"/>
      <c r="Y700" s="431"/>
      <c r="Z700" s="431"/>
    </row>
    <row r="701" spans="1:26" ht="15.75" customHeight="1">
      <c r="A701" s="410"/>
      <c r="B701" s="410"/>
      <c r="C701" s="410"/>
      <c r="D701" s="410"/>
      <c r="E701" s="410"/>
      <c r="F701" s="410"/>
      <c r="G701" s="410"/>
      <c r="H701" s="410"/>
      <c r="I701" s="431"/>
      <c r="J701" s="431"/>
      <c r="K701" s="431"/>
      <c r="L701" s="431"/>
      <c r="M701" s="431"/>
      <c r="N701" s="431"/>
      <c r="O701" s="431"/>
      <c r="P701" s="431"/>
      <c r="Q701" s="431"/>
      <c r="R701" s="431"/>
      <c r="S701" s="431"/>
      <c r="T701" s="431"/>
      <c r="U701" s="431"/>
      <c r="V701" s="431"/>
      <c r="W701" s="431"/>
      <c r="X701" s="431"/>
      <c r="Y701" s="431"/>
      <c r="Z701" s="431"/>
    </row>
    <row r="702" spans="1:26" ht="15.75" customHeight="1">
      <c r="A702" s="410"/>
      <c r="B702" s="410"/>
      <c r="C702" s="410"/>
      <c r="D702" s="410"/>
      <c r="E702" s="410"/>
      <c r="F702" s="410"/>
      <c r="G702" s="410"/>
      <c r="H702" s="410"/>
      <c r="I702" s="431"/>
      <c r="J702" s="431"/>
      <c r="K702" s="431"/>
      <c r="L702" s="431"/>
      <c r="M702" s="431"/>
      <c r="N702" s="431"/>
      <c r="O702" s="431"/>
      <c r="P702" s="431"/>
      <c r="Q702" s="431"/>
      <c r="R702" s="431"/>
      <c r="S702" s="431"/>
      <c r="T702" s="431"/>
      <c r="U702" s="431"/>
      <c r="V702" s="431"/>
      <c r="W702" s="431"/>
      <c r="X702" s="431"/>
      <c r="Y702" s="431"/>
      <c r="Z702" s="431"/>
    </row>
    <row r="703" spans="1:26" ht="15.75" customHeight="1">
      <c r="A703" s="410"/>
      <c r="B703" s="410"/>
      <c r="C703" s="410"/>
      <c r="D703" s="410"/>
      <c r="E703" s="410"/>
      <c r="F703" s="410"/>
      <c r="G703" s="410"/>
      <c r="H703" s="410"/>
      <c r="I703" s="431"/>
      <c r="J703" s="431"/>
      <c r="K703" s="431"/>
      <c r="L703" s="431"/>
      <c r="M703" s="431"/>
      <c r="N703" s="431"/>
      <c r="O703" s="431"/>
      <c r="P703" s="431"/>
      <c r="Q703" s="431"/>
      <c r="R703" s="431"/>
      <c r="S703" s="431"/>
      <c r="T703" s="431"/>
      <c r="U703" s="431"/>
      <c r="V703" s="431"/>
      <c r="W703" s="431"/>
      <c r="X703" s="431"/>
      <c r="Y703" s="431"/>
      <c r="Z703" s="431"/>
    </row>
    <row r="704" spans="1:26" ht="15.75" customHeight="1">
      <c r="A704" s="410"/>
      <c r="B704" s="410"/>
      <c r="C704" s="410"/>
      <c r="D704" s="410"/>
      <c r="E704" s="410"/>
      <c r="F704" s="410"/>
      <c r="G704" s="410"/>
      <c r="H704" s="410"/>
      <c r="I704" s="431"/>
      <c r="J704" s="431"/>
      <c r="K704" s="431"/>
      <c r="L704" s="431"/>
      <c r="M704" s="431"/>
      <c r="N704" s="431"/>
      <c r="O704" s="431"/>
      <c r="P704" s="431"/>
      <c r="Q704" s="431"/>
      <c r="R704" s="431"/>
      <c r="S704" s="431"/>
      <c r="T704" s="431"/>
      <c r="U704" s="431"/>
      <c r="V704" s="431"/>
      <c r="W704" s="431"/>
      <c r="X704" s="431"/>
      <c r="Y704" s="431"/>
      <c r="Z704" s="431"/>
    </row>
    <row r="705" spans="1:26" ht="15.75" customHeight="1">
      <c r="A705" s="410"/>
      <c r="B705" s="410"/>
      <c r="C705" s="410"/>
      <c r="D705" s="410"/>
      <c r="E705" s="410"/>
      <c r="F705" s="410"/>
      <c r="G705" s="410"/>
      <c r="H705" s="410"/>
      <c r="I705" s="431"/>
      <c r="J705" s="431"/>
      <c r="K705" s="431"/>
      <c r="L705" s="431"/>
      <c r="M705" s="431"/>
      <c r="N705" s="431"/>
      <c r="O705" s="431"/>
      <c r="P705" s="431"/>
      <c r="Q705" s="431"/>
      <c r="R705" s="431"/>
      <c r="S705" s="431"/>
      <c r="T705" s="431"/>
      <c r="U705" s="431"/>
      <c r="V705" s="431"/>
      <c r="W705" s="431"/>
      <c r="X705" s="431"/>
      <c r="Y705" s="431"/>
      <c r="Z705" s="431"/>
    </row>
    <row r="706" spans="1:26" ht="15.75" customHeight="1">
      <c r="A706" s="410"/>
      <c r="B706" s="410"/>
      <c r="C706" s="410"/>
      <c r="D706" s="410"/>
      <c r="E706" s="410"/>
      <c r="F706" s="410"/>
      <c r="G706" s="410"/>
      <c r="H706" s="410"/>
      <c r="I706" s="431"/>
      <c r="J706" s="431"/>
      <c r="K706" s="431"/>
      <c r="L706" s="431"/>
      <c r="M706" s="431"/>
      <c r="N706" s="431"/>
      <c r="O706" s="431"/>
      <c r="P706" s="431"/>
      <c r="Q706" s="431"/>
      <c r="R706" s="431"/>
      <c r="S706" s="431"/>
      <c r="T706" s="431"/>
      <c r="U706" s="431"/>
      <c r="V706" s="431"/>
      <c r="W706" s="431"/>
      <c r="X706" s="431"/>
      <c r="Y706" s="431"/>
      <c r="Z706" s="431"/>
    </row>
    <row r="707" spans="1:26" ht="15.75" customHeight="1">
      <c r="A707" s="410"/>
      <c r="B707" s="410"/>
      <c r="C707" s="410"/>
      <c r="D707" s="410"/>
      <c r="E707" s="410"/>
      <c r="F707" s="410"/>
      <c r="G707" s="410"/>
      <c r="H707" s="410"/>
      <c r="I707" s="431"/>
      <c r="J707" s="431"/>
      <c r="K707" s="431"/>
      <c r="L707" s="431"/>
      <c r="M707" s="431"/>
      <c r="N707" s="431"/>
      <c r="O707" s="431"/>
      <c r="P707" s="431"/>
      <c r="Q707" s="431"/>
      <c r="R707" s="431"/>
      <c r="S707" s="431"/>
      <c r="T707" s="431"/>
      <c r="U707" s="431"/>
      <c r="V707" s="431"/>
      <c r="W707" s="431"/>
      <c r="X707" s="431"/>
      <c r="Y707" s="431"/>
      <c r="Z707" s="431"/>
    </row>
    <row r="708" spans="1:26" ht="15.75" customHeight="1">
      <c r="A708" s="410"/>
      <c r="B708" s="410"/>
      <c r="C708" s="410"/>
      <c r="D708" s="410"/>
      <c r="E708" s="410"/>
      <c r="F708" s="410"/>
      <c r="G708" s="410"/>
      <c r="H708" s="410"/>
      <c r="I708" s="431"/>
      <c r="J708" s="431"/>
      <c r="K708" s="431"/>
      <c r="L708" s="431"/>
      <c r="M708" s="431"/>
      <c r="N708" s="431"/>
      <c r="O708" s="431"/>
      <c r="P708" s="431"/>
      <c r="Q708" s="431"/>
      <c r="R708" s="431"/>
      <c r="S708" s="431"/>
      <c r="T708" s="431"/>
      <c r="U708" s="431"/>
      <c r="V708" s="431"/>
      <c r="W708" s="431"/>
      <c r="X708" s="431"/>
      <c r="Y708" s="431"/>
      <c r="Z708" s="431"/>
    </row>
    <row r="709" spans="1:26" ht="15.75" customHeight="1">
      <c r="A709" s="410"/>
      <c r="B709" s="410"/>
      <c r="C709" s="410"/>
      <c r="D709" s="410"/>
      <c r="E709" s="410"/>
      <c r="F709" s="410"/>
      <c r="G709" s="410"/>
      <c r="H709" s="410"/>
      <c r="I709" s="431"/>
      <c r="J709" s="431"/>
      <c r="K709" s="431"/>
      <c r="L709" s="431"/>
      <c r="M709" s="431"/>
      <c r="N709" s="431"/>
      <c r="O709" s="431"/>
      <c r="P709" s="431"/>
      <c r="Q709" s="431"/>
      <c r="R709" s="431"/>
      <c r="S709" s="431"/>
      <c r="T709" s="431"/>
      <c r="U709" s="431"/>
      <c r="V709" s="431"/>
      <c r="W709" s="431"/>
      <c r="X709" s="431"/>
      <c r="Y709" s="431"/>
      <c r="Z709" s="431"/>
    </row>
    <row r="710" spans="1:26" ht="15.75" customHeight="1">
      <c r="A710" s="410"/>
      <c r="B710" s="410"/>
      <c r="C710" s="410"/>
      <c r="D710" s="410"/>
      <c r="E710" s="410"/>
      <c r="F710" s="410"/>
      <c r="G710" s="410"/>
      <c r="H710" s="410"/>
      <c r="I710" s="431"/>
      <c r="J710" s="431"/>
      <c r="K710" s="431"/>
      <c r="L710" s="431"/>
      <c r="M710" s="431"/>
      <c r="N710" s="431"/>
      <c r="O710" s="431"/>
      <c r="P710" s="431"/>
      <c r="Q710" s="431"/>
      <c r="R710" s="431"/>
      <c r="S710" s="431"/>
      <c r="T710" s="431"/>
      <c r="U710" s="431"/>
      <c r="V710" s="431"/>
      <c r="W710" s="431"/>
      <c r="X710" s="431"/>
      <c r="Y710" s="431"/>
      <c r="Z710" s="431"/>
    </row>
    <row r="711" spans="1:26" ht="15.75" customHeight="1">
      <c r="A711" s="410"/>
      <c r="B711" s="410"/>
      <c r="C711" s="410"/>
      <c r="D711" s="410"/>
      <c r="E711" s="410"/>
      <c r="F711" s="410"/>
      <c r="G711" s="410"/>
      <c r="H711" s="410"/>
      <c r="I711" s="431"/>
      <c r="J711" s="431"/>
      <c r="K711" s="431"/>
      <c r="L711" s="431"/>
      <c r="M711" s="431"/>
      <c r="N711" s="431"/>
      <c r="O711" s="431"/>
      <c r="P711" s="431"/>
      <c r="Q711" s="431"/>
      <c r="R711" s="431"/>
      <c r="S711" s="431"/>
      <c r="T711" s="431"/>
      <c r="U711" s="431"/>
      <c r="V711" s="431"/>
      <c r="W711" s="431"/>
      <c r="X711" s="431"/>
      <c r="Y711" s="431"/>
      <c r="Z711" s="431"/>
    </row>
    <row r="712" spans="1:26" ht="15.75" customHeight="1">
      <c r="A712" s="410"/>
      <c r="B712" s="410"/>
      <c r="C712" s="410"/>
      <c r="D712" s="410"/>
      <c r="E712" s="410"/>
      <c r="F712" s="410"/>
      <c r="G712" s="410"/>
      <c r="H712" s="410"/>
      <c r="I712" s="431"/>
      <c r="J712" s="431"/>
      <c r="K712" s="431"/>
      <c r="L712" s="431"/>
      <c r="M712" s="431"/>
      <c r="N712" s="431"/>
      <c r="O712" s="431"/>
      <c r="P712" s="431"/>
      <c r="Q712" s="431"/>
      <c r="R712" s="431"/>
      <c r="S712" s="431"/>
      <c r="T712" s="431"/>
      <c r="U712" s="431"/>
      <c r="V712" s="431"/>
      <c r="W712" s="431"/>
      <c r="X712" s="431"/>
      <c r="Y712" s="431"/>
      <c r="Z712" s="431"/>
    </row>
    <row r="713" spans="1:26" ht="15.75" customHeight="1">
      <c r="A713" s="410"/>
      <c r="B713" s="410"/>
      <c r="C713" s="410"/>
      <c r="D713" s="410"/>
      <c r="E713" s="410"/>
      <c r="F713" s="410"/>
      <c r="G713" s="410"/>
      <c r="H713" s="410"/>
      <c r="I713" s="431"/>
      <c r="J713" s="431"/>
      <c r="K713" s="431"/>
      <c r="L713" s="431"/>
      <c r="M713" s="431"/>
      <c r="N713" s="431"/>
      <c r="O713" s="431"/>
      <c r="P713" s="431"/>
      <c r="Q713" s="431"/>
      <c r="R713" s="431"/>
      <c r="S713" s="431"/>
      <c r="T713" s="431"/>
      <c r="U713" s="431"/>
      <c r="V713" s="431"/>
      <c r="W713" s="431"/>
      <c r="X713" s="431"/>
      <c r="Y713" s="431"/>
      <c r="Z713" s="431"/>
    </row>
    <row r="714" spans="1:26" ht="15.75" customHeight="1">
      <c r="A714" s="410"/>
      <c r="B714" s="410"/>
      <c r="C714" s="410"/>
      <c r="D714" s="410"/>
      <c r="E714" s="410"/>
      <c r="F714" s="410"/>
      <c r="G714" s="410"/>
      <c r="H714" s="410"/>
      <c r="I714" s="431"/>
      <c r="J714" s="431"/>
      <c r="K714" s="431"/>
      <c r="L714" s="431"/>
      <c r="M714" s="431"/>
      <c r="N714" s="431"/>
      <c r="O714" s="431"/>
      <c r="P714" s="431"/>
      <c r="Q714" s="431"/>
      <c r="R714" s="431"/>
      <c r="S714" s="431"/>
      <c r="T714" s="431"/>
      <c r="U714" s="431"/>
      <c r="V714" s="431"/>
      <c r="W714" s="431"/>
      <c r="X714" s="431"/>
      <c r="Y714" s="431"/>
      <c r="Z714" s="431"/>
    </row>
    <row r="715" spans="1:26" ht="15.75" customHeight="1">
      <c r="A715" s="410"/>
      <c r="B715" s="410"/>
      <c r="C715" s="410"/>
      <c r="D715" s="410"/>
      <c r="E715" s="410"/>
      <c r="F715" s="410"/>
      <c r="G715" s="410"/>
      <c r="H715" s="410"/>
      <c r="I715" s="431"/>
      <c r="J715" s="431"/>
      <c r="K715" s="431"/>
      <c r="L715" s="431"/>
      <c r="M715" s="431"/>
      <c r="N715" s="431"/>
      <c r="O715" s="431"/>
      <c r="P715" s="431"/>
      <c r="Q715" s="431"/>
      <c r="R715" s="431"/>
      <c r="S715" s="431"/>
      <c r="T715" s="431"/>
      <c r="U715" s="431"/>
      <c r="V715" s="431"/>
      <c r="W715" s="431"/>
      <c r="X715" s="431"/>
      <c r="Y715" s="431"/>
      <c r="Z715" s="431"/>
    </row>
    <row r="716" spans="1:26" ht="15.75" customHeight="1">
      <c r="A716" s="410"/>
      <c r="B716" s="410"/>
      <c r="C716" s="410"/>
      <c r="D716" s="410"/>
      <c r="E716" s="410"/>
      <c r="F716" s="410"/>
      <c r="G716" s="410"/>
      <c r="H716" s="410"/>
      <c r="I716" s="431"/>
      <c r="J716" s="431"/>
      <c r="K716" s="431"/>
      <c r="L716" s="431"/>
      <c r="M716" s="431"/>
      <c r="N716" s="431"/>
      <c r="O716" s="431"/>
      <c r="P716" s="431"/>
      <c r="Q716" s="431"/>
      <c r="R716" s="431"/>
      <c r="S716" s="431"/>
      <c r="T716" s="431"/>
      <c r="U716" s="431"/>
      <c r="V716" s="431"/>
      <c r="W716" s="431"/>
      <c r="X716" s="431"/>
      <c r="Y716" s="431"/>
      <c r="Z716" s="431"/>
    </row>
    <row r="717" spans="1:26" ht="15.75" customHeight="1">
      <c r="A717" s="410"/>
      <c r="B717" s="410"/>
      <c r="C717" s="410"/>
      <c r="D717" s="410"/>
      <c r="E717" s="410"/>
      <c r="F717" s="410"/>
      <c r="G717" s="410"/>
      <c r="H717" s="410"/>
      <c r="I717" s="431"/>
      <c r="J717" s="431"/>
      <c r="K717" s="431"/>
      <c r="L717" s="431"/>
      <c r="M717" s="431"/>
      <c r="N717" s="431"/>
      <c r="O717" s="431"/>
      <c r="P717" s="431"/>
      <c r="Q717" s="431"/>
      <c r="R717" s="431"/>
      <c r="S717" s="431"/>
      <c r="T717" s="431"/>
      <c r="U717" s="431"/>
      <c r="V717" s="431"/>
      <c r="W717" s="431"/>
      <c r="X717" s="431"/>
      <c r="Y717" s="431"/>
      <c r="Z717" s="431"/>
    </row>
    <row r="718" spans="1:26" ht="15.75" customHeight="1">
      <c r="A718" s="410"/>
      <c r="B718" s="410"/>
      <c r="C718" s="410"/>
      <c r="D718" s="410"/>
      <c r="E718" s="410"/>
      <c r="F718" s="410"/>
      <c r="G718" s="410"/>
      <c r="H718" s="410"/>
      <c r="I718" s="431"/>
      <c r="J718" s="431"/>
      <c r="K718" s="431"/>
      <c r="L718" s="431"/>
      <c r="M718" s="431"/>
      <c r="N718" s="431"/>
      <c r="O718" s="431"/>
      <c r="P718" s="431"/>
      <c r="Q718" s="431"/>
      <c r="R718" s="431"/>
      <c r="S718" s="431"/>
      <c r="T718" s="431"/>
      <c r="U718" s="431"/>
      <c r="V718" s="431"/>
      <c r="W718" s="431"/>
      <c r="X718" s="431"/>
      <c r="Y718" s="431"/>
      <c r="Z718" s="431"/>
    </row>
    <row r="719" spans="1:26" ht="15.75" customHeight="1">
      <c r="A719" s="410"/>
      <c r="B719" s="410"/>
      <c r="C719" s="410"/>
      <c r="D719" s="410"/>
      <c r="E719" s="410"/>
      <c r="F719" s="410"/>
      <c r="G719" s="410"/>
      <c r="H719" s="410"/>
      <c r="I719" s="431"/>
      <c r="J719" s="431"/>
      <c r="K719" s="431"/>
      <c r="L719" s="431"/>
      <c r="M719" s="431"/>
      <c r="N719" s="431"/>
      <c r="O719" s="431"/>
      <c r="P719" s="431"/>
      <c r="Q719" s="431"/>
      <c r="R719" s="431"/>
      <c r="S719" s="431"/>
      <c r="T719" s="431"/>
      <c r="U719" s="431"/>
      <c r="V719" s="431"/>
      <c r="W719" s="431"/>
      <c r="X719" s="431"/>
      <c r="Y719" s="431"/>
      <c r="Z719" s="431"/>
    </row>
    <row r="720" spans="1:26" ht="15.75" customHeight="1">
      <c r="A720" s="410"/>
      <c r="B720" s="410"/>
      <c r="C720" s="410"/>
      <c r="D720" s="410"/>
      <c r="E720" s="410"/>
      <c r="F720" s="410"/>
      <c r="G720" s="410"/>
      <c r="H720" s="410"/>
      <c r="I720" s="431"/>
      <c r="J720" s="431"/>
      <c r="K720" s="431"/>
      <c r="L720" s="431"/>
      <c r="M720" s="431"/>
      <c r="N720" s="431"/>
      <c r="O720" s="431"/>
      <c r="P720" s="431"/>
      <c r="Q720" s="431"/>
      <c r="R720" s="431"/>
      <c r="S720" s="431"/>
      <c r="T720" s="431"/>
      <c r="U720" s="431"/>
      <c r="V720" s="431"/>
      <c r="W720" s="431"/>
      <c r="X720" s="431"/>
      <c r="Y720" s="431"/>
      <c r="Z720" s="431"/>
    </row>
    <row r="721" spans="1:26" ht="15.75" customHeight="1">
      <c r="A721" s="410"/>
      <c r="B721" s="410"/>
      <c r="C721" s="410"/>
      <c r="D721" s="410"/>
      <c r="E721" s="410"/>
      <c r="F721" s="410"/>
      <c r="G721" s="410"/>
      <c r="H721" s="410"/>
      <c r="I721" s="431"/>
      <c r="J721" s="431"/>
      <c r="K721" s="431"/>
      <c r="L721" s="431"/>
      <c r="M721" s="431"/>
      <c r="N721" s="431"/>
      <c r="O721" s="431"/>
      <c r="P721" s="431"/>
      <c r="Q721" s="431"/>
      <c r="R721" s="431"/>
      <c r="S721" s="431"/>
      <c r="T721" s="431"/>
      <c r="U721" s="431"/>
      <c r="V721" s="431"/>
      <c r="W721" s="431"/>
      <c r="X721" s="431"/>
      <c r="Y721" s="431"/>
      <c r="Z721" s="431"/>
    </row>
    <row r="722" spans="1:26" ht="15.75" customHeight="1">
      <c r="A722" s="410"/>
      <c r="B722" s="410"/>
      <c r="C722" s="410"/>
      <c r="D722" s="410"/>
      <c r="E722" s="410"/>
      <c r="F722" s="410"/>
      <c r="G722" s="410"/>
      <c r="H722" s="410"/>
      <c r="I722" s="431"/>
      <c r="J722" s="431"/>
      <c r="K722" s="431"/>
      <c r="L722" s="431"/>
      <c r="M722" s="431"/>
      <c r="N722" s="431"/>
      <c r="O722" s="431"/>
      <c r="P722" s="431"/>
      <c r="Q722" s="431"/>
      <c r="R722" s="431"/>
      <c r="S722" s="431"/>
      <c r="T722" s="431"/>
      <c r="U722" s="431"/>
      <c r="V722" s="431"/>
      <c r="W722" s="431"/>
      <c r="X722" s="431"/>
      <c r="Y722" s="431"/>
      <c r="Z722" s="431"/>
    </row>
    <row r="723" spans="1:26" ht="15.75" customHeight="1">
      <c r="A723" s="410"/>
      <c r="B723" s="410"/>
      <c r="C723" s="410"/>
      <c r="D723" s="410"/>
      <c r="E723" s="410"/>
      <c r="F723" s="410"/>
      <c r="G723" s="410"/>
      <c r="H723" s="410"/>
      <c r="I723" s="431"/>
      <c r="J723" s="431"/>
      <c r="K723" s="431"/>
      <c r="L723" s="431"/>
      <c r="M723" s="431"/>
      <c r="N723" s="431"/>
      <c r="O723" s="431"/>
      <c r="P723" s="431"/>
      <c r="Q723" s="431"/>
      <c r="R723" s="431"/>
      <c r="S723" s="431"/>
      <c r="T723" s="431"/>
      <c r="U723" s="431"/>
      <c r="V723" s="431"/>
      <c r="W723" s="431"/>
      <c r="X723" s="431"/>
      <c r="Y723" s="431"/>
      <c r="Z723" s="431"/>
    </row>
    <row r="724" spans="1:26" ht="15.75" customHeight="1">
      <c r="A724" s="410"/>
      <c r="B724" s="410"/>
      <c r="C724" s="410"/>
      <c r="D724" s="410"/>
      <c r="E724" s="410"/>
      <c r="F724" s="410"/>
      <c r="G724" s="410"/>
      <c r="H724" s="410"/>
      <c r="I724" s="431"/>
      <c r="J724" s="431"/>
      <c r="K724" s="431"/>
      <c r="L724" s="431"/>
      <c r="M724" s="431"/>
      <c r="N724" s="431"/>
      <c r="O724" s="431"/>
      <c r="P724" s="431"/>
      <c r="Q724" s="431"/>
      <c r="R724" s="431"/>
      <c r="S724" s="431"/>
      <c r="T724" s="431"/>
      <c r="U724" s="431"/>
      <c r="V724" s="431"/>
      <c r="W724" s="431"/>
      <c r="X724" s="431"/>
      <c r="Y724" s="431"/>
      <c r="Z724" s="431"/>
    </row>
    <row r="725" spans="1:26" ht="15.75" customHeight="1">
      <c r="A725" s="410"/>
      <c r="B725" s="410"/>
      <c r="C725" s="410"/>
      <c r="D725" s="410"/>
      <c r="E725" s="410"/>
      <c r="F725" s="410"/>
      <c r="G725" s="410"/>
      <c r="H725" s="410"/>
      <c r="I725" s="431"/>
      <c r="J725" s="431"/>
      <c r="K725" s="431"/>
      <c r="L725" s="431"/>
      <c r="M725" s="431"/>
      <c r="N725" s="431"/>
      <c r="O725" s="431"/>
      <c r="P725" s="431"/>
      <c r="Q725" s="431"/>
      <c r="R725" s="431"/>
      <c r="S725" s="431"/>
      <c r="T725" s="431"/>
      <c r="U725" s="431"/>
      <c r="V725" s="431"/>
      <c r="W725" s="431"/>
      <c r="X725" s="431"/>
      <c r="Y725" s="431"/>
      <c r="Z725" s="431"/>
    </row>
    <row r="726" spans="1:26" ht="15.75" customHeight="1">
      <c r="A726" s="410"/>
      <c r="B726" s="410"/>
      <c r="C726" s="410"/>
      <c r="D726" s="410"/>
      <c r="E726" s="410"/>
      <c r="F726" s="410"/>
      <c r="G726" s="410"/>
      <c r="H726" s="410"/>
      <c r="I726" s="431"/>
      <c r="J726" s="431"/>
      <c r="K726" s="431"/>
      <c r="L726" s="431"/>
      <c r="M726" s="431"/>
      <c r="N726" s="431"/>
      <c r="O726" s="431"/>
      <c r="P726" s="431"/>
      <c r="Q726" s="431"/>
      <c r="R726" s="431"/>
      <c r="S726" s="431"/>
      <c r="T726" s="431"/>
      <c r="U726" s="431"/>
      <c r="V726" s="431"/>
      <c r="W726" s="431"/>
      <c r="X726" s="431"/>
      <c r="Y726" s="431"/>
      <c r="Z726" s="431"/>
    </row>
    <row r="727" spans="1:26" ht="15.75" customHeight="1">
      <c r="A727" s="410"/>
      <c r="B727" s="410"/>
      <c r="C727" s="410"/>
      <c r="D727" s="410"/>
      <c r="E727" s="410"/>
      <c r="F727" s="410"/>
      <c r="G727" s="410"/>
      <c r="H727" s="410"/>
      <c r="I727" s="431"/>
      <c r="J727" s="431"/>
      <c r="K727" s="431"/>
      <c r="L727" s="431"/>
      <c r="M727" s="431"/>
      <c r="N727" s="431"/>
      <c r="O727" s="431"/>
      <c r="P727" s="431"/>
      <c r="Q727" s="431"/>
      <c r="R727" s="431"/>
      <c r="S727" s="431"/>
      <c r="T727" s="431"/>
      <c r="U727" s="431"/>
      <c r="V727" s="431"/>
      <c r="W727" s="431"/>
      <c r="X727" s="431"/>
      <c r="Y727" s="431"/>
      <c r="Z727" s="431"/>
    </row>
    <row r="728" spans="1:26" ht="15.75" customHeight="1">
      <c r="A728" s="410"/>
      <c r="B728" s="410"/>
      <c r="C728" s="410"/>
      <c r="D728" s="410"/>
      <c r="E728" s="410"/>
      <c r="F728" s="410"/>
      <c r="G728" s="410"/>
      <c r="H728" s="410"/>
      <c r="I728" s="431"/>
      <c r="J728" s="431"/>
      <c r="K728" s="431"/>
      <c r="L728" s="431"/>
      <c r="M728" s="431"/>
      <c r="N728" s="431"/>
      <c r="O728" s="431"/>
      <c r="P728" s="431"/>
      <c r="Q728" s="431"/>
      <c r="R728" s="431"/>
      <c r="S728" s="431"/>
      <c r="T728" s="431"/>
      <c r="U728" s="431"/>
      <c r="V728" s="431"/>
      <c r="W728" s="431"/>
      <c r="X728" s="431"/>
      <c r="Y728" s="431"/>
      <c r="Z728" s="431"/>
    </row>
    <row r="729" spans="1:26" ht="15.75" customHeight="1">
      <c r="A729" s="410"/>
      <c r="B729" s="410"/>
      <c r="C729" s="410"/>
      <c r="D729" s="410"/>
      <c r="E729" s="410"/>
      <c r="F729" s="410"/>
      <c r="G729" s="410"/>
      <c r="H729" s="410"/>
      <c r="I729" s="431"/>
      <c r="J729" s="431"/>
      <c r="K729" s="431"/>
      <c r="L729" s="431"/>
      <c r="M729" s="431"/>
      <c r="N729" s="431"/>
      <c r="O729" s="431"/>
      <c r="P729" s="431"/>
      <c r="Q729" s="431"/>
      <c r="R729" s="431"/>
      <c r="S729" s="431"/>
      <c r="T729" s="431"/>
      <c r="U729" s="431"/>
      <c r="V729" s="431"/>
      <c r="W729" s="431"/>
      <c r="X729" s="431"/>
      <c r="Y729" s="431"/>
      <c r="Z729" s="431"/>
    </row>
    <row r="730" spans="1:26" ht="15.75" customHeight="1">
      <c r="A730" s="410"/>
      <c r="B730" s="410"/>
      <c r="C730" s="410"/>
      <c r="D730" s="410"/>
      <c r="E730" s="410"/>
      <c r="F730" s="410"/>
      <c r="G730" s="410"/>
      <c r="H730" s="410"/>
      <c r="I730" s="431"/>
      <c r="J730" s="431"/>
      <c r="K730" s="431"/>
      <c r="L730" s="431"/>
      <c r="M730" s="431"/>
      <c r="N730" s="431"/>
      <c r="O730" s="431"/>
      <c r="P730" s="431"/>
      <c r="Q730" s="431"/>
      <c r="R730" s="431"/>
      <c r="S730" s="431"/>
      <c r="T730" s="431"/>
      <c r="U730" s="431"/>
      <c r="V730" s="431"/>
      <c r="W730" s="431"/>
      <c r="X730" s="431"/>
      <c r="Y730" s="431"/>
      <c r="Z730" s="431"/>
    </row>
    <row r="731" spans="1:26" ht="15.75" customHeight="1">
      <c r="A731" s="410"/>
      <c r="B731" s="410"/>
      <c r="C731" s="410"/>
      <c r="D731" s="410"/>
      <c r="E731" s="410"/>
      <c r="F731" s="410"/>
      <c r="G731" s="410"/>
      <c r="H731" s="410"/>
      <c r="I731" s="431"/>
      <c r="J731" s="431"/>
      <c r="K731" s="431"/>
      <c r="L731" s="431"/>
      <c r="M731" s="431"/>
      <c r="N731" s="431"/>
      <c r="O731" s="431"/>
      <c r="P731" s="431"/>
      <c r="Q731" s="431"/>
      <c r="R731" s="431"/>
      <c r="S731" s="431"/>
      <c r="T731" s="431"/>
      <c r="U731" s="431"/>
      <c r="V731" s="431"/>
      <c r="W731" s="431"/>
      <c r="X731" s="431"/>
      <c r="Y731" s="431"/>
      <c r="Z731" s="431"/>
    </row>
    <row r="732" spans="1:26" ht="15.75" customHeight="1">
      <c r="A732" s="410"/>
      <c r="B732" s="410"/>
      <c r="C732" s="410"/>
      <c r="D732" s="410"/>
      <c r="E732" s="410"/>
      <c r="F732" s="410"/>
      <c r="G732" s="410"/>
      <c r="H732" s="410"/>
      <c r="I732" s="431"/>
      <c r="J732" s="431"/>
      <c r="K732" s="431"/>
      <c r="L732" s="431"/>
      <c r="M732" s="431"/>
      <c r="N732" s="431"/>
      <c r="O732" s="431"/>
      <c r="P732" s="431"/>
      <c r="Q732" s="431"/>
      <c r="R732" s="431"/>
      <c r="S732" s="431"/>
      <c r="T732" s="431"/>
      <c r="U732" s="431"/>
      <c r="V732" s="431"/>
      <c r="W732" s="431"/>
      <c r="X732" s="431"/>
      <c r="Y732" s="431"/>
      <c r="Z732" s="431"/>
    </row>
    <row r="733" spans="1:26" ht="15.75" customHeight="1">
      <c r="A733" s="410"/>
      <c r="B733" s="410"/>
      <c r="C733" s="410"/>
      <c r="D733" s="410"/>
      <c r="E733" s="410"/>
      <c r="F733" s="410"/>
      <c r="G733" s="410"/>
      <c r="H733" s="410"/>
      <c r="I733" s="431"/>
      <c r="J733" s="431"/>
      <c r="K733" s="431"/>
      <c r="L733" s="431"/>
      <c r="M733" s="431"/>
      <c r="N733" s="431"/>
      <c r="O733" s="431"/>
      <c r="P733" s="431"/>
      <c r="Q733" s="431"/>
      <c r="R733" s="431"/>
      <c r="S733" s="431"/>
      <c r="T733" s="431"/>
      <c r="U733" s="431"/>
      <c r="V733" s="431"/>
      <c r="W733" s="431"/>
      <c r="X733" s="431"/>
      <c r="Y733" s="431"/>
      <c r="Z733" s="431"/>
    </row>
    <row r="734" spans="1:26" ht="15.75" customHeight="1">
      <c r="A734" s="410"/>
      <c r="B734" s="410"/>
      <c r="C734" s="410"/>
      <c r="D734" s="410"/>
      <c r="E734" s="410"/>
      <c r="F734" s="410"/>
      <c r="G734" s="410"/>
      <c r="H734" s="410"/>
      <c r="I734" s="431"/>
      <c r="J734" s="431"/>
      <c r="K734" s="431"/>
      <c r="L734" s="431"/>
      <c r="M734" s="431"/>
      <c r="N734" s="431"/>
      <c r="O734" s="431"/>
      <c r="P734" s="431"/>
      <c r="Q734" s="431"/>
      <c r="R734" s="431"/>
      <c r="S734" s="431"/>
      <c r="T734" s="431"/>
      <c r="U734" s="431"/>
      <c r="V734" s="431"/>
      <c r="W734" s="431"/>
      <c r="X734" s="431"/>
      <c r="Y734" s="431"/>
      <c r="Z734" s="431"/>
    </row>
    <row r="735" spans="1:26" ht="15.75" customHeight="1">
      <c r="A735" s="410"/>
      <c r="B735" s="410"/>
      <c r="C735" s="410"/>
      <c r="D735" s="410"/>
      <c r="E735" s="410"/>
      <c r="F735" s="410"/>
      <c r="G735" s="410"/>
      <c r="H735" s="410"/>
      <c r="I735" s="431"/>
      <c r="J735" s="431"/>
      <c r="K735" s="431"/>
      <c r="L735" s="431"/>
      <c r="M735" s="431"/>
      <c r="N735" s="431"/>
      <c r="O735" s="431"/>
      <c r="P735" s="431"/>
      <c r="Q735" s="431"/>
      <c r="R735" s="431"/>
      <c r="S735" s="431"/>
      <c r="T735" s="431"/>
      <c r="U735" s="431"/>
      <c r="V735" s="431"/>
      <c r="W735" s="431"/>
      <c r="X735" s="431"/>
      <c r="Y735" s="431"/>
      <c r="Z735" s="431"/>
    </row>
    <row r="736" spans="1:26" ht="15.75" customHeight="1">
      <c r="A736" s="410"/>
      <c r="B736" s="410"/>
      <c r="C736" s="410"/>
      <c r="D736" s="410"/>
      <c r="E736" s="410"/>
      <c r="F736" s="410"/>
      <c r="G736" s="410"/>
      <c r="H736" s="410"/>
      <c r="I736" s="431"/>
      <c r="J736" s="431"/>
      <c r="K736" s="431"/>
      <c r="L736" s="431"/>
      <c r="M736" s="431"/>
      <c r="N736" s="431"/>
      <c r="O736" s="431"/>
      <c r="P736" s="431"/>
      <c r="Q736" s="431"/>
      <c r="R736" s="431"/>
      <c r="S736" s="431"/>
      <c r="T736" s="431"/>
      <c r="U736" s="431"/>
      <c r="V736" s="431"/>
      <c r="W736" s="431"/>
      <c r="X736" s="431"/>
      <c r="Y736" s="431"/>
      <c r="Z736" s="431"/>
    </row>
    <row r="737" spans="1:26" ht="15.75" customHeight="1">
      <c r="A737" s="410"/>
      <c r="B737" s="410"/>
      <c r="C737" s="410"/>
      <c r="D737" s="410"/>
      <c r="E737" s="410"/>
      <c r="F737" s="410"/>
      <c r="G737" s="410"/>
      <c r="H737" s="410"/>
      <c r="I737" s="431"/>
      <c r="J737" s="431"/>
      <c r="K737" s="431"/>
      <c r="L737" s="431"/>
      <c r="M737" s="431"/>
      <c r="N737" s="431"/>
      <c r="O737" s="431"/>
      <c r="P737" s="431"/>
      <c r="Q737" s="431"/>
      <c r="R737" s="431"/>
      <c r="S737" s="431"/>
      <c r="T737" s="431"/>
      <c r="U737" s="431"/>
      <c r="V737" s="431"/>
      <c r="W737" s="431"/>
      <c r="X737" s="431"/>
      <c r="Y737" s="431"/>
      <c r="Z737" s="431"/>
    </row>
    <row r="738" spans="1:26" ht="15.75" customHeight="1">
      <c r="A738" s="410"/>
      <c r="B738" s="410"/>
      <c r="C738" s="410"/>
      <c r="D738" s="410"/>
      <c r="E738" s="410"/>
      <c r="F738" s="410"/>
      <c r="G738" s="410"/>
      <c r="H738" s="410"/>
      <c r="I738" s="431"/>
      <c r="J738" s="431"/>
      <c r="K738" s="431"/>
      <c r="L738" s="431"/>
      <c r="M738" s="431"/>
      <c r="N738" s="431"/>
      <c r="O738" s="431"/>
      <c r="P738" s="431"/>
      <c r="Q738" s="431"/>
      <c r="R738" s="431"/>
      <c r="S738" s="431"/>
      <c r="T738" s="431"/>
      <c r="U738" s="431"/>
      <c r="V738" s="431"/>
      <c r="W738" s="431"/>
      <c r="X738" s="431"/>
      <c r="Y738" s="431"/>
      <c r="Z738" s="431"/>
    </row>
    <row r="739" spans="1:26" ht="15.75" customHeight="1">
      <c r="A739" s="410"/>
      <c r="B739" s="410"/>
      <c r="C739" s="410"/>
      <c r="D739" s="410"/>
      <c r="E739" s="410"/>
      <c r="F739" s="410"/>
      <c r="G739" s="410"/>
      <c r="H739" s="410"/>
      <c r="I739" s="431"/>
      <c r="J739" s="431"/>
      <c r="K739" s="431"/>
      <c r="L739" s="431"/>
      <c r="M739" s="431"/>
      <c r="N739" s="431"/>
      <c r="O739" s="431"/>
      <c r="P739" s="431"/>
      <c r="Q739" s="431"/>
      <c r="R739" s="431"/>
      <c r="S739" s="431"/>
      <c r="T739" s="431"/>
      <c r="U739" s="431"/>
      <c r="V739" s="431"/>
      <c r="W739" s="431"/>
      <c r="X739" s="431"/>
      <c r="Y739" s="431"/>
      <c r="Z739" s="431"/>
    </row>
    <row r="740" spans="1:26" ht="15.75" customHeight="1">
      <c r="A740" s="410"/>
      <c r="B740" s="410"/>
      <c r="C740" s="410"/>
      <c r="D740" s="410"/>
      <c r="E740" s="410"/>
      <c r="F740" s="410"/>
      <c r="G740" s="410"/>
      <c r="H740" s="410"/>
      <c r="I740" s="431"/>
      <c r="J740" s="431"/>
      <c r="K740" s="431"/>
      <c r="L740" s="431"/>
      <c r="M740" s="431"/>
      <c r="N740" s="431"/>
      <c r="O740" s="431"/>
      <c r="P740" s="431"/>
      <c r="Q740" s="431"/>
      <c r="R740" s="431"/>
      <c r="S740" s="431"/>
      <c r="T740" s="431"/>
      <c r="U740" s="431"/>
      <c r="V740" s="431"/>
      <c r="W740" s="431"/>
      <c r="X740" s="431"/>
      <c r="Y740" s="431"/>
      <c r="Z740" s="431"/>
    </row>
    <row r="741" spans="1:26" ht="15.75" customHeight="1">
      <c r="A741" s="410"/>
      <c r="B741" s="410"/>
      <c r="C741" s="410"/>
      <c r="D741" s="410"/>
      <c r="E741" s="410"/>
      <c r="F741" s="410"/>
      <c r="G741" s="410"/>
      <c r="H741" s="410"/>
      <c r="I741" s="431"/>
      <c r="J741" s="431"/>
      <c r="K741" s="431"/>
      <c r="L741" s="431"/>
      <c r="M741" s="431"/>
      <c r="N741" s="431"/>
      <c r="O741" s="431"/>
      <c r="P741" s="431"/>
      <c r="Q741" s="431"/>
      <c r="R741" s="431"/>
      <c r="S741" s="431"/>
      <c r="T741" s="431"/>
      <c r="U741" s="431"/>
      <c r="V741" s="431"/>
      <c r="W741" s="431"/>
      <c r="X741" s="431"/>
      <c r="Y741" s="431"/>
      <c r="Z741" s="431"/>
    </row>
    <row r="742" spans="1:26" ht="15.75" customHeight="1">
      <c r="A742" s="410"/>
      <c r="B742" s="410"/>
      <c r="C742" s="410"/>
      <c r="D742" s="410"/>
      <c r="E742" s="410"/>
      <c r="F742" s="410"/>
      <c r="G742" s="410"/>
      <c r="H742" s="410"/>
      <c r="I742" s="431"/>
      <c r="J742" s="431"/>
      <c r="K742" s="431"/>
      <c r="L742" s="431"/>
      <c r="M742" s="431"/>
      <c r="N742" s="431"/>
      <c r="O742" s="431"/>
      <c r="P742" s="431"/>
      <c r="Q742" s="431"/>
      <c r="R742" s="431"/>
      <c r="S742" s="431"/>
      <c r="T742" s="431"/>
      <c r="U742" s="431"/>
      <c r="V742" s="431"/>
      <c r="W742" s="431"/>
      <c r="X742" s="431"/>
      <c r="Y742" s="431"/>
      <c r="Z742" s="431"/>
    </row>
    <row r="743" spans="1:26" ht="15.75" customHeight="1">
      <c r="A743" s="410"/>
      <c r="B743" s="410"/>
      <c r="C743" s="410"/>
      <c r="D743" s="410"/>
      <c r="E743" s="410"/>
      <c r="F743" s="410"/>
      <c r="G743" s="410"/>
      <c r="H743" s="410"/>
      <c r="I743" s="431"/>
      <c r="J743" s="431"/>
      <c r="K743" s="431"/>
      <c r="L743" s="431"/>
      <c r="M743" s="431"/>
      <c r="N743" s="431"/>
      <c r="O743" s="431"/>
      <c r="P743" s="431"/>
      <c r="Q743" s="431"/>
      <c r="R743" s="431"/>
      <c r="S743" s="431"/>
      <c r="T743" s="431"/>
      <c r="U743" s="431"/>
      <c r="V743" s="431"/>
      <c r="W743" s="431"/>
      <c r="X743" s="431"/>
      <c r="Y743" s="431"/>
      <c r="Z743" s="431"/>
    </row>
    <row r="744" spans="1:26" ht="15.75" customHeight="1">
      <c r="A744" s="410"/>
      <c r="B744" s="410"/>
      <c r="C744" s="410"/>
      <c r="D744" s="410"/>
      <c r="E744" s="410"/>
      <c r="F744" s="410"/>
      <c r="G744" s="410"/>
      <c r="H744" s="410"/>
      <c r="I744" s="431"/>
      <c r="J744" s="431"/>
      <c r="K744" s="431"/>
      <c r="L744" s="431"/>
      <c r="M744" s="431"/>
      <c r="N744" s="431"/>
      <c r="O744" s="431"/>
      <c r="P744" s="431"/>
      <c r="Q744" s="431"/>
      <c r="R744" s="431"/>
      <c r="S744" s="431"/>
      <c r="T744" s="431"/>
      <c r="U744" s="431"/>
      <c r="V744" s="431"/>
      <c r="W744" s="431"/>
      <c r="X744" s="431"/>
      <c r="Y744" s="431"/>
      <c r="Z744" s="431"/>
    </row>
    <row r="745" spans="1:26" ht="15.75" customHeight="1">
      <c r="A745" s="410"/>
      <c r="B745" s="410"/>
      <c r="C745" s="410"/>
      <c r="D745" s="410"/>
      <c r="E745" s="410"/>
      <c r="F745" s="410"/>
      <c r="G745" s="410"/>
      <c r="H745" s="410"/>
      <c r="I745" s="431"/>
      <c r="J745" s="431"/>
      <c r="K745" s="431"/>
      <c r="L745" s="431"/>
      <c r="M745" s="431"/>
      <c r="N745" s="431"/>
      <c r="O745" s="431"/>
      <c r="P745" s="431"/>
      <c r="Q745" s="431"/>
      <c r="R745" s="431"/>
      <c r="S745" s="431"/>
      <c r="T745" s="431"/>
      <c r="U745" s="431"/>
      <c r="V745" s="431"/>
      <c r="W745" s="431"/>
      <c r="X745" s="431"/>
      <c r="Y745" s="431"/>
      <c r="Z745" s="431"/>
    </row>
    <row r="746" spans="1:26" ht="15.75" customHeight="1">
      <c r="A746" s="410"/>
      <c r="B746" s="410"/>
      <c r="C746" s="410"/>
      <c r="D746" s="410"/>
      <c r="E746" s="410"/>
      <c r="F746" s="410"/>
      <c r="G746" s="410"/>
      <c r="H746" s="410"/>
      <c r="I746" s="431"/>
      <c r="J746" s="431"/>
      <c r="K746" s="431"/>
      <c r="L746" s="431"/>
      <c r="M746" s="431"/>
      <c r="N746" s="431"/>
      <c r="O746" s="431"/>
      <c r="P746" s="431"/>
      <c r="Q746" s="431"/>
      <c r="R746" s="431"/>
      <c r="S746" s="431"/>
      <c r="T746" s="431"/>
      <c r="U746" s="431"/>
      <c r="V746" s="431"/>
      <c r="W746" s="431"/>
      <c r="X746" s="431"/>
      <c r="Y746" s="431"/>
      <c r="Z746" s="431"/>
    </row>
    <row r="747" spans="1:26" ht="15.75" customHeight="1">
      <c r="A747" s="410"/>
      <c r="B747" s="410"/>
      <c r="C747" s="410"/>
      <c r="D747" s="410"/>
      <c r="E747" s="410"/>
      <c r="F747" s="410"/>
      <c r="G747" s="410"/>
      <c r="H747" s="410"/>
      <c r="I747" s="431"/>
      <c r="J747" s="431"/>
      <c r="K747" s="431"/>
      <c r="L747" s="431"/>
      <c r="M747" s="431"/>
      <c r="N747" s="431"/>
      <c r="O747" s="431"/>
      <c r="P747" s="431"/>
      <c r="Q747" s="431"/>
      <c r="R747" s="431"/>
      <c r="S747" s="431"/>
      <c r="T747" s="431"/>
      <c r="U747" s="431"/>
      <c r="V747" s="431"/>
      <c r="W747" s="431"/>
      <c r="X747" s="431"/>
      <c r="Y747" s="431"/>
      <c r="Z747" s="431"/>
    </row>
    <row r="748" spans="1:26" ht="15.75" customHeight="1">
      <c r="A748" s="410"/>
      <c r="B748" s="410"/>
      <c r="C748" s="410"/>
      <c r="D748" s="410"/>
      <c r="E748" s="410"/>
      <c r="F748" s="410"/>
      <c r="G748" s="410"/>
      <c r="H748" s="410"/>
      <c r="I748" s="431"/>
      <c r="J748" s="431"/>
      <c r="K748" s="431"/>
      <c r="L748" s="431"/>
      <c r="M748" s="431"/>
      <c r="N748" s="431"/>
      <c r="O748" s="431"/>
      <c r="P748" s="431"/>
      <c r="Q748" s="431"/>
      <c r="R748" s="431"/>
      <c r="S748" s="431"/>
      <c r="T748" s="431"/>
      <c r="U748" s="431"/>
      <c r="V748" s="431"/>
      <c r="W748" s="431"/>
      <c r="X748" s="431"/>
      <c r="Y748" s="431"/>
      <c r="Z748" s="431"/>
    </row>
    <row r="749" spans="1:26" ht="15.75" customHeight="1">
      <c r="A749" s="410"/>
      <c r="B749" s="410"/>
      <c r="C749" s="410"/>
      <c r="D749" s="410"/>
      <c r="E749" s="410"/>
      <c r="F749" s="410"/>
      <c r="G749" s="410"/>
      <c r="H749" s="410"/>
      <c r="I749" s="431"/>
      <c r="J749" s="431"/>
      <c r="K749" s="431"/>
      <c r="L749" s="431"/>
      <c r="M749" s="431"/>
      <c r="N749" s="431"/>
      <c r="O749" s="431"/>
      <c r="P749" s="431"/>
      <c r="Q749" s="431"/>
      <c r="R749" s="431"/>
      <c r="S749" s="431"/>
      <c r="T749" s="431"/>
      <c r="U749" s="431"/>
      <c r="V749" s="431"/>
      <c r="W749" s="431"/>
      <c r="X749" s="431"/>
      <c r="Y749" s="431"/>
      <c r="Z749" s="431"/>
    </row>
    <row r="750" spans="1:26" ht="15.75" customHeight="1">
      <c r="A750" s="410"/>
      <c r="B750" s="410"/>
      <c r="C750" s="410"/>
      <c r="D750" s="410"/>
      <c r="E750" s="410"/>
      <c r="F750" s="410"/>
      <c r="G750" s="410"/>
      <c r="H750" s="410"/>
      <c r="I750" s="431"/>
      <c r="J750" s="431"/>
      <c r="K750" s="431"/>
      <c r="L750" s="431"/>
      <c r="M750" s="431"/>
      <c r="N750" s="431"/>
      <c r="O750" s="431"/>
      <c r="P750" s="431"/>
      <c r="Q750" s="431"/>
      <c r="R750" s="431"/>
      <c r="S750" s="431"/>
      <c r="T750" s="431"/>
      <c r="U750" s="431"/>
      <c r="V750" s="431"/>
      <c r="W750" s="431"/>
      <c r="X750" s="431"/>
      <c r="Y750" s="431"/>
      <c r="Z750" s="431"/>
    </row>
    <row r="751" spans="1:26" ht="15.75" customHeight="1">
      <c r="A751" s="410"/>
      <c r="B751" s="410"/>
      <c r="C751" s="410"/>
      <c r="D751" s="410"/>
      <c r="E751" s="410"/>
      <c r="F751" s="410"/>
      <c r="G751" s="410"/>
      <c r="H751" s="410"/>
      <c r="I751" s="431"/>
      <c r="J751" s="431"/>
      <c r="K751" s="431"/>
      <c r="L751" s="431"/>
      <c r="M751" s="431"/>
      <c r="N751" s="431"/>
      <c r="O751" s="431"/>
      <c r="P751" s="431"/>
      <c r="Q751" s="431"/>
      <c r="R751" s="431"/>
      <c r="S751" s="431"/>
      <c r="T751" s="431"/>
      <c r="U751" s="431"/>
      <c r="V751" s="431"/>
      <c r="W751" s="431"/>
      <c r="X751" s="431"/>
      <c r="Y751" s="431"/>
      <c r="Z751" s="431"/>
    </row>
    <row r="752" spans="1:26" ht="15.75" customHeight="1">
      <c r="A752" s="410"/>
      <c r="B752" s="410"/>
      <c r="C752" s="410"/>
      <c r="D752" s="410"/>
      <c r="E752" s="410"/>
      <c r="F752" s="410"/>
      <c r="G752" s="410"/>
      <c r="H752" s="410"/>
      <c r="I752" s="431"/>
      <c r="J752" s="431"/>
      <c r="K752" s="431"/>
      <c r="L752" s="431"/>
      <c r="M752" s="431"/>
      <c r="N752" s="431"/>
      <c r="O752" s="431"/>
      <c r="P752" s="431"/>
      <c r="Q752" s="431"/>
      <c r="R752" s="431"/>
      <c r="S752" s="431"/>
      <c r="T752" s="431"/>
      <c r="U752" s="431"/>
      <c r="V752" s="431"/>
      <c r="W752" s="431"/>
      <c r="X752" s="431"/>
      <c r="Y752" s="431"/>
      <c r="Z752" s="431"/>
    </row>
    <row r="753" spans="1:26" ht="15.75" customHeight="1">
      <c r="A753" s="410"/>
      <c r="B753" s="410"/>
      <c r="C753" s="410"/>
      <c r="D753" s="410"/>
      <c r="E753" s="410"/>
      <c r="F753" s="410"/>
      <c r="G753" s="410"/>
      <c r="H753" s="410"/>
      <c r="I753" s="431"/>
      <c r="J753" s="431"/>
      <c r="K753" s="431"/>
      <c r="L753" s="431"/>
      <c r="M753" s="431"/>
      <c r="N753" s="431"/>
      <c r="O753" s="431"/>
      <c r="P753" s="431"/>
      <c r="Q753" s="431"/>
      <c r="R753" s="431"/>
      <c r="S753" s="431"/>
      <c r="T753" s="431"/>
      <c r="U753" s="431"/>
      <c r="V753" s="431"/>
      <c r="W753" s="431"/>
      <c r="X753" s="431"/>
      <c r="Y753" s="431"/>
      <c r="Z753" s="431"/>
    </row>
    <row r="754" spans="1:26" ht="15.75" customHeight="1">
      <c r="A754" s="410"/>
      <c r="B754" s="410"/>
      <c r="C754" s="410"/>
      <c r="D754" s="410"/>
      <c r="E754" s="410"/>
      <c r="F754" s="410"/>
      <c r="G754" s="410"/>
      <c r="H754" s="410"/>
      <c r="I754" s="431"/>
      <c r="J754" s="431"/>
      <c r="K754" s="431"/>
      <c r="L754" s="431"/>
      <c r="M754" s="431"/>
      <c r="N754" s="431"/>
      <c r="O754" s="431"/>
      <c r="P754" s="431"/>
      <c r="Q754" s="431"/>
      <c r="R754" s="431"/>
      <c r="S754" s="431"/>
      <c r="T754" s="431"/>
      <c r="U754" s="431"/>
      <c r="V754" s="431"/>
      <c r="W754" s="431"/>
      <c r="X754" s="431"/>
      <c r="Y754" s="431"/>
      <c r="Z754" s="431"/>
    </row>
    <row r="755" spans="1:26" ht="15.75" customHeight="1">
      <c r="A755" s="410"/>
      <c r="B755" s="410"/>
      <c r="C755" s="410"/>
      <c r="D755" s="410"/>
      <c r="E755" s="410"/>
      <c r="F755" s="410"/>
      <c r="G755" s="410"/>
      <c r="H755" s="410"/>
      <c r="I755" s="431"/>
      <c r="J755" s="431"/>
      <c r="K755" s="431"/>
      <c r="L755" s="431"/>
      <c r="M755" s="431"/>
      <c r="N755" s="431"/>
      <c r="O755" s="431"/>
      <c r="P755" s="431"/>
      <c r="Q755" s="431"/>
      <c r="R755" s="431"/>
      <c r="S755" s="431"/>
      <c r="T755" s="431"/>
      <c r="U755" s="431"/>
      <c r="V755" s="431"/>
      <c r="W755" s="431"/>
      <c r="X755" s="431"/>
      <c r="Y755" s="431"/>
      <c r="Z755" s="431"/>
    </row>
    <row r="756" spans="1:26" ht="15.75" customHeight="1">
      <c r="A756" s="410"/>
      <c r="B756" s="410"/>
      <c r="C756" s="410"/>
      <c r="D756" s="410"/>
      <c r="E756" s="410"/>
      <c r="F756" s="410"/>
      <c r="G756" s="410"/>
      <c r="H756" s="410"/>
      <c r="I756" s="431"/>
      <c r="J756" s="431"/>
      <c r="K756" s="431"/>
      <c r="L756" s="431"/>
      <c r="M756" s="431"/>
      <c r="N756" s="431"/>
      <c r="O756" s="431"/>
      <c r="P756" s="431"/>
      <c r="Q756" s="431"/>
      <c r="R756" s="431"/>
      <c r="S756" s="431"/>
      <c r="T756" s="431"/>
      <c r="U756" s="431"/>
      <c r="V756" s="431"/>
      <c r="W756" s="431"/>
      <c r="X756" s="431"/>
      <c r="Y756" s="431"/>
      <c r="Z756" s="431"/>
    </row>
    <row r="757" spans="1:26" ht="15.75" customHeight="1">
      <c r="A757" s="410"/>
      <c r="B757" s="410"/>
      <c r="C757" s="410"/>
      <c r="D757" s="410"/>
      <c r="E757" s="410"/>
      <c r="F757" s="410"/>
      <c r="G757" s="410"/>
      <c r="H757" s="410"/>
      <c r="I757" s="431"/>
      <c r="J757" s="431"/>
      <c r="K757" s="431"/>
      <c r="L757" s="431"/>
      <c r="M757" s="431"/>
      <c r="N757" s="431"/>
      <c r="O757" s="431"/>
      <c r="P757" s="431"/>
      <c r="Q757" s="431"/>
      <c r="R757" s="431"/>
      <c r="S757" s="431"/>
      <c r="T757" s="431"/>
      <c r="U757" s="431"/>
      <c r="V757" s="431"/>
      <c r="W757" s="431"/>
      <c r="X757" s="431"/>
      <c r="Y757" s="431"/>
      <c r="Z757" s="431"/>
    </row>
    <row r="758" spans="1:26" ht="15.75" customHeight="1">
      <c r="A758" s="410"/>
      <c r="B758" s="410"/>
      <c r="C758" s="410"/>
      <c r="D758" s="410"/>
      <c r="E758" s="410"/>
      <c r="F758" s="410"/>
      <c r="G758" s="410"/>
      <c r="H758" s="410"/>
      <c r="I758" s="431"/>
      <c r="J758" s="431"/>
      <c r="K758" s="431"/>
      <c r="L758" s="431"/>
      <c r="M758" s="431"/>
      <c r="N758" s="431"/>
      <c r="O758" s="431"/>
      <c r="P758" s="431"/>
      <c r="Q758" s="431"/>
      <c r="R758" s="431"/>
      <c r="S758" s="431"/>
      <c r="T758" s="431"/>
      <c r="U758" s="431"/>
      <c r="V758" s="431"/>
      <c r="W758" s="431"/>
      <c r="X758" s="431"/>
      <c r="Y758" s="431"/>
      <c r="Z758" s="431"/>
    </row>
    <row r="759" spans="1:26" ht="15.75" customHeight="1">
      <c r="A759" s="410"/>
      <c r="B759" s="410"/>
      <c r="C759" s="410"/>
      <c r="D759" s="410"/>
      <c r="E759" s="410"/>
      <c r="F759" s="410"/>
      <c r="G759" s="410"/>
      <c r="H759" s="410"/>
      <c r="I759" s="431"/>
      <c r="J759" s="431"/>
      <c r="K759" s="431"/>
      <c r="L759" s="431"/>
      <c r="M759" s="431"/>
      <c r="N759" s="431"/>
      <c r="O759" s="431"/>
      <c r="P759" s="431"/>
      <c r="Q759" s="431"/>
      <c r="R759" s="431"/>
      <c r="S759" s="431"/>
      <c r="T759" s="431"/>
      <c r="U759" s="431"/>
      <c r="V759" s="431"/>
      <c r="W759" s="431"/>
      <c r="X759" s="431"/>
      <c r="Y759" s="431"/>
      <c r="Z759" s="431"/>
    </row>
    <row r="760" spans="1:26" ht="15.75" customHeight="1">
      <c r="A760" s="410"/>
      <c r="B760" s="410"/>
      <c r="C760" s="410"/>
      <c r="D760" s="410"/>
      <c r="E760" s="410"/>
      <c r="F760" s="410"/>
      <c r="G760" s="410"/>
      <c r="H760" s="410"/>
      <c r="I760" s="431"/>
      <c r="J760" s="431"/>
      <c r="K760" s="431"/>
      <c r="L760" s="431"/>
      <c r="M760" s="431"/>
      <c r="N760" s="431"/>
      <c r="O760" s="431"/>
      <c r="P760" s="431"/>
      <c r="Q760" s="431"/>
      <c r="R760" s="431"/>
      <c r="S760" s="431"/>
      <c r="T760" s="431"/>
      <c r="U760" s="431"/>
      <c r="V760" s="431"/>
      <c r="W760" s="431"/>
      <c r="X760" s="431"/>
      <c r="Y760" s="431"/>
      <c r="Z760" s="431"/>
    </row>
    <row r="761" spans="1:26" ht="15.75" customHeight="1">
      <c r="A761" s="410"/>
      <c r="B761" s="410"/>
      <c r="C761" s="410"/>
      <c r="D761" s="410"/>
      <c r="E761" s="410"/>
      <c r="F761" s="410"/>
      <c r="G761" s="410"/>
      <c r="H761" s="410"/>
      <c r="I761" s="431"/>
      <c r="J761" s="431"/>
      <c r="K761" s="431"/>
      <c r="L761" s="431"/>
      <c r="M761" s="431"/>
      <c r="N761" s="431"/>
      <c r="O761" s="431"/>
      <c r="P761" s="431"/>
      <c r="Q761" s="431"/>
      <c r="R761" s="431"/>
      <c r="S761" s="431"/>
      <c r="T761" s="431"/>
      <c r="U761" s="431"/>
      <c r="V761" s="431"/>
      <c r="W761" s="431"/>
      <c r="X761" s="431"/>
      <c r="Y761" s="431"/>
      <c r="Z761" s="431"/>
    </row>
    <row r="762" spans="1:26" ht="15.75" customHeight="1">
      <c r="A762" s="410"/>
      <c r="B762" s="410"/>
      <c r="C762" s="410"/>
      <c r="D762" s="410"/>
      <c r="E762" s="410"/>
      <c r="F762" s="410"/>
      <c r="G762" s="410"/>
      <c r="H762" s="410"/>
      <c r="I762" s="431"/>
      <c r="J762" s="431"/>
      <c r="K762" s="431"/>
      <c r="L762" s="431"/>
      <c r="M762" s="431"/>
      <c r="N762" s="431"/>
      <c r="O762" s="431"/>
      <c r="P762" s="431"/>
      <c r="Q762" s="431"/>
      <c r="R762" s="431"/>
      <c r="S762" s="431"/>
      <c r="T762" s="431"/>
      <c r="U762" s="431"/>
      <c r="V762" s="431"/>
      <c r="W762" s="431"/>
      <c r="X762" s="431"/>
      <c r="Y762" s="431"/>
      <c r="Z762" s="431"/>
    </row>
    <row r="763" spans="1:26" ht="15.75" customHeight="1">
      <c r="A763" s="410"/>
      <c r="B763" s="410"/>
      <c r="C763" s="410"/>
      <c r="D763" s="410"/>
      <c r="E763" s="410"/>
      <c r="F763" s="410"/>
      <c r="G763" s="410"/>
      <c r="H763" s="410"/>
      <c r="I763" s="431"/>
      <c r="J763" s="431"/>
      <c r="K763" s="431"/>
      <c r="L763" s="431"/>
      <c r="M763" s="431"/>
      <c r="N763" s="431"/>
      <c r="O763" s="431"/>
      <c r="P763" s="431"/>
      <c r="Q763" s="431"/>
      <c r="R763" s="431"/>
      <c r="S763" s="431"/>
      <c r="T763" s="431"/>
      <c r="U763" s="431"/>
      <c r="V763" s="431"/>
      <c r="W763" s="431"/>
      <c r="X763" s="431"/>
      <c r="Y763" s="431"/>
      <c r="Z763" s="431"/>
    </row>
    <row r="764" spans="1:26" ht="15.75" customHeight="1">
      <c r="A764" s="410"/>
      <c r="B764" s="410"/>
      <c r="C764" s="410"/>
      <c r="D764" s="410"/>
      <c r="E764" s="410"/>
      <c r="F764" s="410"/>
      <c r="G764" s="410"/>
      <c r="H764" s="410"/>
      <c r="I764" s="431"/>
      <c r="J764" s="431"/>
      <c r="K764" s="431"/>
      <c r="L764" s="431"/>
      <c r="M764" s="431"/>
      <c r="N764" s="431"/>
      <c r="O764" s="431"/>
      <c r="P764" s="431"/>
      <c r="Q764" s="431"/>
      <c r="R764" s="431"/>
      <c r="S764" s="431"/>
      <c r="T764" s="431"/>
      <c r="U764" s="431"/>
      <c r="V764" s="431"/>
      <c r="W764" s="431"/>
      <c r="X764" s="431"/>
      <c r="Y764" s="431"/>
      <c r="Z764" s="431"/>
    </row>
    <row r="765" spans="1:26" ht="15.75" customHeight="1">
      <c r="A765" s="410"/>
      <c r="B765" s="410"/>
      <c r="C765" s="410"/>
      <c r="D765" s="410"/>
      <c r="E765" s="410"/>
      <c r="F765" s="410"/>
      <c r="G765" s="410"/>
      <c r="H765" s="410"/>
      <c r="I765" s="431"/>
      <c r="J765" s="431"/>
      <c r="K765" s="431"/>
      <c r="L765" s="431"/>
      <c r="M765" s="431"/>
      <c r="N765" s="431"/>
      <c r="O765" s="431"/>
      <c r="P765" s="431"/>
      <c r="Q765" s="431"/>
      <c r="R765" s="431"/>
      <c r="S765" s="431"/>
      <c r="T765" s="431"/>
      <c r="U765" s="431"/>
      <c r="V765" s="431"/>
      <c r="W765" s="431"/>
      <c r="X765" s="431"/>
      <c r="Y765" s="431"/>
      <c r="Z765" s="431"/>
    </row>
    <row r="766" spans="1:26" ht="15.75" customHeight="1">
      <c r="A766" s="410"/>
      <c r="B766" s="410"/>
      <c r="C766" s="410"/>
      <c r="D766" s="410"/>
      <c r="E766" s="410"/>
      <c r="F766" s="410"/>
      <c r="G766" s="410"/>
      <c r="H766" s="410"/>
      <c r="I766" s="431"/>
      <c r="J766" s="431"/>
      <c r="K766" s="431"/>
      <c r="L766" s="431"/>
      <c r="M766" s="431"/>
      <c r="N766" s="431"/>
      <c r="O766" s="431"/>
      <c r="P766" s="431"/>
      <c r="Q766" s="431"/>
      <c r="R766" s="431"/>
      <c r="S766" s="431"/>
      <c r="T766" s="431"/>
      <c r="U766" s="431"/>
      <c r="V766" s="431"/>
      <c r="W766" s="431"/>
      <c r="X766" s="431"/>
      <c r="Y766" s="431"/>
      <c r="Z766" s="431"/>
    </row>
    <row r="767" spans="1:26" ht="15.75" customHeight="1">
      <c r="A767" s="410"/>
      <c r="B767" s="410"/>
      <c r="C767" s="410"/>
      <c r="D767" s="410"/>
      <c r="E767" s="410"/>
      <c r="F767" s="410"/>
      <c r="G767" s="410"/>
      <c r="H767" s="410"/>
      <c r="I767" s="431"/>
      <c r="J767" s="431"/>
      <c r="K767" s="431"/>
      <c r="L767" s="431"/>
      <c r="M767" s="431"/>
      <c r="N767" s="431"/>
      <c r="O767" s="431"/>
      <c r="P767" s="431"/>
      <c r="Q767" s="431"/>
      <c r="R767" s="431"/>
      <c r="S767" s="431"/>
      <c r="T767" s="431"/>
      <c r="U767" s="431"/>
      <c r="V767" s="431"/>
      <c r="W767" s="431"/>
      <c r="X767" s="431"/>
      <c r="Y767" s="431"/>
      <c r="Z767" s="431"/>
    </row>
    <row r="768" spans="1:26" ht="15.75" customHeight="1">
      <c r="A768" s="410"/>
      <c r="B768" s="410"/>
      <c r="C768" s="410"/>
      <c r="D768" s="410"/>
      <c r="E768" s="410"/>
      <c r="F768" s="410"/>
      <c r="G768" s="410"/>
      <c r="H768" s="410"/>
      <c r="I768" s="431"/>
      <c r="J768" s="431"/>
      <c r="K768" s="431"/>
      <c r="L768" s="431"/>
      <c r="M768" s="431"/>
      <c r="N768" s="431"/>
      <c r="O768" s="431"/>
      <c r="P768" s="431"/>
      <c r="Q768" s="431"/>
      <c r="R768" s="431"/>
      <c r="S768" s="431"/>
      <c r="T768" s="431"/>
      <c r="U768" s="431"/>
      <c r="V768" s="431"/>
      <c r="W768" s="431"/>
      <c r="X768" s="431"/>
      <c r="Y768" s="431"/>
      <c r="Z768" s="431"/>
    </row>
    <row r="769" spans="1:26" ht="15.75" customHeight="1">
      <c r="A769" s="410"/>
      <c r="B769" s="410"/>
      <c r="C769" s="410"/>
      <c r="D769" s="410"/>
      <c r="E769" s="410"/>
      <c r="F769" s="410"/>
      <c r="G769" s="410"/>
      <c r="H769" s="410"/>
      <c r="I769" s="431"/>
      <c r="J769" s="431"/>
      <c r="K769" s="431"/>
      <c r="L769" s="431"/>
      <c r="M769" s="431"/>
      <c r="N769" s="431"/>
      <c r="O769" s="431"/>
      <c r="P769" s="431"/>
      <c r="Q769" s="431"/>
      <c r="R769" s="431"/>
      <c r="S769" s="431"/>
      <c r="T769" s="431"/>
      <c r="U769" s="431"/>
      <c r="V769" s="431"/>
      <c r="W769" s="431"/>
      <c r="X769" s="431"/>
      <c r="Y769" s="431"/>
      <c r="Z769" s="431"/>
    </row>
    <row r="770" spans="1:26" ht="15.75" customHeight="1">
      <c r="A770" s="410"/>
      <c r="B770" s="410"/>
      <c r="C770" s="410"/>
      <c r="D770" s="410"/>
      <c r="E770" s="410"/>
      <c r="F770" s="410"/>
      <c r="G770" s="410"/>
      <c r="H770" s="410"/>
      <c r="I770" s="431"/>
      <c r="J770" s="431"/>
      <c r="K770" s="431"/>
      <c r="L770" s="431"/>
      <c r="M770" s="431"/>
      <c r="N770" s="431"/>
      <c r="O770" s="431"/>
      <c r="P770" s="431"/>
      <c r="Q770" s="431"/>
      <c r="R770" s="431"/>
      <c r="S770" s="431"/>
      <c r="T770" s="431"/>
      <c r="U770" s="431"/>
      <c r="V770" s="431"/>
      <c r="W770" s="431"/>
      <c r="X770" s="431"/>
      <c r="Y770" s="431"/>
      <c r="Z770" s="431"/>
    </row>
    <row r="771" spans="1:26" ht="15.75" customHeight="1">
      <c r="A771" s="410"/>
      <c r="B771" s="410"/>
      <c r="C771" s="410"/>
      <c r="D771" s="410"/>
      <c r="E771" s="410"/>
      <c r="F771" s="410"/>
      <c r="G771" s="410"/>
      <c r="H771" s="410"/>
      <c r="I771" s="431"/>
      <c r="J771" s="431"/>
      <c r="K771" s="431"/>
      <c r="L771" s="431"/>
      <c r="M771" s="431"/>
      <c r="N771" s="431"/>
      <c r="O771" s="431"/>
      <c r="P771" s="431"/>
      <c r="Q771" s="431"/>
      <c r="R771" s="431"/>
      <c r="S771" s="431"/>
      <c r="T771" s="431"/>
      <c r="U771" s="431"/>
      <c r="V771" s="431"/>
      <c r="W771" s="431"/>
      <c r="X771" s="431"/>
      <c r="Y771" s="431"/>
      <c r="Z771" s="431"/>
    </row>
    <row r="772" spans="1:26" ht="15.75" customHeight="1">
      <c r="A772" s="410"/>
      <c r="B772" s="410"/>
      <c r="C772" s="410"/>
      <c r="D772" s="410"/>
      <c r="E772" s="410"/>
      <c r="F772" s="410"/>
      <c r="G772" s="410"/>
      <c r="H772" s="410"/>
      <c r="I772" s="431"/>
      <c r="J772" s="431"/>
      <c r="K772" s="431"/>
      <c r="L772" s="431"/>
      <c r="M772" s="431"/>
      <c r="N772" s="431"/>
      <c r="O772" s="431"/>
      <c r="P772" s="431"/>
      <c r="Q772" s="431"/>
      <c r="R772" s="431"/>
      <c r="S772" s="431"/>
      <c r="T772" s="431"/>
      <c r="U772" s="431"/>
      <c r="V772" s="431"/>
      <c r="W772" s="431"/>
      <c r="X772" s="431"/>
      <c r="Y772" s="431"/>
      <c r="Z772" s="431"/>
    </row>
    <row r="773" spans="1:26" ht="15.75" customHeight="1">
      <c r="A773" s="410"/>
      <c r="B773" s="410"/>
      <c r="C773" s="410"/>
      <c r="D773" s="410"/>
      <c r="E773" s="410"/>
      <c r="F773" s="410"/>
      <c r="G773" s="410"/>
      <c r="H773" s="410"/>
      <c r="I773" s="431"/>
      <c r="J773" s="431"/>
      <c r="K773" s="431"/>
      <c r="L773" s="431"/>
      <c r="M773" s="431"/>
      <c r="N773" s="431"/>
      <c r="O773" s="431"/>
      <c r="P773" s="431"/>
      <c r="Q773" s="431"/>
      <c r="R773" s="431"/>
      <c r="S773" s="431"/>
      <c r="T773" s="431"/>
      <c r="U773" s="431"/>
      <c r="V773" s="431"/>
      <c r="W773" s="431"/>
      <c r="X773" s="431"/>
      <c r="Y773" s="431"/>
      <c r="Z773" s="431"/>
    </row>
    <row r="774" spans="1:26" ht="15.75" customHeight="1">
      <c r="A774" s="410"/>
      <c r="B774" s="410"/>
      <c r="C774" s="410"/>
      <c r="D774" s="410"/>
      <c r="E774" s="410"/>
      <c r="F774" s="410"/>
      <c r="G774" s="410"/>
      <c r="H774" s="410"/>
      <c r="I774" s="431"/>
      <c r="J774" s="431"/>
      <c r="K774" s="431"/>
      <c r="L774" s="431"/>
      <c r="M774" s="431"/>
      <c r="N774" s="431"/>
      <c r="O774" s="431"/>
      <c r="P774" s="431"/>
      <c r="Q774" s="431"/>
      <c r="R774" s="431"/>
      <c r="S774" s="431"/>
      <c r="T774" s="431"/>
      <c r="U774" s="431"/>
      <c r="V774" s="431"/>
      <c r="W774" s="431"/>
      <c r="X774" s="431"/>
      <c r="Y774" s="431"/>
      <c r="Z774" s="431"/>
    </row>
    <row r="775" spans="1:26" ht="15.75" customHeight="1">
      <c r="A775" s="410"/>
      <c r="B775" s="410"/>
      <c r="C775" s="410"/>
      <c r="D775" s="410"/>
      <c r="E775" s="410"/>
      <c r="F775" s="410"/>
      <c r="G775" s="410"/>
      <c r="H775" s="410"/>
      <c r="I775" s="431"/>
      <c r="J775" s="431"/>
      <c r="K775" s="431"/>
      <c r="L775" s="431"/>
      <c r="M775" s="431"/>
      <c r="N775" s="431"/>
      <c r="O775" s="431"/>
      <c r="P775" s="431"/>
      <c r="Q775" s="431"/>
      <c r="R775" s="431"/>
      <c r="S775" s="431"/>
      <c r="T775" s="431"/>
      <c r="U775" s="431"/>
      <c r="V775" s="431"/>
      <c r="W775" s="431"/>
      <c r="X775" s="431"/>
      <c r="Y775" s="431"/>
      <c r="Z775" s="431"/>
    </row>
    <row r="776" spans="1:26" ht="15.75" customHeight="1">
      <c r="A776" s="410"/>
      <c r="B776" s="410"/>
      <c r="C776" s="410"/>
      <c r="D776" s="410"/>
      <c r="E776" s="410"/>
      <c r="F776" s="410"/>
      <c r="G776" s="410"/>
      <c r="H776" s="410"/>
      <c r="I776" s="431"/>
      <c r="J776" s="431"/>
      <c r="K776" s="431"/>
      <c r="L776" s="431"/>
      <c r="M776" s="431"/>
      <c r="N776" s="431"/>
      <c r="O776" s="431"/>
      <c r="P776" s="431"/>
      <c r="Q776" s="431"/>
      <c r="R776" s="431"/>
      <c r="S776" s="431"/>
      <c r="T776" s="431"/>
      <c r="U776" s="431"/>
      <c r="V776" s="431"/>
      <c r="W776" s="431"/>
      <c r="X776" s="431"/>
      <c r="Y776" s="431"/>
      <c r="Z776" s="431"/>
    </row>
    <row r="777" spans="1:26" ht="15.75" customHeight="1">
      <c r="A777" s="410"/>
      <c r="B777" s="410"/>
      <c r="C777" s="410"/>
      <c r="D777" s="410"/>
      <c r="E777" s="410"/>
      <c r="F777" s="410"/>
      <c r="G777" s="410"/>
      <c r="H777" s="410"/>
      <c r="I777" s="431"/>
      <c r="J777" s="431"/>
      <c r="K777" s="431"/>
      <c r="L777" s="431"/>
      <c r="M777" s="431"/>
      <c r="N777" s="431"/>
      <c r="O777" s="431"/>
      <c r="P777" s="431"/>
      <c r="Q777" s="431"/>
      <c r="R777" s="431"/>
      <c r="S777" s="431"/>
      <c r="T777" s="431"/>
      <c r="U777" s="431"/>
      <c r="V777" s="431"/>
      <c r="W777" s="431"/>
      <c r="X777" s="431"/>
      <c r="Y777" s="431"/>
      <c r="Z777" s="431"/>
    </row>
    <row r="778" spans="1:26" ht="15.75" customHeight="1">
      <c r="A778" s="410"/>
      <c r="B778" s="410"/>
      <c r="C778" s="410"/>
      <c r="D778" s="410"/>
      <c r="E778" s="410"/>
      <c r="F778" s="410"/>
      <c r="G778" s="410"/>
      <c r="H778" s="410"/>
      <c r="I778" s="431"/>
      <c r="J778" s="431"/>
      <c r="K778" s="431"/>
      <c r="L778" s="431"/>
      <c r="M778" s="431"/>
      <c r="N778" s="431"/>
      <c r="O778" s="431"/>
      <c r="P778" s="431"/>
      <c r="Q778" s="431"/>
      <c r="R778" s="431"/>
      <c r="S778" s="431"/>
      <c r="T778" s="431"/>
      <c r="U778" s="431"/>
      <c r="V778" s="431"/>
      <c r="W778" s="431"/>
      <c r="X778" s="431"/>
      <c r="Y778" s="431"/>
      <c r="Z778" s="431"/>
    </row>
    <row r="779" spans="1:26" ht="15.75" customHeight="1">
      <c r="A779" s="410"/>
      <c r="B779" s="410"/>
      <c r="C779" s="410"/>
      <c r="D779" s="410"/>
      <c r="E779" s="410"/>
      <c r="F779" s="410"/>
      <c r="G779" s="410"/>
      <c r="H779" s="410"/>
      <c r="I779" s="431"/>
      <c r="J779" s="431"/>
      <c r="K779" s="431"/>
      <c r="L779" s="431"/>
      <c r="M779" s="431"/>
      <c r="N779" s="431"/>
      <c r="O779" s="431"/>
      <c r="P779" s="431"/>
      <c r="Q779" s="431"/>
      <c r="R779" s="431"/>
      <c r="S779" s="431"/>
      <c r="T779" s="431"/>
      <c r="U779" s="431"/>
      <c r="V779" s="431"/>
      <c r="W779" s="431"/>
      <c r="X779" s="431"/>
      <c r="Y779" s="431"/>
      <c r="Z779" s="431"/>
    </row>
    <row r="780" spans="1:26" ht="15.75" customHeight="1">
      <c r="A780" s="410"/>
      <c r="B780" s="410"/>
      <c r="C780" s="410"/>
      <c r="D780" s="410"/>
      <c r="E780" s="410"/>
      <c r="F780" s="410"/>
      <c r="G780" s="410"/>
      <c r="H780" s="410"/>
      <c r="I780" s="431"/>
      <c r="J780" s="431"/>
      <c r="K780" s="431"/>
      <c r="L780" s="431"/>
      <c r="M780" s="431"/>
      <c r="N780" s="431"/>
      <c r="O780" s="431"/>
      <c r="P780" s="431"/>
      <c r="Q780" s="431"/>
      <c r="R780" s="431"/>
      <c r="S780" s="431"/>
      <c r="T780" s="431"/>
      <c r="U780" s="431"/>
      <c r="V780" s="431"/>
      <c r="W780" s="431"/>
      <c r="X780" s="431"/>
      <c r="Y780" s="431"/>
      <c r="Z780" s="431"/>
    </row>
    <row r="781" spans="1:26" ht="15.75" customHeight="1">
      <c r="A781" s="410"/>
      <c r="B781" s="410"/>
      <c r="C781" s="410"/>
      <c r="D781" s="410"/>
      <c r="E781" s="410"/>
      <c r="F781" s="410"/>
      <c r="G781" s="410"/>
      <c r="H781" s="410"/>
      <c r="I781" s="431"/>
      <c r="J781" s="431"/>
      <c r="K781" s="431"/>
      <c r="L781" s="431"/>
      <c r="M781" s="431"/>
      <c r="N781" s="431"/>
      <c r="O781" s="431"/>
      <c r="P781" s="431"/>
      <c r="Q781" s="431"/>
      <c r="R781" s="431"/>
      <c r="S781" s="431"/>
      <c r="T781" s="431"/>
      <c r="U781" s="431"/>
      <c r="V781" s="431"/>
      <c r="W781" s="431"/>
      <c r="X781" s="431"/>
      <c r="Y781" s="431"/>
      <c r="Z781" s="431"/>
    </row>
    <row r="782" spans="1:26" ht="15.75" customHeight="1">
      <c r="A782" s="410"/>
      <c r="B782" s="410"/>
      <c r="C782" s="410"/>
      <c r="D782" s="410"/>
      <c r="E782" s="410"/>
      <c r="F782" s="410"/>
      <c r="G782" s="410"/>
      <c r="H782" s="410"/>
      <c r="I782" s="431"/>
      <c r="J782" s="431"/>
      <c r="K782" s="431"/>
      <c r="L782" s="431"/>
      <c r="M782" s="431"/>
      <c r="N782" s="431"/>
      <c r="O782" s="431"/>
      <c r="P782" s="431"/>
      <c r="Q782" s="431"/>
      <c r="R782" s="431"/>
      <c r="S782" s="431"/>
      <c r="T782" s="431"/>
      <c r="U782" s="431"/>
      <c r="V782" s="431"/>
      <c r="W782" s="431"/>
      <c r="X782" s="431"/>
      <c r="Y782" s="431"/>
      <c r="Z782" s="431"/>
    </row>
    <row r="783" spans="1:26" ht="15.75" customHeight="1">
      <c r="A783" s="410"/>
      <c r="B783" s="410"/>
      <c r="C783" s="410"/>
      <c r="D783" s="410"/>
      <c r="E783" s="410"/>
      <c r="F783" s="410"/>
      <c r="G783" s="410"/>
      <c r="H783" s="410"/>
      <c r="I783" s="431"/>
      <c r="J783" s="431"/>
      <c r="K783" s="431"/>
      <c r="L783" s="431"/>
      <c r="M783" s="431"/>
      <c r="N783" s="431"/>
      <c r="O783" s="431"/>
      <c r="P783" s="431"/>
      <c r="Q783" s="431"/>
      <c r="R783" s="431"/>
      <c r="S783" s="431"/>
      <c r="T783" s="431"/>
      <c r="U783" s="431"/>
      <c r="V783" s="431"/>
      <c r="W783" s="431"/>
      <c r="X783" s="431"/>
      <c r="Y783" s="431"/>
      <c r="Z783" s="431"/>
    </row>
    <row r="784" spans="1:26" ht="15.75" customHeight="1">
      <c r="A784" s="410"/>
      <c r="B784" s="410"/>
      <c r="C784" s="410"/>
      <c r="D784" s="410"/>
      <c r="E784" s="410"/>
      <c r="F784" s="410"/>
      <c r="G784" s="410"/>
      <c r="H784" s="410"/>
      <c r="I784" s="431"/>
      <c r="J784" s="431"/>
      <c r="K784" s="431"/>
      <c r="L784" s="431"/>
      <c r="M784" s="431"/>
      <c r="N784" s="431"/>
      <c r="O784" s="431"/>
      <c r="P784" s="431"/>
      <c r="Q784" s="431"/>
      <c r="R784" s="431"/>
      <c r="S784" s="431"/>
      <c r="T784" s="431"/>
      <c r="U784" s="431"/>
      <c r="V784" s="431"/>
      <c r="W784" s="431"/>
      <c r="X784" s="431"/>
      <c r="Y784" s="431"/>
      <c r="Z784" s="431"/>
    </row>
    <row r="785" spans="1:26" ht="15.75" customHeight="1">
      <c r="A785" s="410"/>
      <c r="B785" s="410"/>
      <c r="C785" s="410"/>
      <c r="D785" s="410"/>
      <c r="E785" s="410"/>
      <c r="F785" s="410"/>
      <c r="G785" s="410"/>
      <c r="H785" s="410"/>
      <c r="I785" s="431"/>
      <c r="J785" s="431"/>
      <c r="K785" s="431"/>
      <c r="L785" s="431"/>
      <c r="M785" s="431"/>
      <c r="N785" s="431"/>
      <c r="O785" s="431"/>
      <c r="P785" s="431"/>
      <c r="Q785" s="431"/>
      <c r="R785" s="431"/>
      <c r="S785" s="431"/>
      <c r="T785" s="431"/>
      <c r="U785" s="431"/>
      <c r="V785" s="431"/>
      <c r="W785" s="431"/>
      <c r="X785" s="431"/>
      <c r="Y785" s="431"/>
      <c r="Z785" s="431"/>
    </row>
    <row r="786" spans="1:26" ht="15.75" customHeight="1">
      <c r="A786" s="410"/>
      <c r="B786" s="410"/>
      <c r="C786" s="410"/>
      <c r="D786" s="410"/>
      <c r="E786" s="410"/>
      <c r="F786" s="410"/>
      <c r="G786" s="410"/>
      <c r="H786" s="410"/>
      <c r="I786" s="431"/>
      <c r="J786" s="431"/>
      <c r="K786" s="431"/>
      <c r="L786" s="431"/>
      <c r="M786" s="431"/>
      <c r="N786" s="431"/>
      <c r="O786" s="431"/>
      <c r="P786" s="431"/>
      <c r="Q786" s="431"/>
      <c r="R786" s="431"/>
      <c r="S786" s="431"/>
      <c r="T786" s="431"/>
      <c r="U786" s="431"/>
      <c r="V786" s="431"/>
      <c r="W786" s="431"/>
      <c r="X786" s="431"/>
      <c r="Y786" s="431"/>
      <c r="Z786" s="431"/>
    </row>
    <row r="787" spans="1:26" ht="15.75" customHeight="1">
      <c r="A787" s="410"/>
      <c r="B787" s="410"/>
      <c r="C787" s="410"/>
      <c r="D787" s="410"/>
      <c r="E787" s="410"/>
      <c r="F787" s="410"/>
      <c r="G787" s="410"/>
      <c r="H787" s="410"/>
      <c r="I787" s="431"/>
      <c r="J787" s="431"/>
      <c r="K787" s="431"/>
      <c r="L787" s="431"/>
      <c r="M787" s="431"/>
      <c r="N787" s="431"/>
      <c r="O787" s="431"/>
      <c r="P787" s="431"/>
      <c r="Q787" s="431"/>
      <c r="R787" s="431"/>
      <c r="S787" s="431"/>
      <c r="T787" s="431"/>
      <c r="U787" s="431"/>
      <c r="V787" s="431"/>
      <c r="W787" s="431"/>
      <c r="X787" s="431"/>
      <c r="Y787" s="431"/>
      <c r="Z787" s="431"/>
    </row>
    <row r="788" spans="1:26" ht="15.75" customHeight="1">
      <c r="A788" s="410"/>
      <c r="B788" s="410"/>
      <c r="C788" s="410"/>
      <c r="D788" s="410"/>
      <c r="E788" s="410"/>
      <c r="F788" s="410"/>
      <c r="G788" s="410"/>
      <c r="H788" s="410"/>
      <c r="I788" s="431"/>
      <c r="J788" s="431"/>
      <c r="K788" s="431"/>
      <c r="L788" s="431"/>
      <c r="M788" s="431"/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  <c r="X788" s="431"/>
      <c r="Y788" s="431"/>
      <c r="Z788" s="431"/>
    </row>
    <row r="789" spans="1:26" ht="15.75" customHeight="1">
      <c r="A789" s="410"/>
      <c r="B789" s="410"/>
      <c r="C789" s="410"/>
      <c r="D789" s="410"/>
      <c r="E789" s="410"/>
      <c r="F789" s="410"/>
      <c r="G789" s="410"/>
      <c r="H789" s="410"/>
      <c r="I789" s="431"/>
      <c r="J789" s="431"/>
      <c r="K789" s="431"/>
      <c r="L789" s="431"/>
      <c r="M789" s="431"/>
      <c r="N789" s="431"/>
      <c r="O789" s="431"/>
      <c r="P789" s="431"/>
      <c r="Q789" s="431"/>
      <c r="R789" s="431"/>
      <c r="S789" s="431"/>
      <c r="T789" s="431"/>
      <c r="U789" s="431"/>
      <c r="V789" s="431"/>
      <c r="W789" s="431"/>
      <c r="X789" s="431"/>
      <c r="Y789" s="431"/>
      <c r="Z789" s="431"/>
    </row>
    <row r="790" spans="1:26" ht="15.75" customHeight="1">
      <c r="A790" s="410"/>
      <c r="B790" s="410"/>
      <c r="C790" s="410"/>
      <c r="D790" s="410"/>
      <c r="E790" s="410"/>
      <c r="F790" s="410"/>
      <c r="G790" s="410"/>
      <c r="H790" s="410"/>
      <c r="I790" s="431"/>
      <c r="J790" s="431"/>
      <c r="K790" s="431"/>
      <c r="L790" s="431"/>
      <c r="M790" s="431"/>
      <c r="N790" s="431"/>
      <c r="O790" s="431"/>
      <c r="P790" s="431"/>
      <c r="Q790" s="431"/>
      <c r="R790" s="431"/>
      <c r="S790" s="431"/>
      <c r="T790" s="431"/>
      <c r="U790" s="431"/>
      <c r="V790" s="431"/>
      <c r="W790" s="431"/>
      <c r="X790" s="431"/>
      <c r="Y790" s="431"/>
      <c r="Z790" s="431"/>
    </row>
    <row r="791" spans="1:26" ht="15.75" customHeight="1">
      <c r="A791" s="410"/>
      <c r="B791" s="410"/>
      <c r="C791" s="410"/>
      <c r="D791" s="410"/>
      <c r="E791" s="410"/>
      <c r="F791" s="410"/>
      <c r="G791" s="410"/>
      <c r="H791" s="410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31"/>
      <c r="X791" s="431"/>
      <c r="Y791" s="431"/>
      <c r="Z791" s="431"/>
    </row>
    <row r="792" spans="1:26" ht="15.75" customHeight="1">
      <c r="A792" s="410"/>
      <c r="B792" s="410"/>
      <c r="C792" s="410"/>
      <c r="D792" s="410"/>
      <c r="E792" s="410"/>
      <c r="F792" s="410"/>
      <c r="G792" s="410"/>
      <c r="H792" s="410"/>
      <c r="I792" s="431"/>
      <c r="J792" s="431"/>
      <c r="K792" s="431"/>
      <c r="L792" s="431"/>
      <c r="M792" s="431"/>
      <c r="N792" s="431"/>
      <c r="O792" s="431"/>
      <c r="P792" s="431"/>
      <c r="Q792" s="431"/>
      <c r="R792" s="431"/>
      <c r="S792" s="431"/>
      <c r="T792" s="431"/>
      <c r="U792" s="431"/>
      <c r="V792" s="431"/>
      <c r="W792" s="431"/>
      <c r="X792" s="431"/>
      <c r="Y792" s="431"/>
      <c r="Z792" s="431"/>
    </row>
    <row r="793" spans="1:26" ht="15.75" customHeight="1">
      <c r="A793" s="410"/>
      <c r="B793" s="410"/>
      <c r="C793" s="410"/>
      <c r="D793" s="410"/>
      <c r="E793" s="410"/>
      <c r="F793" s="410"/>
      <c r="G793" s="410"/>
      <c r="H793" s="410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31"/>
      <c r="X793" s="431"/>
      <c r="Y793" s="431"/>
      <c r="Z793" s="431"/>
    </row>
    <row r="794" spans="1:26" ht="15.75" customHeight="1">
      <c r="A794" s="410"/>
      <c r="B794" s="410"/>
      <c r="C794" s="410"/>
      <c r="D794" s="410"/>
      <c r="E794" s="410"/>
      <c r="F794" s="410"/>
      <c r="G794" s="410"/>
      <c r="H794" s="410"/>
      <c r="I794" s="431"/>
      <c r="J794" s="431"/>
      <c r="K794" s="431"/>
      <c r="L794" s="431"/>
      <c r="M794" s="431"/>
      <c r="N794" s="431"/>
      <c r="O794" s="431"/>
      <c r="P794" s="431"/>
      <c r="Q794" s="431"/>
      <c r="R794" s="431"/>
      <c r="S794" s="431"/>
      <c r="T794" s="431"/>
      <c r="U794" s="431"/>
      <c r="V794" s="431"/>
      <c r="W794" s="431"/>
      <c r="X794" s="431"/>
      <c r="Y794" s="431"/>
      <c r="Z794" s="431"/>
    </row>
    <row r="795" spans="1:26" ht="15.75" customHeight="1">
      <c r="A795" s="410"/>
      <c r="B795" s="410"/>
      <c r="C795" s="410"/>
      <c r="D795" s="410"/>
      <c r="E795" s="410"/>
      <c r="F795" s="410"/>
      <c r="G795" s="410"/>
      <c r="H795" s="410"/>
      <c r="I795" s="431"/>
      <c r="J795" s="431"/>
      <c r="K795" s="431"/>
      <c r="L795" s="431"/>
      <c r="M795" s="431"/>
      <c r="N795" s="431"/>
      <c r="O795" s="431"/>
      <c r="P795" s="431"/>
      <c r="Q795" s="431"/>
      <c r="R795" s="431"/>
      <c r="S795" s="431"/>
      <c r="T795" s="431"/>
      <c r="U795" s="431"/>
      <c r="V795" s="431"/>
      <c r="W795" s="431"/>
      <c r="X795" s="431"/>
      <c r="Y795" s="431"/>
      <c r="Z795" s="431"/>
    </row>
    <row r="796" spans="1:26" ht="15.75" customHeight="1">
      <c r="A796" s="410"/>
      <c r="B796" s="410"/>
      <c r="C796" s="410"/>
      <c r="D796" s="410"/>
      <c r="E796" s="410"/>
      <c r="F796" s="410"/>
      <c r="G796" s="410"/>
      <c r="H796" s="410"/>
      <c r="I796" s="431"/>
      <c r="J796" s="431"/>
      <c r="K796" s="431"/>
      <c r="L796" s="431"/>
      <c r="M796" s="431"/>
      <c r="N796" s="431"/>
      <c r="O796" s="431"/>
      <c r="P796" s="431"/>
      <c r="Q796" s="431"/>
      <c r="R796" s="431"/>
      <c r="S796" s="431"/>
      <c r="T796" s="431"/>
      <c r="U796" s="431"/>
      <c r="V796" s="431"/>
      <c r="W796" s="431"/>
      <c r="X796" s="431"/>
      <c r="Y796" s="431"/>
      <c r="Z796" s="431"/>
    </row>
    <row r="797" spans="1:26" ht="15.75" customHeight="1">
      <c r="A797" s="410"/>
      <c r="B797" s="410"/>
      <c r="C797" s="410"/>
      <c r="D797" s="410"/>
      <c r="E797" s="410"/>
      <c r="F797" s="410"/>
      <c r="G797" s="410"/>
      <c r="H797" s="410"/>
      <c r="I797" s="431"/>
      <c r="J797" s="431"/>
      <c r="K797" s="431"/>
      <c r="L797" s="431"/>
      <c r="M797" s="431"/>
      <c r="N797" s="431"/>
      <c r="O797" s="431"/>
      <c r="P797" s="431"/>
      <c r="Q797" s="431"/>
      <c r="R797" s="431"/>
      <c r="S797" s="431"/>
      <c r="T797" s="431"/>
      <c r="U797" s="431"/>
      <c r="V797" s="431"/>
      <c r="W797" s="431"/>
      <c r="X797" s="431"/>
      <c r="Y797" s="431"/>
      <c r="Z797" s="431"/>
    </row>
    <row r="798" spans="1:26" ht="15.75" customHeight="1">
      <c r="A798" s="410"/>
      <c r="B798" s="410"/>
      <c r="C798" s="410"/>
      <c r="D798" s="410"/>
      <c r="E798" s="410"/>
      <c r="F798" s="410"/>
      <c r="G798" s="410"/>
      <c r="H798" s="410"/>
      <c r="I798" s="431"/>
      <c r="J798" s="431"/>
      <c r="K798" s="431"/>
      <c r="L798" s="431"/>
      <c r="M798" s="431"/>
      <c r="N798" s="431"/>
      <c r="O798" s="431"/>
      <c r="P798" s="431"/>
      <c r="Q798" s="431"/>
      <c r="R798" s="431"/>
      <c r="S798" s="431"/>
      <c r="T798" s="431"/>
      <c r="U798" s="431"/>
      <c r="V798" s="431"/>
      <c r="W798" s="431"/>
      <c r="X798" s="431"/>
      <c r="Y798" s="431"/>
      <c r="Z798" s="431"/>
    </row>
    <row r="799" spans="1:26" ht="15.75" customHeight="1">
      <c r="A799" s="410"/>
      <c r="B799" s="410"/>
      <c r="C799" s="410"/>
      <c r="D799" s="410"/>
      <c r="E799" s="410"/>
      <c r="F799" s="410"/>
      <c r="G799" s="410"/>
      <c r="H799" s="410"/>
      <c r="I799" s="431"/>
      <c r="J799" s="431"/>
      <c r="K799" s="431"/>
      <c r="L799" s="431"/>
      <c r="M799" s="431"/>
      <c r="N799" s="431"/>
      <c r="O799" s="431"/>
      <c r="P799" s="431"/>
      <c r="Q799" s="431"/>
      <c r="R799" s="431"/>
      <c r="S799" s="431"/>
      <c r="T799" s="431"/>
      <c r="U799" s="431"/>
      <c r="V799" s="431"/>
      <c r="W799" s="431"/>
      <c r="X799" s="431"/>
      <c r="Y799" s="431"/>
      <c r="Z799" s="431"/>
    </row>
    <row r="800" spans="1:26" ht="15.75" customHeight="1">
      <c r="A800" s="410"/>
      <c r="B800" s="410"/>
      <c r="C800" s="410"/>
      <c r="D800" s="410"/>
      <c r="E800" s="410"/>
      <c r="F800" s="410"/>
      <c r="G800" s="410"/>
      <c r="H800" s="410"/>
      <c r="I800" s="431"/>
      <c r="J800" s="431"/>
      <c r="K800" s="431"/>
      <c r="L800" s="431"/>
      <c r="M800" s="431"/>
      <c r="N800" s="431"/>
      <c r="O800" s="431"/>
      <c r="P800" s="431"/>
      <c r="Q800" s="431"/>
      <c r="R800" s="431"/>
      <c r="S800" s="431"/>
      <c r="T800" s="431"/>
      <c r="U800" s="431"/>
      <c r="V800" s="431"/>
      <c r="W800" s="431"/>
      <c r="X800" s="431"/>
      <c r="Y800" s="431"/>
      <c r="Z800" s="431"/>
    </row>
    <row r="801" spans="1:26" ht="15.75" customHeight="1">
      <c r="A801" s="410"/>
      <c r="B801" s="410"/>
      <c r="C801" s="410"/>
      <c r="D801" s="410"/>
      <c r="E801" s="410"/>
      <c r="F801" s="410"/>
      <c r="G801" s="410"/>
      <c r="H801" s="410"/>
      <c r="I801" s="431"/>
      <c r="J801" s="431"/>
      <c r="K801" s="431"/>
      <c r="L801" s="431"/>
      <c r="M801" s="431"/>
      <c r="N801" s="431"/>
      <c r="O801" s="431"/>
      <c r="P801" s="431"/>
      <c r="Q801" s="431"/>
      <c r="R801" s="431"/>
      <c r="S801" s="431"/>
      <c r="T801" s="431"/>
      <c r="U801" s="431"/>
      <c r="V801" s="431"/>
      <c r="W801" s="431"/>
      <c r="X801" s="431"/>
      <c r="Y801" s="431"/>
      <c r="Z801" s="431"/>
    </row>
    <row r="802" spans="1:26" ht="15.75" customHeight="1">
      <c r="A802" s="410"/>
      <c r="B802" s="410"/>
      <c r="C802" s="410"/>
      <c r="D802" s="410"/>
      <c r="E802" s="410"/>
      <c r="F802" s="410"/>
      <c r="G802" s="410"/>
      <c r="H802" s="410"/>
      <c r="I802" s="431"/>
      <c r="J802" s="431"/>
      <c r="K802" s="431"/>
      <c r="L802" s="431"/>
      <c r="M802" s="431"/>
      <c r="N802" s="431"/>
      <c r="O802" s="431"/>
      <c r="P802" s="431"/>
      <c r="Q802" s="431"/>
      <c r="R802" s="431"/>
      <c r="S802" s="431"/>
      <c r="T802" s="431"/>
      <c r="U802" s="431"/>
      <c r="V802" s="431"/>
      <c r="W802" s="431"/>
      <c r="X802" s="431"/>
      <c r="Y802" s="431"/>
      <c r="Z802" s="431"/>
    </row>
    <row r="803" spans="1:26" ht="15.75" customHeight="1">
      <c r="A803" s="410"/>
      <c r="B803" s="410"/>
      <c r="C803" s="410"/>
      <c r="D803" s="410"/>
      <c r="E803" s="410"/>
      <c r="F803" s="410"/>
      <c r="G803" s="410"/>
      <c r="H803" s="410"/>
      <c r="I803" s="431"/>
      <c r="J803" s="431"/>
      <c r="K803" s="431"/>
      <c r="L803" s="431"/>
      <c r="M803" s="431"/>
      <c r="N803" s="431"/>
      <c r="O803" s="431"/>
      <c r="P803" s="431"/>
      <c r="Q803" s="431"/>
      <c r="R803" s="431"/>
      <c r="S803" s="431"/>
      <c r="T803" s="431"/>
      <c r="U803" s="431"/>
      <c r="V803" s="431"/>
      <c r="W803" s="431"/>
      <c r="X803" s="431"/>
      <c r="Y803" s="431"/>
      <c r="Z803" s="431"/>
    </row>
    <row r="804" spans="1:26" ht="15.75" customHeight="1">
      <c r="A804" s="410"/>
      <c r="B804" s="410"/>
      <c r="C804" s="410"/>
      <c r="D804" s="410"/>
      <c r="E804" s="410"/>
      <c r="F804" s="410"/>
      <c r="G804" s="410"/>
      <c r="H804" s="410"/>
      <c r="I804" s="431"/>
      <c r="J804" s="431"/>
      <c r="K804" s="431"/>
      <c r="L804" s="431"/>
      <c r="M804" s="431"/>
      <c r="N804" s="431"/>
      <c r="O804" s="431"/>
      <c r="P804" s="431"/>
      <c r="Q804" s="431"/>
      <c r="R804" s="431"/>
      <c r="S804" s="431"/>
      <c r="T804" s="431"/>
      <c r="U804" s="431"/>
      <c r="V804" s="431"/>
      <c r="W804" s="431"/>
      <c r="X804" s="431"/>
      <c r="Y804" s="431"/>
      <c r="Z804" s="431"/>
    </row>
    <row r="805" spans="1:26" ht="15.75" customHeight="1">
      <c r="A805" s="410"/>
      <c r="B805" s="410"/>
      <c r="C805" s="410"/>
      <c r="D805" s="410"/>
      <c r="E805" s="410"/>
      <c r="F805" s="410"/>
      <c r="G805" s="410"/>
      <c r="H805" s="410"/>
      <c r="I805" s="431"/>
      <c r="J805" s="431"/>
      <c r="K805" s="431"/>
      <c r="L805" s="431"/>
      <c r="M805" s="431"/>
      <c r="N805" s="431"/>
      <c r="O805" s="431"/>
      <c r="P805" s="431"/>
      <c r="Q805" s="431"/>
      <c r="R805" s="431"/>
      <c r="S805" s="431"/>
      <c r="T805" s="431"/>
      <c r="U805" s="431"/>
      <c r="V805" s="431"/>
      <c r="W805" s="431"/>
      <c r="X805" s="431"/>
      <c r="Y805" s="431"/>
      <c r="Z805" s="431"/>
    </row>
    <row r="806" spans="1:26" ht="15.75" customHeight="1">
      <c r="A806" s="410"/>
      <c r="B806" s="410"/>
      <c r="C806" s="410"/>
      <c r="D806" s="410"/>
      <c r="E806" s="410"/>
      <c r="F806" s="410"/>
      <c r="G806" s="410"/>
      <c r="H806" s="410"/>
      <c r="I806" s="431"/>
      <c r="J806" s="431"/>
      <c r="K806" s="431"/>
      <c r="L806" s="431"/>
      <c r="M806" s="431"/>
      <c r="N806" s="431"/>
      <c r="O806" s="431"/>
      <c r="P806" s="431"/>
      <c r="Q806" s="431"/>
      <c r="R806" s="431"/>
      <c r="S806" s="431"/>
      <c r="T806" s="431"/>
      <c r="U806" s="431"/>
      <c r="V806" s="431"/>
      <c r="W806" s="431"/>
      <c r="X806" s="431"/>
      <c r="Y806" s="431"/>
      <c r="Z806" s="431"/>
    </row>
    <row r="807" spans="1:26" ht="15.75" customHeight="1">
      <c r="A807" s="410"/>
      <c r="B807" s="410"/>
      <c r="C807" s="410"/>
      <c r="D807" s="410"/>
      <c r="E807" s="410"/>
      <c r="F807" s="410"/>
      <c r="G807" s="410"/>
      <c r="H807" s="410"/>
      <c r="I807" s="431"/>
      <c r="J807" s="431"/>
      <c r="K807" s="431"/>
      <c r="L807" s="431"/>
      <c r="M807" s="431"/>
      <c r="N807" s="431"/>
      <c r="O807" s="431"/>
      <c r="P807" s="431"/>
      <c r="Q807" s="431"/>
      <c r="R807" s="431"/>
      <c r="S807" s="431"/>
      <c r="T807" s="431"/>
      <c r="U807" s="431"/>
      <c r="V807" s="431"/>
      <c r="W807" s="431"/>
      <c r="X807" s="431"/>
      <c r="Y807" s="431"/>
      <c r="Z807" s="431"/>
    </row>
    <row r="808" spans="1:26" ht="15.75" customHeight="1">
      <c r="A808" s="410"/>
      <c r="B808" s="410"/>
      <c r="C808" s="410"/>
      <c r="D808" s="410"/>
      <c r="E808" s="410"/>
      <c r="F808" s="410"/>
      <c r="G808" s="410"/>
      <c r="H808" s="410"/>
      <c r="I808" s="431"/>
      <c r="J808" s="431"/>
      <c r="K808" s="431"/>
      <c r="L808" s="431"/>
      <c r="M808" s="431"/>
      <c r="N808" s="431"/>
      <c r="O808" s="431"/>
      <c r="P808" s="431"/>
      <c r="Q808" s="431"/>
      <c r="R808" s="431"/>
      <c r="S808" s="431"/>
      <c r="T808" s="431"/>
      <c r="U808" s="431"/>
      <c r="V808" s="431"/>
      <c r="W808" s="431"/>
      <c r="X808" s="431"/>
      <c r="Y808" s="431"/>
      <c r="Z808" s="431"/>
    </row>
    <row r="809" spans="1:26" ht="15.75" customHeight="1">
      <c r="A809" s="410"/>
      <c r="B809" s="410"/>
      <c r="C809" s="410"/>
      <c r="D809" s="410"/>
      <c r="E809" s="410"/>
      <c r="F809" s="410"/>
      <c r="G809" s="410"/>
      <c r="H809" s="410"/>
      <c r="I809" s="431"/>
      <c r="J809" s="431"/>
      <c r="K809" s="431"/>
      <c r="L809" s="431"/>
      <c r="M809" s="431"/>
      <c r="N809" s="431"/>
      <c r="O809" s="431"/>
      <c r="P809" s="431"/>
      <c r="Q809" s="431"/>
      <c r="R809" s="431"/>
      <c r="S809" s="431"/>
      <c r="T809" s="431"/>
      <c r="U809" s="431"/>
      <c r="V809" s="431"/>
      <c r="W809" s="431"/>
      <c r="X809" s="431"/>
      <c r="Y809" s="431"/>
      <c r="Z809" s="431"/>
    </row>
    <row r="810" spans="1:26" ht="15.75" customHeight="1">
      <c r="A810" s="410"/>
      <c r="B810" s="410"/>
      <c r="C810" s="410"/>
      <c r="D810" s="410"/>
      <c r="E810" s="410"/>
      <c r="F810" s="410"/>
      <c r="G810" s="410"/>
      <c r="H810" s="410"/>
      <c r="I810" s="431"/>
      <c r="J810" s="431"/>
      <c r="K810" s="431"/>
      <c r="L810" s="431"/>
      <c r="M810" s="431"/>
      <c r="N810" s="431"/>
      <c r="O810" s="431"/>
      <c r="P810" s="431"/>
      <c r="Q810" s="431"/>
      <c r="R810" s="431"/>
      <c r="S810" s="431"/>
      <c r="T810" s="431"/>
      <c r="U810" s="431"/>
      <c r="V810" s="431"/>
      <c r="W810" s="431"/>
      <c r="X810" s="431"/>
      <c r="Y810" s="431"/>
      <c r="Z810" s="431"/>
    </row>
    <row r="811" spans="1:26" ht="15.75" customHeight="1">
      <c r="A811" s="410"/>
      <c r="B811" s="410"/>
      <c r="C811" s="410"/>
      <c r="D811" s="410"/>
      <c r="E811" s="410"/>
      <c r="F811" s="410"/>
      <c r="G811" s="410"/>
      <c r="H811" s="410"/>
      <c r="I811" s="431"/>
      <c r="J811" s="431"/>
      <c r="K811" s="431"/>
      <c r="L811" s="431"/>
      <c r="M811" s="431"/>
      <c r="N811" s="431"/>
      <c r="O811" s="431"/>
      <c r="P811" s="431"/>
      <c r="Q811" s="431"/>
      <c r="R811" s="431"/>
      <c r="S811" s="431"/>
      <c r="T811" s="431"/>
      <c r="U811" s="431"/>
      <c r="V811" s="431"/>
      <c r="W811" s="431"/>
      <c r="X811" s="431"/>
      <c r="Y811" s="431"/>
      <c r="Z811" s="431"/>
    </row>
    <row r="812" spans="1:26" ht="15.75" customHeight="1">
      <c r="A812" s="410"/>
      <c r="B812" s="410"/>
      <c r="C812" s="410"/>
      <c r="D812" s="410"/>
      <c r="E812" s="410"/>
      <c r="F812" s="410"/>
      <c r="G812" s="410"/>
      <c r="H812" s="410"/>
      <c r="I812" s="431"/>
      <c r="J812" s="431"/>
      <c r="K812" s="431"/>
      <c r="L812" s="431"/>
      <c r="M812" s="431"/>
      <c r="N812" s="431"/>
      <c r="O812" s="431"/>
      <c r="P812" s="431"/>
      <c r="Q812" s="431"/>
      <c r="R812" s="431"/>
      <c r="S812" s="431"/>
      <c r="T812" s="431"/>
      <c r="U812" s="431"/>
      <c r="V812" s="431"/>
      <c r="W812" s="431"/>
      <c r="X812" s="431"/>
      <c r="Y812" s="431"/>
      <c r="Z812" s="431"/>
    </row>
    <row r="813" spans="1:26" ht="15.75" customHeight="1">
      <c r="A813" s="410"/>
      <c r="B813" s="410"/>
      <c r="C813" s="410"/>
      <c r="D813" s="410"/>
      <c r="E813" s="410"/>
      <c r="F813" s="410"/>
      <c r="G813" s="410"/>
      <c r="H813" s="410"/>
      <c r="I813" s="431"/>
      <c r="J813" s="431"/>
      <c r="K813" s="431"/>
      <c r="L813" s="431"/>
      <c r="M813" s="431"/>
      <c r="N813" s="431"/>
      <c r="O813" s="431"/>
      <c r="P813" s="431"/>
      <c r="Q813" s="431"/>
      <c r="R813" s="431"/>
      <c r="S813" s="431"/>
      <c r="T813" s="431"/>
      <c r="U813" s="431"/>
      <c r="V813" s="431"/>
      <c r="W813" s="431"/>
      <c r="X813" s="431"/>
      <c r="Y813" s="431"/>
      <c r="Z813" s="431"/>
    </row>
    <row r="814" spans="1:26" ht="15.75" customHeight="1">
      <c r="A814" s="410"/>
      <c r="B814" s="410"/>
      <c r="C814" s="410"/>
      <c r="D814" s="410"/>
      <c r="E814" s="410"/>
      <c r="F814" s="410"/>
      <c r="G814" s="410"/>
      <c r="H814" s="410"/>
      <c r="I814" s="431"/>
      <c r="J814" s="431"/>
      <c r="K814" s="431"/>
      <c r="L814" s="431"/>
      <c r="M814" s="431"/>
      <c r="N814" s="431"/>
      <c r="O814" s="431"/>
      <c r="P814" s="431"/>
      <c r="Q814" s="431"/>
      <c r="R814" s="431"/>
      <c r="S814" s="431"/>
      <c r="T814" s="431"/>
      <c r="U814" s="431"/>
      <c r="V814" s="431"/>
      <c r="W814" s="431"/>
      <c r="X814" s="431"/>
      <c r="Y814" s="431"/>
      <c r="Z814" s="431"/>
    </row>
    <row r="815" spans="1:26" ht="15.75" customHeight="1">
      <c r="A815" s="410"/>
      <c r="B815" s="410"/>
      <c r="C815" s="410"/>
      <c r="D815" s="410"/>
      <c r="E815" s="410"/>
      <c r="F815" s="410"/>
      <c r="G815" s="410"/>
      <c r="H815" s="410"/>
      <c r="I815" s="431"/>
      <c r="J815" s="431"/>
      <c r="K815" s="431"/>
      <c r="L815" s="431"/>
      <c r="M815" s="431"/>
      <c r="N815" s="431"/>
      <c r="O815" s="431"/>
      <c r="P815" s="431"/>
      <c r="Q815" s="431"/>
      <c r="R815" s="431"/>
      <c r="S815" s="431"/>
      <c r="T815" s="431"/>
      <c r="U815" s="431"/>
      <c r="V815" s="431"/>
      <c r="W815" s="431"/>
      <c r="X815" s="431"/>
      <c r="Y815" s="431"/>
      <c r="Z815" s="431"/>
    </row>
    <row r="816" spans="1:26" ht="15.75" customHeight="1">
      <c r="A816" s="410"/>
      <c r="B816" s="410"/>
      <c r="C816" s="410"/>
      <c r="D816" s="410"/>
      <c r="E816" s="410"/>
      <c r="F816" s="410"/>
      <c r="G816" s="410"/>
      <c r="H816" s="410"/>
      <c r="I816" s="431"/>
      <c r="J816" s="431"/>
      <c r="K816" s="431"/>
      <c r="L816" s="431"/>
      <c r="M816" s="431"/>
      <c r="N816" s="431"/>
      <c r="O816" s="431"/>
      <c r="P816" s="431"/>
      <c r="Q816" s="431"/>
      <c r="R816" s="431"/>
      <c r="S816" s="431"/>
      <c r="T816" s="431"/>
      <c r="U816" s="431"/>
      <c r="V816" s="431"/>
      <c r="W816" s="431"/>
      <c r="X816" s="431"/>
      <c r="Y816" s="431"/>
      <c r="Z816" s="431"/>
    </row>
    <row r="817" spans="1:26" ht="15.75" customHeight="1">
      <c r="A817" s="410"/>
      <c r="B817" s="410"/>
      <c r="C817" s="410"/>
      <c r="D817" s="410"/>
      <c r="E817" s="410"/>
      <c r="F817" s="410"/>
      <c r="G817" s="410"/>
      <c r="H817" s="410"/>
      <c r="I817" s="431"/>
      <c r="J817" s="431"/>
      <c r="K817" s="431"/>
      <c r="L817" s="431"/>
      <c r="M817" s="431"/>
      <c r="N817" s="431"/>
      <c r="O817" s="431"/>
      <c r="P817" s="431"/>
      <c r="Q817" s="431"/>
      <c r="R817" s="431"/>
      <c r="S817" s="431"/>
      <c r="T817" s="431"/>
      <c r="U817" s="431"/>
      <c r="V817" s="431"/>
      <c r="W817" s="431"/>
      <c r="X817" s="431"/>
      <c r="Y817" s="431"/>
      <c r="Z817" s="431"/>
    </row>
    <row r="818" spans="1:26" ht="15.75" customHeight="1">
      <c r="A818" s="410"/>
      <c r="B818" s="410"/>
      <c r="C818" s="410"/>
      <c r="D818" s="410"/>
      <c r="E818" s="410"/>
      <c r="F818" s="410"/>
      <c r="G818" s="410"/>
      <c r="H818" s="410"/>
      <c r="I818" s="431"/>
      <c r="J818" s="431"/>
      <c r="K818" s="431"/>
      <c r="L818" s="431"/>
      <c r="M818" s="431"/>
      <c r="N818" s="431"/>
      <c r="O818" s="431"/>
      <c r="P818" s="431"/>
      <c r="Q818" s="431"/>
      <c r="R818" s="431"/>
      <c r="S818" s="431"/>
      <c r="T818" s="431"/>
      <c r="U818" s="431"/>
      <c r="V818" s="431"/>
      <c r="W818" s="431"/>
      <c r="X818" s="431"/>
      <c r="Y818" s="431"/>
      <c r="Z818" s="431"/>
    </row>
    <row r="819" spans="1:26" ht="15.75" customHeight="1">
      <c r="A819" s="410"/>
      <c r="B819" s="410"/>
      <c r="C819" s="410"/>
      <c r="D819" s="410"/>
      <c r="E819" s="410"/>
      <c r="F819" s="410"/>
      <c r="G819" s="410"/>
      <c r="H819" s="410"/>
      <c r="I819" s="431"/>
      <c r="J819" s="431"/>
      <c r="K819" s="431"/>
      <c r="L819" s="431"/>
      <c r="M819" s="431"/>
      <c r="N819" s="431"/>
      <c r="O819" s="431"/>
      <c r="P819" s="431"/>
      <c r="Q819" s="431"/>
      <c r="R819" s="431"/>
      <c r="S819" s="431"/>
      <c r="T819" s="431"/>
      <c r="U819" s="431"/>
      <c r="V819" s="431"/>
      <c r="W819" s="431"/>
      <c r="X819" s="431"/>
      <c r="Y819" s="431"/>
      <c r="Z819" s="431"/>
    </row>
    <row r="820" spans="1:26" ht="15.75" customHeight="1">
      <c r="A820" s="410"/>
      <c r="B820" s="410"/>
      <c r="C820" s="410"/>
      <c r="D820" s="410"/>
      <c r="E820" s="410"/>
      <c r="F820" s="410"/>
      <c r="G820" s="410"/>
      <c r="H820" s="410"/>
      <c r="I820" s="431"/>
      <c r="J820" s="431"/>
      <c r="K820" s="431"/>
      <c r="L820" s="431"/>
      <c r="M820" s="431"/>
      <c r="N820" s="431"/>
      <c r="O820" s="431"/>
      <c r="P820" s="431"/>
      <c r="Q820" s="431"/>
      <c r="R820" s="431"/>
      <c r="S820" s="431"/>
      <c r="T820" s="431"/>
      <c r="U820" s="431"/>
      <c r="V820" s="431"/>
      <c r="W820" s="431"/>
      <c r="X820" s="431"/>
      <c r="Y820" s="431"/>
      <c r="Z820" s="431"/>
    </row>
    <row r="821" spans="1:26" ht="15.75" customHeight="1">
      <c r="A821" s="410"/>
      <c r="B821" s="410"/>
      <c r="C821" s="410"/>
      <c r="D821" s="410"/>
      <c r="E821" s="410"/>
      <c r="F821" s="410"/>
      <c r="G821" s="410"/>
      <c r="H821" s="410"/>
      <c r="I821" s="431"/>
      <c r="J821" s="431"/>
      <c r="K821" s="431"/>
      <c r="L821" s="431"/>
      <c r="M821" s="431"/>
      <c r="N821" s="431"/>
      <c r="O821" s="431"/>
      <c r="P821" s="431"/>
      <c r="Q821" s="431"/>
      <c r="R821" s="431"/>
      <c r="S821" s="431"/>
      <c r="T821" s="431"/>
      <c r="U821" s="431"/>
      <c r="V821" s="431"/>
      <c r="W821" s="431"/>
      <c r="X821" s="431"/>
      <c r="Y821" s="431"/>
      <c r="Z821" s="431"/>
    </row>
    <row r="822" spans="1:26" ht="15.75" customHeight="1">
      <c r="A822" s="410"/>
      <c r="B822" s="410"/>
      <c r="C822" s="410"/>
      <c r="D822" s="410"/>
      <c r="E822" s="410"/>
      <c r="F822" s="410"/>
      <c r="G822" s="410"/>
      <c r="H822" s="410"/>
      <c r="I822" s="431"/>
      <c r="J822" s="431"/>
      <c r="K822" s="431"/>
      <c r="L822" s="431"/>
      <c r="M822" s="431"/>
      <c r="N822" s="431"/>
      <c r="O822" s="431"/>
      <c r="P822" s="431"/>
      <c r="Q822" s="431"/>
      <c r="R822" s="431"/>
      <c r="S822" s="431"/>
      <c r="T822" s="431"/>
      <c r="U822" s="431"/>
      <c r="V822" s="431"/>
      <c r="W822" s="431"/>
      <c r="X822" s="431"/>
      <c r="Y822" s="431"/>
      <c r="Z822" s="431"/>
    </row>
    <row r="823" spans="1:26" ht="15.75" customHeight="1">
      <c r="A823" s="410"/>
      <c r="B823" s="410"/>
      <c r="C823" s="410"/>
      <c r="D823" s="410"/>
      <c r="E823" s="410"/>
      <c r="F823" s="410"/>
      <c r="G823" s="410"/>
      <c r="H823" s="410"/>
      <c r="I823" s="431"/>
      <c r="J823" s="431"/>
      <c r="K823" s="431"/>
      <c r="L823" s="431"/>
      <c r="M823" s="431"/>
      <c r="N823" s="431"/>
      <c r="O823" s="431"/>
      <c r="P823" s="431"/>
      <c r="Q823" s="431"/>
      <c r="R823" s="431"/>
      <c r="S823" s="431"/>
      <c r="T823" s="431"/>
      <c r="U823" s="431"/>
      <c r="V823" s="431"/>
      <c r="W823" s="431"/>
      <c r="X823" s="431"/>
      <c r="Y823" s="431"/>
      <c r="Z823" s="431"/>
    </row>
    <row r="824" spans="1:26" ht="15.75" customHeight="1">
      <c r="A824" s="410"/>
      <c r="B824" s="410"/>
      <c r="C824" s="410"/>
      <c r="D824" s="410"/>
      <c r="E824" s="410"/>
      <c r="F824" s="410"/>
      <c r="G824" s="410"/>
      <c r="H824" s="410"/>
      <c r="I824" s="431"/>
      <c r="J824" s="431"/>
      <c r="K824" s="431"/>
      <c r="L824" s="431"/>
      <c r="M824" s="431"/>
      <c r="N824" s="431"/>
      <c r="O824" s="431"/>
      <c r="P824" s="431"/>
      <c r="Q824" s="431"/>
      <c r="R824" s="431"/>
      <c r="S824" s="431"/>
      <c r="T824" s="431"/>
      <c r="U824" s="431"/>
      <c r="V824" s="431"/>
      <c r="W824" s="431"/>
      <c r="X824" s="431"/>
      <c r="Y824" s="431"/>
      <c r="Z824" s="431"/>
    </row>
    <row r="825" spans="1:26" ht="15.75" customHeight="1">
      <c r="A825" s="410"/>
      <c r="B825" s="410"/>
      <c r="C825" s="410"/>
      <c r="D825" s="410"/>
      <c r="E825" s="410"/>
      <c r="F825" s="410"/>
      <c r="G825" s="410"/>
      <c r="H825" s="410"/>
      <c r="I825" s="431"/>
      <c r="J825" s="431"/>
      <c r="K825" s="431"/>
      <c r="L825" s="431"/>
      <c r="M825" s="431"/>
      <c r="N825" s="431"/>
      <c r="O825" s="431"/>
      <c r="P825" s="431"/>
      <c r="Q825" s="431"/>
      <c r="R825" s="431"/>
      <c r="S825" s="431"/>
      <c r="T825" s="431"/>
      <c r="U825" s="431"/>
      <c r="V825" s="431"/>
      <c r="W825" s="431"/>
      <c r="X825" s="431"/>
      <c r="Y825" s="431"/>
      <c r="Z825" s="431"/>
    </row>
    <row r="826" spans="1:26" ht="15.75" customHeight="1">
      <c r="A826" s="410"/>
      <c r="B826" s="410"/>
      <c r="C826" s="410"/>
      <c r="D826" s="410"/>
      <c r="E826" s="410"/>
      <c r="F826" s="410"/>
      <c r="G826" s="410"/>
      <c r="H826" s="410"/>
      <c r="I826" s="431"/>
      <c r="J826" s="431"/>
      <c r="K826" s="431"/>
      <c r="L826" s="431"/>
      <c r="M826" s="431"/>
      <c r="N826" s="431"/>
      <c r="O826" s="431"/>
      <c r="P826" s="431"/>
      <c r="Q826" s="431"/>
      <c r="R826" s="431"/>
      <c r="S826" s="431"/>
      <c r="T826" s="431"/>
      <c r="U826" s="431"/>
      <c r="V826" s="431"/>
      <c r="W826" s="431"/>
      <c r="X826" s="431"/>
      <c r="Y826" s="431"/>
      <c r="Z826" s="431"/>
    </row>
    <row r="827" spans="1:26" ht="15.75" customHeight="1">
      <c r="A827" s="410"/>
      <c r="B827" s="410"/>
      <c r="C827" s="410"/>
      <c r="D827" s="410"/>
      <c r="E827" s="410"/>
      <c r="F827" s="410"/>
      <c r="G827" s="410"/>
      <c r="H827" s="410"/>
      <c r="I827" s="431"/>
      <c r="J827" s="431"/>
      <c r="K827" s="431"/>
      <c r="L827" s="431"/>
      <c r="M827" s="431"/>
      <c r="N827" s="431"/>
      <c r="O827" s="431"/>
      <c r="P827" s="431"/>
      <c r="Q827" s="431"/>
      <c r="R827" s="431"/>
      <c r="S827" s="431"/>
      <c r="T827" s="431"/>
      <c r="U827" s="431"/>
      <c r="V827" s="431"/>
      <c r="W827" s="431"/>
      <c r="X827" s="431"/>
      <c r="Y827" s="431"/>
      <c r="Z827" s="431"/>
    </row>
    <row r="828" spans="1:26" ht="15.75" customHeight="1">
      <c r="A828" s="410"/>
      <c r="B828" s="410"/>
      <c r="C828" s="410"/>
      <c r="D828" s="410"/>
      <c r="E828" s="410"/>
      <c r="F828" s="410"/>
      <c r="G828" s="410"/>
      <c r="H828" s="410"/>
      <c r="I828" s="431"/>
      <c r="J828" s="431"/>
      <c r="K828" s="431"/>
      <c r="L828" s="431"/>
      <c r="M828" s="431"/>
      <c r="N828" s="431"/>
      <c r="O828" s="431"/>
      <c r="P828" s="431"/>
      <c r="Q828" s="431"/>
      <c r="R828" s="431"/>
      <c r="S828" s="431"/>
      <c r="T828" s="431"/>
      <c r="U828" s="431"/>
      <c r="V828" s="431"/>
      <c r="W828" s="431"/>
      <c r="X828" s="431"/>
      <c r="Y828" s="431"/>
      <c r="Z828" s="431"/>
    </row>
    <row r="829" spans="1:26" ht="15.75" customHeight="1">
      <c r="A829" s="410"/>
      <c r="B829" s="410"/>
      <c r="C829" s="410"/>
      <c r="D829" s="410"/>
      <c r="E829" s="410"/>
      <c r="F829" s="410"/>
      <c r="G829" s="410"/>
      <c r="H829" s="410"/>
      <c r="I829" s="431"/>
      <c r="J829" s="431"/>
      <c r="K829" s="431"/>
      <c r="L829" s="431"/>
      <c r="M829" s="431"/>
      <c r="N829" s="431"/>
      <c r="O829" s="431"/>
      <c r="P829" s="431"/>
      <c r="Q829" s="431"/>
      <c r="R829" s="431"/>
      <c r="S829" s="431"/>
      <c r="T829" s="431"/>
      <c r="U829" s="431"/>
      <c r="V829" s="431"/>
      <c r="W829" s="431"/>
      <c r="X829" s="431"/>
      <c r="Y829" s="431"/>
      <c r="Z829" s="431"/>
    </row>
    <row r="830" spans="1:26" ht="15.75" customHeight="1">
      <c r="A830" s="410"/>
      <c r="B830" s="410"/>
      <c r="C830" s="410"/>
      <c r="D830" s="410"/>
      <c r="E830" s="410"/>
      <c r="F830" s="410"/>
      <c r="G830" s="410"/>
      <c r="H830" s="410"/>
      <c r="I830" s="431"/>
      <c r="J830" s="431"/>
      <c r="K830" s="431"/>
      <c r="L830" s="431"/>
      <c r="M830" s="431"/>
      <c r="N830" s="431"/>
      <c r="O830" s="431"/>
      <c r="P830" s="431"/>
      <c r="Q830" s="431"/>
      <c r="R830" s="431"/>
      <c r="S830" s="431"/>
      <c r="T830" s="431"/>
      <c r="U830" s="431"/>
      <c r="V830" s="431"/>
      <c r="W830" s="431"/>
      <c r="X830" s="431"/>
      <c r="Y830" s="431"/>
      <c r="Z830" s="431"/>
    </row>
    <row r="831" spans="1:26" ht="15.75" customHeight="1">
      <c r="A831" s="410"/>
      <c r="B831" s="410"/>
      <c r="C831" s="410"/>
      <c r="D831" s="410"/>
      <c r="E831" s="410"/>
      <c r="F831" s="410"/>
      <c r="G831" s="410"/>
      <c r="H831" s="410"/>
      <c r="I831" s="431"/>
      <c r="J831" s="431"/>
      <c r="K831" s="431"/>
      <c r="L831" s="431"/>
      <c r="M831" s="431"/>
      <c r="N831" s="431"/>
      <c r="O831" s="431"/>
      <c r="P831" s="431"/>
      <c r="Q831" s="431"/>
      <c r="R831" s="431"/>
      <c r="S831" s="431"/>
      <c r="T831" s="431"/>
      <c r="U831" s="431"/>
      <c r="V831" s="431"/>
      <c r="W831" s="431"/>
      <c r="X831" s="431"/>
      <c r="Y831" s="431"/>
      <c r="Z831" s="431"/>
    </row>
    <row r="832" spans="1:26" ht="15.75" customHeight="1">
      <c r="A832" s="410"/>
      <c r="B832" s="410"/>
      <c r="C832" s="410"/>
      <c r="D832" s="410"/>
      <c r="E832" s="410"/>
      <c r="F832" s="410"/>
      <c r="G832" s="410"/>
      <c r="H832" s="410"/>
      <c r="I832" s="431"/>
      <c r="J832" s="431"/>
      <c r="K832" s="431"/>
      <c r="L832" s="431"/>
      <c r="M832" s="431"/>
      <c r="N832" s="431"/>
      <c r="O832" s="431"/>
      <c r="P832" s="431"/>
      <c r="Q832" s="431"/>
      <c r="R832" s="431"/>
      <c r="S832" s="431"/>
      <c r="T832" s="431"/>
      <c r="U832" s="431"/>
      <c r="V832" s="431"/>
      <c r="W832" s="431"/>
      <c r="X832" s="431"/>
      <c r="Y832" s="431"/>
      <c r="Z832" s="431"/>
    </row>
    <row r="833" spans="1:26" ht="15.75" customHeight="1">
      <c r="A833" s="410"/>
      <c r="B833" s="410"/>
      <c r="C833" s="410"/>
      <c r="D833" s="410"/>
      <c r="E833" s="410"/>
      <c r="F833" s="410"/>
      <c r="G833" s="410"/>
      <c r="H833" s="410"/>
      <c r="I833" s="431"/>
      <c r="J833" s="431"/>
      <c r="K833" s="431"/>
      <c r="L833" s="431"/>
      <c r="M833" s="431"/>
      <c r="N833" s="431"/>
      <c r="O833" s="431"/>
      <c r="P833" s="431"/>
      <c r="Q833" s="431"/>
      <c r="R833" s="431"/>
      <c r="S833" s="431"/>
      <c r="T833" s="431"/>
      <c r="U833" s="431"/>
      <c r="V833" s="431"/>
      <c r="W833" s="431"/>
      <c r="X833" s="431"/>
      <c r="Y833" s="431"/>
      <c r="Z833" s="431"/>
    </row>
    <row r="834" spans="1:26" ht="15.75" customHeight="1">
      <c r="A834" s="410"/>
      <c r="B834" s="410"/>
      <c r="C834" s="410"/>
      <c r="D834" s="410"/>
      <c r="E834" s="410"/>
      <c r="F834" s="410"/>
      <c r="G834" s="410"/>
      <c r="H834" s="410"/>
      <c r="I834" s="431"/>
      <c r="J834" s="431"/>
      <c r="K834" s="431"/>
      <c r="L834" s="431"/>
      <c r="M834" s="431"/>
      <c r="N834" s="431"/>
      <c r="O834" s="431"/>
      <c r="P834" s="431"/>
      <c r="Q834" s="431"/>
      <c r="R834" s="431"/>
      <c r="S834" s="431"/>
      <c r="T834" s="431"/>
      <c r="U834" s="431"/>
      <c r="V834" s="431"/>
      <c r="W834" s="431"/>
      <c r="X834" s="431"/>
      <c r="Y834" s="431"/>
      <c r="Z834" s="431"/>
    </row>
    <row r="835" spans="1:26" ht="15.75" customHeight="1">
      <c r="A835" s="410"/>
      <c r="B835" s="410"/>
      <c r="C835" s="410"/>
      <c r="D835" s="410"/>
      <c r="E835" s="410"/>
      <c r="F835" s="410"/>
      <c r="G835" s="410"/>
      <c r="H835" s="410"/>
      <c r="I835" s="431"/>
      <c r="J835" s="431"/>
      <c r="K835" s="431"/>
      <c r="L835" s="431"/>
      <c r="M835" s="431"/>
      <c r="N835" s="431"/>
      <c r="O835" s="431"/>
      <c r="P835" s="431"/>
      <c r="Q835" s="431"/>
      <c r="R835" s="431"/>
      <c r="S835" s="431"/>
      <c r="T835" s="431"/>
      <c r="U835" s="431"/>
      <c r="V835" s="431"/>
      <c r="W835" s="431"/>
      <c r="X835" s="431"/>
      <c r="Y835" s="431"/>
      <c r="Z835" s="431"/>
    </row>
    <row r="836" spans="1:26" ht="15.75" customHeight="1">
      <c r="A836" s="410"/>
      <c r="B836" s="410"/>
      <c r="C836" s="410"/>
      <c r="D836" s="410"/>
      <c r="E836" s="410"/>
      <c r="F836" s="410"/>
      <c r="G836" s="410"/>
      <c r="H836" s="410"/>
      <c r="I836" s="431"/>
      <c r="J836" s="431"/>
      <c r="K836" s="431"/>
      <c r="L836" s="431"/>
      <c r="M836" s="431"/>
      <c r="N836" s="431"/>
      <c r="O836" s="431"/>
      <c r="P836" s="431"/>
      <c r="Q836" s="431"/>
      <c r="R836" s="431"/>
      <c r="S836" s="431"/>
      <c r="T836" s="431"/>
      <c r="U836" s="431"/>
      <c r="V836" s="431"/>
      <c r="W836" s="431"/>
      <c r="X836" s="431"/>
      <c r="Y836" s="431"/>
      <c r="Z836" s="431"/>
    </row>
    <row r="837" spans="1:26" ht="15.75" customHeight="1">
      <c r="A837" s="410"/>
      <c r="B837" s="410"/>
      <c r="C837" s="410"/>
      <c r="D837" s="410"/>
      <c r="E837" s="410"/>
      <c r="F837" s="410"/>
      <c r="G837" s="410"/>
      <c r="H837" s="410"/>
      <c r="I837" s="431"/>
      <c r="J837" s="431"/>
      <c r="K837" s="431"/>
      <c r="L837" s="431"/>
      <c r="M837" s="431"/>
      <c r="N837" s="431"/>
      <c r="O837" s="431"/>
      <c r="P837" s="431"/>
      <c r="Q837" s="431"/>
      <c r="R837" s="431"/>
      <c r="S837" s="431"/>
      <c r="T837" s="431"/>
      <c r="U837" s="431"/>
      <c r="V837" s="431"/>
      <c r="W837" s="431"/>
      <c r="X837" s="431"/>
      <c r="Y837" s="431"/>
      <c r="Z837" s="431"/>
    </row>
    <row r="838" spans="1:26" ht="15.75" customHeight="1">
      <c r="A838" s="410"/>
      <c r="B838" s="410"/>
      <c r="C838" s="410"/>
      <c r="D838" s="410"/>
      <c r="E838" s="410"/>
      <c r="F838" s="410"/>
      <c r="G838" s="410"/>
      <c r="H838" s="410"/>
      <c r="I838" s="431"/>
      <c r="J838" s="431"/>
      <c r="K838" s="431"/>
      <c r="L838" s="431"/>
      <c r="M838" s="431"/>
      <c r="N838" s="431"/>
      <c r="O838" s="431"/>
      <c r="P838" s="431"/>
      <c r="Q838" s="431"/>
      <c r="R838" s="431"/>
      <c r="S838" s="431"/>
      <c r="T838" s="431"/>
      <c r="U838" s="431"/>
      <c r="V838" s="431"/>
      <c r="W838" s="431"/>
      <c r="X838" s="431"/>
      <c r="Y838" s="431"/>
      <c r="Z838" s="431"/>
    </row>
    <row r="839" spans="1:26" ht="15.75" customHeight="1">
      <c r="A839" s="410"/>
      <c r="B839" s="410"/>
      <c r="C839" s="410"/>
      <c r="D839" s="410"/>
      <c r="E839" s="410"/>
      <c r="F839" s="410"/>
      <c r="G839" s="410"/>
      <c r="H839" s="410"/>
      <c r="I839" s="431"/>
      <c r="J839" s="431"/>
      <c r="K839" s="431"/>
      <c r="L839" s="431"/>
      <c r="M839" s="431"/>
      <c r="N839" s="431"/>
      <c r="O839" s="431"/>
      <c r="P839" s="431"/>
      <c r="Q839" s="431"/>
      <c r="R839" s="431"/>
      <c r="S839" s="431"/>
      <c r="T839" s="431"/>
      <c r="U839" s="431"/>
      <c r="V839" s="431"/>
      <c r="W839" s="431"/>
      <c r="X839" s="431"/>
      <c r="Y839" s="431"/>
      <c r="Z839" s="431"/>
    </row>
    <row r="840" spans="1:26" ht="15.75" customHeight="1">
      <c r="A840" s="410"/>
      <c r="B840" s="410"/>
      <c r="C840" s="410"/>
      <c r="D840" s="410"/>
      <c r="E840" s="410"/>
      <c r="F840" s="410"/>
      <c r="G840" s="410"/>
      <c r="H840" s="410"/>
      <c r="I840" s="431"/>
      <c r="J840" s="431"/>
      <c r="K840" s="431"/>
      <c r="L840" s="431"/>
      <c r="M840" s="431"/>
      <c r="N840" s="431"/>
      <c r="O840" s="431"/>
      <c r="P840" s="431"/>
      <c r="Q840" s="431"/>
      <c r="R840" s="431"/>
      <c r="S840" s="431"/>
      <c r="T840" s="431"/>
      <c r="U840" s="431"/>
      <c r="V840" s="431"/>
      <c r="W840" s="431"/>
      <c r="X840" s="431"/>
      <c r="Y840" s="431"/>
      <c r="Z840" s="431"/>
    </row>
    <row r="841" spans="1:26" ht="15.75" customHeight="1">
      <c r="A841" s="410"/>
      <c r="B841" s="410"/>
      <c r="C841" s="410"/>
      <c r="D841" s="410"/>
      <c r="E841" s="410"/>
      <c r="F841" s="410"/>
      <c r="G841" s="410"/>
      <c r="H841" s="410"/>
      <c r="I841" s="431"/>
      <c r="J841" s="431"/>
      <c r="K841" s="431"/>
      <c r="L841" s="431"/>
      <c r="M841" s="431"/>
      <c r="N841" s="431"/>
      <c r="O841" s="431"/>
      <c r="P841" s="431"/>
      <c r="Q841" s="431"/>
      <c r="R841" s="431"/>
      <c r="S841" s="431"/>
      <c r="T841" s="431"/>
      <c r="U841" s="431"/>
      <c r="V841" s="431"/>
      <c r="W841" s="431"/>
      <c r="X841" s="431"/>
      <c r="Y841" s="431"/>
      <c r="Z841" s="431"/>
    </row>
    <row r="842" spans="1:26" ht="15.75" customHeight="1">
      <c r="A842" s="410"/>
      <c r="B842" s="410"/>
      <c r="C842" s="410"/>
      <c r="D842" s="410"/>
      <c r="E842" s="410"/>
      <c r="F842" s="410"/>
      <c r="G842" s="410"/>
      <c r="H842" s="410"/>
      <c r="I842" s="431"/>
      <c r="J842" s="431"/>
      <c r="K842" s="431"/>
      <c r="L842" s="431"/>
      <c r="M842" s="431"/>
      <c r="N842" s="431"/>
      <c r="O842" s="431"/>
      <c r="P842" s="431"/>
      <c r="Q842" s="431"/>
      <c r="R842" s="431"/>
      <c r="S842" s="431"/>
      <c r="T842" s="431"/>
      <c r="U842" s="431"/>
      <c r="V842" s="431"/>
      <c r="W842" s="431"/>
      <c r="X842" s="431"/>
      <c r="Y842" s="431"/>
      <c r="Z842" s="431"/>
    </row>
    <row r="843" spans="1:26" ht="15.75" customHeight="1">
      <c r="A843" s="410"/>
      <c r="B843" s="410"/>
      <c r="C843" s="410"/>
      <c r="D843" s="410"/>
      <c r="E843" s="410"/>
      <c r="F843" s="410"/>
      <c r="G843" s="410"/>
      <c r="H843" s="410"/>
      <c r="I843" s="431"/>
      <c r="J843" s="431"/>
      <c r="K843" s="431"/>
      <c r="L843" s="431"/>
      <c r="M843" s="431"/>
      <c r="N843" s="431"/>
      <c r="O843" s="431"/>
      <c r="P843" s="431"/>
      <c r="Q843" s="431"/>
      <c r="R843" s="431"/>
      <c r="S843" s="431"/>
      <c r="T843" s="431"/>
      <c r="U843" s="431"/>
      <c r="V843" s="431"/>
      <c r="W843" s="431"/>
      <c r="X843" s="431"/>
      <c r="Y843" s="431"/>
      <c r="Z843" s="431"/>
    </row>
    <row r="844" spans="1:26" ht="15.75" customHeight="1">
      <c r="A844" s="410"/>
      <c r="B844" s="410"/>
      <c r="C844" s="410"/>
      <c r="D844" s="410"/>
      <c r="E844" s="410"/>
      <c r="F844" s="410"/>
      <c r="G844" s="410"/>
      <c r="H844" s="410"/>
      <c r="I844" s="431"/>
      <c r="J844" s="431"/>
      <c r="K844" s="431"/>
      <c r="L844" s="431"/>
      <c r="M844" s="431"/>
      <c r="N844" s="431"/>
      <c r="O844" s="431"/>
      <c r="P844" s="431"/>
      <c r="Q844" s="431"/>
      <c r="R844" s="431"/>
      <c r="S844" s="431"/>
      <c r="T844" s="431"/>
      <c r="U844" s="431"/>
      <c r="V844" s="431"/>
      <c r="W844" s="431"/>
      <c r="X844" s="431"/>
      <c r="Y844" s="431"/>
      <c r="Z844" s="431"/>
    </row>
    <row r="845" spans="1:26" ht="15.75" customHeight="1">
      <c r="A845" s="410"/>
      <c r="B845" s="410"/>
      <c r="C845" s="410"/>
      <c r="D845" s="410"/>
      <c r="E845" s="410"/>
      <c r="F845" s="410"/>
      <c r="G845" s="410"/>
      <c r="H845" s="410"/>
      <c r="I845" s="431"/>
      <c r="J845" s="431"/>
      <c r="K845" s="431"/>
      <c r="L845" s="431"/>
      <c r="M845" s="431"/>
      <c r="N845" s="431"/>
      <c r="O845" s="431"/>
      <c r="P845" s="431"/>
      <c r="Q845" s="431"/>
      <c r="R845" s="431"/>
      <c r="S845" s="431"/>
      <c r="T845" s="431"/>
      <c r="U845" s="431"/>
      <c r="V845" s="431"/>
      <c r="W845" s="431"/>
      <c r="X845" s="431"/>
      <c r="Y845" s="431"/>
      <c r="Z845" s="431"/>
    </row>
    <row r="846" spans="1:26" ht="15.75" customHeight="1">
      <c r="A846" s="410"/>
      <c r="B846" s="410"/>
      <c r="C846" s="410"/>
      <c r="D846" s="410"/>
      <c r="E846" s="410"/>
      <c r="F846" s="410"/>
      <c r="G846" s="410"/>
      <c r="H846" s="410"/>
      <c r="I846" s="431"/>
      <c r="J846" s="431"/>
      <c r="K846" s="431"/>
      <c r="L846" s="431"/>
      <c r="M846" s="431"/>
      <c r="N846" s="431"/>
      <c r="O846" s="431"/>
      <c r="P846" s="431"/>
      <c r="Q846" s="431"/>
      <c r="R846" s="431"/>
      <c r="S846" s="431"/>
      <c r="T846" s="431"/>
      <c r="U846" s="431"/>
      <c r="V846" s="431"/>
      <c r="W846" s="431"/>
      <c r="X846" s="431"/>
      <c r="Y846" s="431"/>
      <c r="Z846" s="431"/>
    </row>
    <row r="847" spans="1:26" ht="15.75" customHeight="1">
      <c r="A847" s="410"/>
      <c r="B847" s="410"/>
      <c r="C847" s="410"/>
      <c r="D847" s="410"/>
      <c r="E847" s="410"/>
      <c r="F847" s="410"/>
      <c r="G847" s="410"/>
      <c r="H847" s="410"/>
      <c r="I847" s="431"/>
      <c r="J847" s="431"/>
      <c r="K847" s="431"/>
      <c r="L847" s="431"/>
      <c r="M847" s="431"/>
      <c r="N847" s="431"/>
      <c r="O847" s="431"/>
      <c r="P847" s="431"/>
      <c r="Q847" s="431"/>
      <c r="R847" s="431"/>
      <c r="S847" s="431"/>
      <c r="T847" s="431"/>
      <c r="U847" s="431"/>
      <c r="V847" s="431"/>
      <c r="W847" s="431"/>
      <c r="X847" s="431"/>
      <c r="Y847" s="431"/>
      <c r="Z847" s="431"/>
    </row>
    <row r="848" spans="1:26" ht="15.75" customHeight="1">
      <c r="A848" s="410"/>
      <c r="B848" s="410"/>
      <c r="C848" s="410"/>
      <c r="D848" s="410"/>
      <c r="E848" s="410"/>
      <c r="F848" s="410"/>
      <c r="G848" s="410"/>
      <c r="H848" s="410"/>
      <c r="I848" s="431"/>
      <c r="J848" s="431"/>
      <c r="K848" s="431"/>
      <c r="L848" s="431"/>
      <c r="M848" s="431"/>
      <c r="N848" s="431"/>
      <c r="O848" s="431"/>
      <c r="P848" s="431"/>
      <c r="Q848" s="431"/>
      <c r="R848" s="431"/>
      <c r="S848" s="431"/>
      <c r="T848" s="431"/>
      <c r="U848" s="431"/>
      <c r="V848" s="431"/>
      <c r="W848" s="431"/>
      <c r="X848" s="431"/>
      <c r="Y848" s="431"/>
      <c r="Z848" s="431"/>
    </row>
    <row r="849" spans="1:26" ht="15.75" customHeight="1">
      <c r="A849" s="410"/>
      <c r="B849" s="410"/>
      <c r="C849" s="410"/>
      <c r="D849" s="410"/>
      <c r="E849" s="410"/>
      <c r="F849" s="410"/>
      <c r="G849" s="410"/>
      <c r="H849" s="410"/>
      <c r="I849" s="431"/>
      <c r="J849" s="431"/>
      <c r="K849" s="431"/>
      <c r="L849" s="431"/>
      <c r="M849" s="431"/>
      <c r="N849" s="431"/>
      <c r="O849" s="431"/>
      <c r="P849" s="431"/>
      <c r="Q849" s="431"/>
      <c r="R849" s="431"/>
      <c r="S849" s="431"/>
      <c r="T849" s="431"/>
      <c r="U849" s="431"/>
      <c r="V849" s="431"/>
      <c r="W849" s="431"/>
      <c r="X849" s="431"/>
      <c r="Y849" s="431"/>
      <c r="Z849" s="431"/>
    </row>
    <row r="850" spans="1:26" ht="15.75" customHeight="1">
      <c r="A850" s="410"/>
      <c r="B850" s="410"/>
      <c r="C850" s="410"/>
      <c r="D850" s="410"/>
      <c r="E850" s="410"/>
      <c r="F850" s="410"/>
      <c r="G850" s="410"/>
      <c r="H850" s="410"/>
      <c r="I850" s="431"/>
      <c r="J850" s="431"/>
      <c r="K850" s="431"/>
      <c r="L850" s="431"/>
      <c r="M850" s="431"/>
      <c r="N850" s="431"/>
      <c r="O850" s="431"/>
      <c r="P850" s="431"/>
      <c r="Q850" s="431"/>
      <c r="R850" s="431"/>
      <c r="S850" s="431"/>
      <c r="T850" s="431"/>
      <c r="U850" s="431"/>
      <c r="V850" s="431"/>
      <c r="W850" s="431"/>
      <c r="X850" s="431"/>
      <c r="Y850" s="431"/>
      <c r="Z850" s="431"/>
    </row>
    <row r="851" spans="1:26" ht="15.75" customHeight="1">
      <c r="A851" s="410"/>
      <c r="B851" s="410"/>
      <c r="C851" s="410"/>
      <c r="D851" s="410"/>
      <c r="E851" s="410"/>
      <c r="F851" s="410"/>
      <c r="G851" s="410"/>
      <c r="H851" s="410"/>
      <c r="I851" s="431"/>
      <c r="J851" s="431"/>
      <c r="K851" s="431"/>
      <c r="L851" s="431"/>
      <c r="M851" s="431"/>
      <c r="N851" s="431"/>
      <c r="O851" s="431"/>
      <c r="P851" s="431"/>
      <c r="Q851" s="431"/>
      <c r="R851" s="431"/>
      <c r="S851" s="431"/>
      <c r="T851" s="431"/>
      <c r="U851" s="431"/>
      <c r="V851" s="431"/>
      <c r="W851" s="431"/>
      <c r="X851" s="431"/>
      <c r="Y851" s="431"/>
      <c r="Z851" s="431"/>
    </row>
    <row r="852" spans="1:26" ht="15.75" customHeight="1">
      <c r="A852" s="410"/>
      <c r="B852" s="410"/>
      <c r="C852" s="410"/>
      <c r="D852" s="410"/>
      <c r="E852" s="410"/>
      <c r="F852" s="410"/>
      <c r="G852" s="410"/>
      <c r="H852" s="410"/>
      <c r="I852" s="431"/>
      <c r="J852" s="431"/>
      <c r="K852" s="431"/>
      <c r="L852" s="431"/>
      <c r="M852" s="431"/>
      <c r="N852" s="431"/>
      <c r="O852" s="431"/>
      <c r="P852" s="431"/>
      <c r="Q852" s="431"/>
      <c r="R852" s="431"/>
      <c r="S852" s="431"/>
      <c r="T852" s="431"/>
      <c r="U852" s="431"/>
      <c r="V852" s="431"/>
      <c r="W852" s="431"/>
      <c r="X852" s="431"/>
      <c r="Y852" s="431"/>
      <c r="Z852" s="431"/>
    </row>
    <row r="853" spans="1:26" ht="15.75" customHeight="1">
      <c r="A853" s="410"/>
      <c r="B853" s="410"/>
      <c r="C853" s="410"/>
      <c r="D853" s="410"/>
      <c r="E853" s="410"/>
      <c r="F853" s="410"/>
      <c r="G853" s="410"/>
      <c r="H853" s="410"/>
      <c r="I853" s="431"/>
      <c r="J853" s="431"/>
      <c r="K853" s="431"/>
      <c r="L853" s="431"/>
      <c r="M853" s="431"/>
      <c r="N853" s="431"/>
      <c r="O853" s="431"/>
      <c r="P853" s="431"/>
      <c r="Q853" s="431"/>
      <c r="R853" s="431"/>
      <c r="S853" s="431"/>
      <c r="T853" s="431"/>
      <c r="U853" s="431"/>
      <c r="V853" s="431"/>
      <c r="W853" s="431"/>
      <c r="X853" s="431"/>
      <c r="Y853" s="431"/>
      <c r="Z853" s="431"/>
    </row>
    <row r="854" spans="1:26" ht="15.75" customHeight="1">
      <c r="A854" s="410"/>
      <c r="B854" s="410"/>
      <c r="C854" s="410"/>
      <c r="D854" s="410"/>
      <c r="E854" s="410"/>
      <c r="F854" s="410"/>
      <c r="G854" s="410"/>
      <c r="H854" s="410"/>
      <c r="I854" s="431"/>
      <c r="J854" s="431"/>
      <c r="K854" s="431"/>
      <c r="L854" s="431"/>
      <c r="M854" s="431"/>
      <c r="N854" s="431"/>
      <c r="O854" s="431"/>
      <c r="P854" s="431"/>
      <c r="Q854" s="431"/>
      <c r="R854" s="431"/>
      <c r="S854" s="431"/>
      <c r="T854" s="431"/>
      <c r="U854" s="431"/>
      <c r="V854" s="431"/>
      <c r="W854" s="431"/>
      <c r="X854" s="431"/>
      <c r="Y854" s="431"/>
      <c r="Z854" s="431"/>
    </row>
    <row r="855" spans="1:26" ht="15.75" customHeight="1">
      <c r="A855" s="410"/>
      <c r="B855" s="410"/>
      <c r="C855" s="410"/>
      <c r="D855" s="410"/>
      <c r="E855" s="410"/>
      <c r="F855" s="410"/>
      <c r="G855" s="410"/>
      <c r="H855" s="410"/>
      <c r="I855" s="431"/>
      <c r="J855" s="431"/>
      <c r="K855" s="431"/>
      <c r="L855" s="431"/>
      <c r="M855" s="431"/>
      <c r="N855" s="431"/>
      <c r="O855" s="431"/>
      <c r="P855" s="431"/>
      <c r="Q855" s="431"/>
      <c r="R855" s="431"/>
      <c r="S855" s="431"/>
      <c r="T855" s="431"/>
      <c r="U855" s="431"/>
      <c r="V855" s="431"/>
      <c r="W855" s="431"/>
      <c r="X855" s="431"/>
      <c r="Y855" s="431"/>
      <c r="Z855" s="431"/>
    </row>
    <row r="856" spans="1:26" ht="15.75" customHeight="1">
      <c r="A856" s="410"/>
      <c r="B856" s="410"/>
      <c r="C856" s="410"/>
      <c r="D856" s="410"/>
      <c r="E856" s="410"/>
      <c r="F856" s="410"/>
      <c r="G856" s="410"/>
      <c r="H856" s="410"/>
      <c r="I856" s="431"/>
      <c r="J856" s="431"/>
      <c r="K856" s="431"/>
      <c r="L856" s="431"/>
      <c r="M856" s="431"/>
      <c r="N856" s="431"/>
      <c r="O856" s="431"/>
      <c r="P856" s="431"/>
      <c r="Q856" s="431"/>
      <c r="R856" s="431"/>
      <c r="S856" s="431"/>
      <c r="T856" s="431"/>
      <c r="U856" s="431"/>
      <c r="V856" s="431"/>
      <c r="W856" s="431"/>
      <c r="X856" s="431"/>
      <c r="Y856" s="431"/>
      <c r="Z856" s="431"/>
    </row>
    <row r="857" spans="1:26" ht="15.75" customHeight="1">
      <c r="A857" s="410"/>
      <c r="B857" s="410"/>
      <c r="C857" s="410"/>
      <c r="D857" s="410"/>
      <c r="E857" s="410"/>
      <c r="F857" s="410"/>
      <c r="G857" s="410"/>
      <c r="H857" s="410"/>
      <c r="I857" s="431"/>
      <c r="J857" s="431"/>
      <c r="K857" s="431"/>
      <c r="L857" s="431"/>
      <c r="M857" s="431"/>
      <c r="N857" s="431"/>
      <c r="O857" s="431"/>
      <c r="P857" s="431"/>
      <c r="Q857" s="431"/>
      <c r="R857" s="431"/>
      <c r="S857" s="431"/>
      <c r="T857" s="431"/>
      <c r="U857" s="431"/>
      <c r="V857" s="431"/>
      <c r="W857" s="431"/>
      <c r="X857" s="431"/>
      <c r="Y857" s="431"/>
      <c r="Z857" s="431"/>
    </row>
    <row r="858" spans="1:26" ht="15.75" customHeight="1">
      <c r="A858" s="410"/>
      <c r="B858" s="410"/>
      <c r="C858" s="410"/>
      <c r="D858" s="410"/>
      <c r="E858" s="410"/>
      <c r="F858" s="410"/>
      <c r="G858" s="410"/>
      <c r="H858" s="410"/>
      <c r="I858" s="431"/>
      <c r="J858" s="431"/>
      <c r="K858" s="431"/>
      <c r="L858" s="431"/>
      <c r="M858" s="431"/>
      <c r="N858" s="431"/>
      <c r="O858" s="431"/>
      <c r="P858" s="431"/>
      <c r="Q858" s="431"/>
      <c r="R858" s="431"/>
      <c r="S858" s="431"/>
      <c r="T858" s="431"/>
      <c r="U858" s="431"/>
      <c r="V858" s="431"/>
      <c r="W858" s="431"/>
      <c r="X858" s="431"/>
      <c r="Y858" s="431"/>
      <c r="Z858" s="431"/>
    </row>
    <row r="859" spans="1:26" ht="15.75" customHeight="1">
      <c r="A859" s="410"/>
      <c r="B859" s="410"/>
      <c r="C859" s="410"/>
      <c r="D859" s="410"/>
      <c r="E859" s="410"/>
      <c r="F859" s="410"/>
      <c r="G859" s="410"/>
      <c r="H859" s="410"/>
      <c r="I859" s="431"/>
      <c r="J859" s="431"/>
      <c r="K859" s="431"/>
      <c r="L859" s="431"/>
      <c r="M859" s="431"/>
      <c r="N859" s="431"/>
      <c r="O859" s="431"/>
      <c r="P859" s="431"/>
      <c r="Q859" s="431"/>
      <c r="R859" s="431"/>
      <c r="S859" s="431"/>
      <c r="T859" s="431"/>
      <c r="U859" s="431"/>
      <c r="V859" s="431"/>
      <c r="W859" s="431"/>
      <c r="X859" s="431"/>
      <c r="Y859" s="431"/>
      <c r="Z859" s="431"/>
    </row>
    <row r="860" spans="1:26" ht="15.75" customHeight="1">
      <c r="A860" s="410"/>
      <c r="B860" s="410"/>
      <c r="C860" s="410"/>
      <c r="D860" s="410"/>
      <c r="E860" s="410"/>
      <c r="F860" s="410"/>
      <c r="G860" s="410"/>
      <c r="H860" s="410"/>
      <c r="I860" s="431"/>
      <c r="J860" s="431"/>
      <c r="K860" s="431"/>
      <c r="L860" s="431"/>
      <c r="M860" s="431"/>
      <c r="N860" s="431"/>
      <c r="O860" s="431"/>
      <c r="P860" s="431"/>
      <c r="Q860" s="431"/>
      <c r="R860" s="431"/>
      <c r="S860" s="431"/>
      <c r="T860" s="431"/>
      <c r="U860" s="431"/>
      <c r="V860" s="431"/>
      <c r="W860" s="431"/>
      <c r="X860" s="431"/>
      <c r="Y860" s="431"/>
      <c r="Z860" s="431"/>
    </row>
    <row r="861" spans="1:26" ht="15.75" customHeight="1">
      <c r="A861" s="410"/>
      <c r="B861" s="410"/>
      <c r="C861" s="410"/>
      <c r="D861" s="410"/>
      <c r="E861" s="410"/>
      <c r="F861" s="410"/>
      <c r="G861" s="410"/>
      <c r="H861" s="410"/>
      <c r="I861" s="431"/>
      <c r="J861" s="431"/>
      <c r="K861" s="431"/>
      <c r="L861" s="431"/>
      <c r="M861" s="431"/>
      <c r="N861" s="431"/>
      <c r="O861" s="431"/>
      <c r="P861" s="431"/>
      <c r="Q861" s="431"/>
      <c r="R861" s="431"/>
      <c r="S861" s="431"/>
      <c r="T861" s="431"/>
      <c r="U861" s="431"/>
      <c r="V861" s="431"/>
      <c r="W861" s="431"/>
      <c r="X861" s="431"/>
      <c r="Y861" s="431"/>
      <c r="Z861" s="431"/>
    </row>
    <row r="862" spans="1:26" ht="15.75" customHeight="1">
      <c r="A862" s="410"/>
      <c r="B862" s="410"/>
      <c r="C862" s="410"/>
      <c r="D862" s="410"/>
      <c r="E862" s="410"/>
      <c r="F862" s="410"/>
      <c r="G862" s="410"/>
      <c r="H862" s="410"/>
      <c r="I862" s="431"/>
      <c r="J862" s="431"/>
      <c r="K862" s="431"/>
      <c r="L862" s="431"/>
      <c r="M862" s="431"/>
      <c r="N862" s="431"/>
      <c r="O862" s="431"/>
      <c r="P862" s="431"/>
      <c r="Q862" s="431"/>
      <c r="R862" s="431"/>
      <c r="S862" s="431"/>
      <c r="T862" s="431"/>
      <c r="U862" s="431"/>
      <c r="V862" s="431"/>
      <c r="W862" s="431"/>
      <c r="X862" s="431"/>
      <c r="Y862" s="431"/>
      <c r="Z862" s="431"/>
    </row>
    <row r="863" spans="1:26" ht="15.75" customHeight="1">
      <c r="A863" s="410"/>
      <c r="B863" s="410"/>
      <c r="C863" s="410"/>
      <c r="D863" s="410"/>
      <c r="E863" s="410"/>
      <c r="F863" s="410"/>
      <c r="G863" s="410"/>
      <c r="H863" s="410"/>
      <c r="I863" s="431"/>
      <c r="J863" s="431"/>
      <c r="K863" s="431"/>
      <c r="L863" s="431"/>
      <c r="M863" s="431"/>
      <c r="N863" s="431"/>
      <c r="O863" s="431"/>
      <c r="P863" s="431"/>
      <c r="Q863" s="431"/>
      <c r="R863" s="431"/>
      <c r="S863" s="431"/>
      <c r="T863" s="431"/>
      <c r="U863" s="431"/>
      <c r="V863" s="431"/>
      <c r="W863" s="431"/>
      <c r="X863" s="431"/>
      <c r="Y863" s="431"/>
      <c r="Z863" s="431"/>
    </row>
    <row r="864" spans="1:26" ht="15.75" customHeight="1">
      <c r="A864" s="410"/>
      <c r="B864" s="410"/>
      <c r="C864" s="410"/>
      <c r="D864" s="410"/>
      <c r="E864" s="410"/>
      <c r="F864" s="410"/>
      <c r="G864" s="410"/>
      <c r="H864" s="410"/>
      <c r="I864" s="431"/>
      <c r="J864" s="431"/>
      <c r="K864" s="431"/>
      <c r="L864" s="431"/>
      <c r="M864" s="431"/>
      <c r="N864" s="431"/>
      <c r="O864" s="431"/>
      <c r="P864" s="431"/>
      <c r="Q864" s="431"/>
      <c r="R864" s="431"/>
      <c r="S864" s="431"/>
      <c r="T864" s="431"/>
      <c r="U864" s="431"/>
      <c r="V864" s="431"/>
      <c r="W864" s="431"/>
      <c r="X864" s="431"/>
      <c r="Y864" s="431"/>
      <c r="Z864" s="431"/>
    </row>
    <row r="865" spans="1:26" ht="15.75" customHeight="1">
      <c r="A865" s="410"/>
      <c r="B865" s="410"/>
      <c r="C865" s="410"/>
      <c r="D865" s="410"/>
      <c r="E865" s="410"/>
      <c r="F865" s="410"/>
      <c r="G865" s="410"/>
      <c r="H865" s="410"/>
      <c r="I865" s="431"/>
      <c r="J865" s="431"/>
      <c r="K865" s="431"/>
      <c r="L865" s="431"/>
      <c r="M865" s="431"/>
      <c r="N865" s="431"/>
      <c r="O865" s="431"/>
      <c r="P865" s="431"/>
      <c r="Q865" s="431"/>
      <c r="R865" s="431"/>
      <c r="S865" s="431"/>
      <c r="T865" s="431"/>
      <c r="U865" s="431"/>
      <c r="V865" s="431"/>
      <c r="W865" s="431"/>
      <c r="X865" s="431"/>
      <c r="Y865" s="431"/>
      <c r="Z865" s="431"/>
    </row>
    <row r="866" spans="1:26" ht="15.75" customHeight="1">
      <c r="A866" s="410"/>
      <c r="B866" s="410"/>
      <c r="C866" s="410"/>
      <c r="D866" s="410"/>
      <c r="E866" s="410"/>
      <c r="F866" s="410"/>
      <c r="G866" s="410"/>
      <c r="H866" s="410"/>
      <c r="I866" s="431"/>
      <c r="J866" s="431"/>
      <c r="K866" s="431"/>
      <c r="L866" s="431"/>
      <c r="M866" s="431"/>
      <c r="N866" s="431"/>
      <c r="O866" s="431"/>
      <c r="P866" s="431"/>
      <c r="Q866" s="431"/>
      <c r="R866" s="431"/>
      <c r="S866" s="431"/>
      <c r="T866" s="431"/>
      <c r="U866" s="431"/>
      <c r="V866" s="431"/>
      <c r="W866" s="431"/>
      <c r="X866" s="431"/>
      <c r="Y866" s="431"/>
      <c r="Z866" s="431"/>
    </row>
    <row r="867" spans="1:26" ht="15.75" customHeight="1">
      <c r="A867" s="410"/>
      <c r="B867" s="410"/>
      <c r="C867" s="410"/>
      <c r="D867" s="410"/>
      <c r="E867" s="410"/>
      <c r="F867" s="410"/>
      <c r="G867" s="410"/>
      <c r="H867" s="410"/>
      <c r="I867" s="431"/>
      <c r="J867" s="431"/>
      <c r="K867" s="431"/>
      <c r="L867" s="431"/>
      <c r="M867" s="431"/>
      <c r="N867" s="431"/>
      <c r="O867" s="431"/>
      <c r="P867" s="431"/>
      <c r="Q867" s="431"/>
      <c r="R867" s="431"/>
      <c r="S867" s="431"/>
      <c r="T867" s="431"/>
      <c r="U867" s="431"/>
      <c r="V867" s="431"/>
      <c r="W867" s="431"/>
      <c r="X867" s="431"/>
      <c r="Y867" s="431"/>
      <c r="Z867" s="431"/>
    </row>
    <row r="868" spans="1:26" ht="15.75" customHeight="1">
      <c r="A868" s="410"/>
      <c r="B868" s="410"/>
      <c r="C868" s="410"/>
      <c r="D868" s="410"/>
      <c r="E868" s="410"/>
      <c r="F868" s="410"/>
      <c r="G868" s="410"/>
      <c r="H868" s="410"/>
      <c r="I868" s="431"/>
      <c r="J868" s="431"/>
      <c r="K868" s="431"/>
      <c r="L868" s="431"/>
      <c r="M868" s="431"/>
      <c r="N868" s="431"/>
      <c r="O868" s="431"/>
      <c r="P868" s="431"/>
      <c r="Q868" s="431"/>
      <c r="R868" s="431"/>
      <c r="S868" s="431"/>
      <c r="T868" s="431"/>
      <c r="U868" s="431"/>
      <c r="V868" s="431"/>
      <c r="W868" s="431"/>
      <c r="X868" s="431"/>
      <c r="Y868" s="431"/>
      <c r="Z868" s="431"/>
    </row>
    <row r="869" spans="1:26" ht="15.75" customHeight="1">
      <c r="A869" s="410"/>
      <c r="B869" s="410"/>
      <c r="C869" s="410"/>
      <c r="D869" s="410"/>
      <c r="E869" s="410"/>
      <c r="F869" s="410"/>
      <c r="G869" s="410"/>
      <c r="H869" s="410"/>
      <c r="I869" s="431"/>
      <c r="J869" s="431"/>
      <c r="K869" s="431"/>
      <c r="L869" s="431"/>
      <c r="M869" s="431"/>
      <c r="N869" s="431"/>
      <c r="O869" s="431"/>
      <c r="P869" s="431"/>
      <c r="Q869" s="431"/>
      <c r="R869" s="431"/>
      <c r="S869" s="431"/>
      <c r="T869" s="431"/>
      <c r="U869" s="431"/>
      <c r="V869" s="431"/>
      <c r="W869" s="431"/>
      <c r="X869" s="431"/>
      <c r="Y869" s="431"/>
      <c r="Z869" s="431"/>
    </row>
    <row r="870" spans="1:26" ht="15.75" customHeight="1">
      <c r="A870" s="410"/>
      <c r="B870" s="410"/>
      <c r="C870" s="410"/>
      <c r="D870" s="410"/>
      <c r="E870" s="410"/>
      <c r="F870" s="410"/>
      <c r="G870" s="410"/>
      <c r="H870" s="410"/>
      <c r="I870" s="431"/>
      <c r="J870" s="431"/>
      <c r="K870" s="431"/>
      <c r="L870" s="431"/>
      <c r="M870" s="431"/>
      <c r="N870" s="431"/>
      <c r="O870" s="431"/>
      <c r="P870" s="431"/>
      <c r="Q870" s="431"/>
      <c r="R870" s="431"/>
      <c r="S870" s="431"/>
      <c r="T870" s="431"/>
      <c r="U870" s="431"/>
      <c r="V870" s="431"/>
      <c r="W870" s="431"/>
      <c r="X870" s="431"/>
      <c r="Y870" s="431"/>
      <c r="Z870" s="431"/>
    </row>
    <row r="871" spans="1:26" ht="15.75" customHeight="1">
      <c r="A871" s="410"/>
      <c r="B871" s="410"/>
      <c r="C871" s="410"/>
      <c r="D871" s="410"/>
      <c r="E871" s="410"/>
      <c r="F871" s="410"/>
      <c r="G871" s="410"/>
      <c r="H871" s="410"/>
      <c r="I871" s="431"/>
      <c r="J871" s="431"/>
      <c r="K871" s="431"/>
      <c r="L871" s="431"/>
      <c r="M871" s="431"/>
      <c r="N871" s="431"/>
      <c r="O871" s="431"/>
      <c r="P871" s="431"/>
      <c r="Q871" s="431"/>
      <c r="R871" s="431"/>
      <c r="S871" s="431"/>
      <c r="T871" s="431"/>
      <c r="U871" s="431"/>
      <c r="V871" s="431"/>
      <c r="W871" s="431"/>
      <c r="X871" s="431"/>
      <c r="Y871" s="431"/>
      <c r="Z871" s="431"/>
    </row>
    <row r="872" spans="1:26" ht="15.75" customHeight="1">
      <c r="A872" s="410"/>
      <c r="B872" s="410"/>
      <c r="C872" s="410"/>
      <c r="D872" s="410"/>
      <c r="E872" s="410"/>
      <c r="F872" s="410"/>
      <c r="G872" s="410"/>
      <c r="H872" s="410"/>
      <c r="I872" s="431"/>
      <c r="J872" s="431"/>
      <c r="K872" s="431"/>
      <c r="L872" s="431"/>
      <c r="M872" s="431"/>
      <c r="N872" s="431"/>
      <c r="O872" s="431"/>
      <c r="P872" s="431"/>
      <c r="Q872" s="431"/>
      <c r="R872" s="431"/>
      <c r="S872" s="431"/>
      <c r="T872" s="431"/>
      <c r="U872" s="431"/>
      <c r="V872" s="431"/>
      <c r="W872" s="431"/>
      <c r="X872" s="431"/>
      <c r="Y872" s="431"/>
      <c r="Z872" s="431"/>
    </row>
    <row r="873" spans="1:26" ht="15.75" customHeight="1">
      <c r="A873" s="410"/>
      <c r="B873" s="410"/>
      <c r="C873" s="410"/>
      <c r="D873" s="410"/>
      <c r="E873" s="410"/>
      <c r="F873" s="410"/>
      <c r="G873" s="410"/>
      <c r="H873" s="410"/>
      <c r="I873" s="431"/>
      <c r="J873" s="431"/>
      <c r="K873" s="431"/>
      <c r="L873" s="431"/>
      <c r="M873" s="431"/>
      <c r="N873" s="431"/>
      <c r="O873" s="431"/>
      <c r="P873" s="431"/>
      <c r="Q873" s="431"/>
      <c r="R873" s="431"/>
      <c r="S873" s="431"/>
      <c r="T873" s="431"/>
      <c r="U873" s="431"/>
      <c r="V873" s="431"/>
      <c r="W873" s="431"/>
      <c r="X873" s="431"/>
      <c r="Y873" s="431"/>
      <c r="Z873" s="431"/>
    </row>
    <row r="874" spans="1:26" ht="15.75" customHeight="1">
      <c r="A874" s="410"/>
      <c r="B874" s="410"/>
      <c r="C874" s="410"/>
      <c r="D874" s="410"/>
      <c r="E874" s="410"/>
      <c r="F874" s="410"/>
      <c r="G874" s="410"/>
      <c r="H874" s="410"/>
      <c r="I874" s="431"/>
      <c r="J874" s="431"/>
      <c r="K874" s="431"/>
      <c r="L874" s="431"/>
      <c r="M874" s="431"/>
      <c r="N874" s="431"/>
      <c r="O874" s="431"/>
      <c r="P874" s="431"/>
      <c r="Q874" s="431"/>
      <c r="R874" s="431"/>
      <c r="S874" s="431"/>
      <c r="T874" s="431"/>
      <c r="U874" s="431"/>
      <c r="V874" s="431"/>
      <c r="W874" s="431"/>
      <c r="X874" s="431"/>
      <c r="Y874" s="431"/>
      <c r="Z874" s="431"/>
    </row>
    <row r="875" spans="1:26" ht="15.75" customHeight="1">
      <c r="A875" s="410"/>
      <c r="B875" s="410"/>
      <c r="C875" s="410"/>
      <c r="D875" s="410"/>
      <c r="E875" s="410"/>
      <c r="F875" s="410"/>
      <c r="G875" s="410"/>
      <c r="H875" s="410"/>
      <c r="I875" s="431"/>
      <c r="J875" s="431"/>
      <c r="K875" s="431"/>
      <c r="L875" s="431"/>
      <c r="M875" s="431"/>
      <c r="N875" s="431"/>
      <c r="O875" s="431"/>
      <c r="P875" s="431"/>
      <c r="Q875" s="431"/>
      <c r="R875" s="431"/>
      <c r="S875" s="431"/>
      <c r="T875" s="431"/>
      <c r="U875" s="431"/>
      <c r="V875" s="431"/>
      <c r="W875" s="431"/>
      <c r="X875" s="431"/>
      <c r="Y875" s="431"/>
      <c r="Z875" s="431"/>
    </row>
    <row r="876" spans="1:26" ht="15.75" customHeight="1">
      <c r="A876" s="410"/>
      <c r="B876" s="410"/>
      <c r="C876" s="410"/>
      <c r="D876" s="410"/>
      <c r="E876" s="410"/>
      <c r="F876" s="410"/>
      <c r="G876" s="410"/>
      <c r="H876" s="410"/>
      <c r="I876" s="431"/>
      <c r="J876" s="431"/>
      <c r="K876" s="431"/>
      <c r="L876" s="431"/>
      <c r="M876" s="431"/>
      <c r="N876" s="431"/>
      <c r="O876" s="431"/>
      <c r="P876" s="431"/>
      <c r="Q876" s="431"/>
      <c r="R876" s="431"/>
      <c r="S876" s="431"/>
      <c r="T876" s="431"/>
      <c r="U876" s="431"/>
      <c r="V876" s="431"/>
      <c r="W876" s="431"/>
      <c r="X876" s="431"/>
      <c r="Y876" s="431"/>
      <c r="Z876" s="431"/>
    </row>
    <row r="877" spans="1:26" ht="15.75" customHeight="1">
      <c r="A877" s="410"/>
      <c r="B877" s="410"/>
      <c r="C877" s="410"/>
      <c r="D877" s="410"/>
      <c r="E877" s="410"/>
      <c r="F877" s="410"/>
      <c r="G877" s="410"/>
      <c r="H877" s="410"/>
      <c r="I877" s="431"/>
      <c r="J877" s="431"/>
      <c r="K877" s="431"/>
      <c r="L877" s="431"/>
      <c r="M877" s="431"/>
      <c r="N877" s="431"/>
      <c r="O877" s="431"/>
      <c r="P877" s="431"/>
      <c r="Q877" s="431"/>
      <c r="R877" s="431"/>
      <c r="S877" s="431"/>
      <c r="T877" s="431"/>
      <c r="U877" s="431"/>
      <c r="V877" s="431"/>
      <c r="W877" s="431"/>
      <c r="X877" s="431"/>
      <c r="Y877" s="431"/>
      <c r="Z877" s="431"/>
    </row>
    <row r="878" spans="1:26" ht="15.75" customHeight="1">
      <c r="A878" s="410"/>
      <c r="B878" s="410"/>
      <c r="C878" s="410"/>
      <c r="D878" s="410"/>
      <c r="E878" s="410"/>
      <c r="F878" s="410"/>
      <c r="G878" s="410"/>
      <c r="H878" s="410"/>
      <c r="I878" s="431"/>
      <c r="J878" s="431"/>
      <c r="K878" s="431"/>
      <c r="L878" s="431"/>
      <c r="M878" s="431"/>
      <c r="N878" s="431"/>
      <c r="O878" s="431"/>
      <c r="P878" s="431"/>
      <c r="Q878" s="431"/>
      <c r="R878" s="431"/>
      <c r="S878" s="431"/>
      <c r="T878" s="431"/>
      <c r="U878" s="431"/>
      <c r="V878" s="431"/>
      <c r="W878" s="431"/>
      <c r="X878" s="431"/>
      <c r="Y878" s="431"/>
      <c r="Z878" s="431"/>
    </row>
    <row r="879" spans="1:26" ht="15.75" customHeight="1">
      <c r="A879" s="410"/>
      <c r="B879" s="410"/>
      <c r="C879" s="410"/>
      <c r="D879" s="410"/>
      <c r="E879" s="410"/>
      <c r="F879" s="410"/>
      <c r="G879" s="410"/>
      <c r="H879" s="410"/>
      <c r="I879" s="431"/>
      <c r="J879" s="431"/>
      <c r="K879" s="431"/>
      <c r="L879" s="431"/>
      <c r="M879" s="431"/>
      <c r="N879" s="431"/>
      <c r="O879" s="431"/>
      <c r="P879" s="431"/>
      <c r="Q879" s="431"/>
      <c r="R879" s="431"/>
      <c r="S879" s="431"/>
      <c r="T879" s="431"/>
      <c r="U879" s="431"/>
      <c r="V879" s="431"/>
      <c r="W879" s="431"/>
      <c r="X879" s="431"/>
      <c r="Y879" s="431"/>
      <c r="Z879" s="431"/>
    </row>
    <row r="880" spans="1:26" ht="15.75" customHeight="1">
      <c r="A880" s="410"/>
      <c r="B880" s="410"/>
      <c r="C880" s="410"/>
      <c r="D880" s="410"/>
      <c r="E880" s="410"/>
      <c r="F880" s="410"/>
      <c r="G880" s="410"/>
      <c r="H880" s="410"/>
      <c r="I880" s="431"/>
      <c r="J880" s="431"/>
      <c r="K880" s="431"/>
      <c r="L880" s="431"/>
      <c r="M880" s="431"/>
      <c r="N880" s="431"/>
      <c r="O880" s="431"/>
      <c r="P880" s="431"/>
      <c r="Q880" s="431"/>
      <c r="R880" s="431"/>
      <c r="S880" s="431"/>
      <c r="T880" s="431"/>
      <c r="U880" s="431"/>
      <c r="V880" s="431"/>
      <c r="W880" s="431"/>
      <c r="X880" s="431"/>
      <c r="Y880" s="431"/>
      <c r="Z880" s="431"/>
    </row>
    <row r="881" spans="1:26" ht="15.75" customHeight="1">
      <c r="A881" s="410"/>
      <c r="B881" s="410"/>
      <c r="C881" s="410"/>
      <c r="D881" s="410"/>
      <c r="E881" s="410"/>
      <c r="F881" s="410"/>
      <c r="G881" s="410"/>
      <c r="H881" s="410"/>
      <c r="I881" s="431"/>
      <c r="J881" s="431"/>
      <c r="K881" s="431"/>
      <c r="L881" s="431"/>
      <c r="M881" s="431"/>
      <c r="N881" s="431"/>
      <c r="O881" s="431"/>
      <c r="P881" s="431"/>
      <c r="Q881" s="431"/>
      <c r="R881" s="431"/>
      <c r="S881" s="431"/>
      <c r="T881" s="431"/>
      <c r="U881" s="431"/>
      <c r="V881" s="431"/>
      <c r="W881" s="431"/>
      <c r="X881" s="431"/>
      <c r="Y881" s="431"/>
      <c r="Z881" s="431"/>
    </row>
    <row r="882" spans="1:26" ht="15.75" customHeight="1">
      <c r="A882" s="410"/>
      <c r="B882" s="410"/>
      <c r="C882" s="410"/>
      <c r="D882" s="410"/>
      <c r="E882" s="410"/>
      <c r="F882" s="410"/>
      <c r="G882" s="410"/>
      <c r="H882" s="410"/>
      <c r="I882" s="431"/>
      <c r="J882" s="431"/>
      <c r="K882" s="431"/>
      <c r="L882" s="431"/>
      <c r="M882" s="431"/>
      <c r="N882" s="431"/>
      <c r="O882" s="431"/>
      <c r="P882" s="431"/>
      <c r="Q882" s="431"/>
      <c r="R882" s="431"/>
      <c r="S882" s="431"/>
      <c r="T882" s="431"/>
      <c r="U882" s="431"/>
      <c r="V882" s="431"/>
      <c r="W882" s="431"/>
      <c r="X882" s="431"/>
      <c r="Y882" s="431"/>
      <c r="Z882" s="431"/>
    </row>
    <row r="883" spans="1:26" ht="15.75" customHeight="1">
      <c r="A883" s="410"/>
      <c r="B883" s="410"/>
      <c r="C883" s="410"/>
      <c r="D883" s="410"/>
      <c r="E883" s="410"/>
      <c r="F883" s="410"/>
      <c r="G883" s="410"/>
      <c r="H883" s="410"/>
      <c r="I883" s="431"/>
      <c r="J883" s="431"/>
      <c r="K883" s="431"/>
      <c r="L883" s="431"/>
      <c r="M883" s="431"/>
      <c r="N883" s="431"/>
      <c r="O883" s="431"/>
      <c r="P883" s="431"/>
      <c r="Q883" s="431"/>
      <c r="R883" s="431"/>
      <c r="S883" s="431"/>
      <c r="T883" s="431"/>
      <c r="U883" s="431"/>
      <c r="V883" s="431"/>
      <c r="W883" s="431"/>
      <c r="X883" s="431"/>
      <c r="Y883" s="431"/>
      <c r="Z883" s="431"/>
    </row>
    <row r="884" spans="1:26" ht="15.75" customHeight="1">
      <c r="A884" s="410"/>
      <c r="B884" s="410"/>
      <c r="C884" s="410"/>
      <c r="D884" s="410"/>
      <c r="E884" s="410"/>
      <c r="F884" s="410"/>
      <c r="G884" s="410"/>
      <c r="H884" s="410"/>
      <c r="I884" s="431"/>
      <c r="J884" s="431"/>
      <c r="K884" s="431"/>
      <c r="L884" s="431"/>
      <c r="M884" s="431"/>
      <c r="N884" s="431"/>
      <c r="O884" s="431"/>
      <c r="P884" s="431"/>
      <c r="Q884" s="431"/>
      <c r="R884" s="431"/>
      <c r="S884" s="431"/>
      <c r="T884" s="431"/>
      <c r="U884" s="431"/>
      <c r="V884" s="431"/>
      <c r="W884" s="431"/>
      <c r="X884" s="431"/>
      <c r="Y884" s="431"/>
      <c r="Z884" s="431"/>
    </row>
    <row r="885" spans="1:26" ht="15.75" customHeight="1">
      <c r="A885" s="410"/>
      <c r="B885" s="410"/>
      <c r="C885" s="410"/>
      <c r="D885" s="410"/>
      <c r="E885" s="410"/>
      <c r="F885" s="410"/>
      <c r="G885" s="410"/>
      <c r="H885" s="410"/>
      <c r="I885" s="431"/>
      <c r="J885" s="431"/>
      <c r="K885" s="431"/>
      <c r="L885" s="431"/>
      <c r="M885" s="431"/>
      <c r="N885" s="431"/>
      <c r="O885" s="431"/>
      <c r="P885" s="431"/>
      <c r="Q885" s="431"/>
      <c r="R885" s="431"/>
      <c r="S885" s="431"/>
      <c r="T885" s="431"/>
      <c r="U885" s="431"/>
      <c r="V885" s="431"/>
      <c r="W885" s="431"/>
      <c r="X885" s="431"/>
      <c r="Y885" s="431"/>
      <c r="Z885" s="431"/>
    </row>
    <row r="886" spans="1:26" ht="15.75" customHeight="1">
      <c r="A886" s="410"/>
      <c r="B886" s="410"/>
      <c r="C886" s="410"/>
      <c r="D886" s="410"/>
      <c r="E886" s="410"/>
      <c r="F886" s="410"/>
      <c r="G886" s="410"/>
      <c r="H886" s="410"/>
      <c r="I886" s="431"/>
      <c r="J886" s="431"/>
      <c r="K886" s="431"/>
      <c r="L886" s="431"/>
      <c r="M886" s="431"/>
      <c r="N886" s="431"/>
      <c r="O886" s="431"/>
      <c r="P886" s="431"/>
      <c r="Q886" s="431"/>
      <c r="R886" s="431"/>
      <c r="S886" s="431"/>
      <c r="T886" s="431"/>
      <c r="U886" s="431"/>
      <c r="V886" s="431"/>
      <c r="W886" s="431"/>
      <c r="X886" s="431"/>
      <c r="Y886" s="431"/>
      <c r="Z886" s="431"/>
    </row>
    <row r="887" spans="1:26" ht="15.75" customHeight="1">
      <c r="A887" s="410"/>
      <c r="B887" s="410"/>
      <c r="C887" s="410"/>
      <c r="D887" s="410"/>
      <c r="E887" s="410"/>
      <c r="F887" s="410"/>
      <c r="G887" s="410"/>
      <c r="H887" s="410"/>
      <c r="I887" s="431"/>
      <c r="J887" s="431"/>
      <c r="K887" s="431"/>
      <c r="L887" s="431"/>
      <c r="M887" s="431"/>
      <c r="N887" s="431"/>
      <c r="O887" s="431"/>
      <c r="P887" s="431"/>
      <c r="Q887" s="431"/>
      <c r="R887" s="431"/>
      <c r="S887" s="431"/>
      <c r="T887" s="431"/>
      <c r="U887" s="431"/>
      <c r="V887" s="431"/>
      <c r="W887" s="431"/>
      <c r="X887" s="431"/>
      <c r="Y887" s="431"/>
      <c r="Z887" s="431"/>
    </row>
    <row r="888" spans="1:26" ht="15.75" customHeight="1">
      <c r="A888" s="410"/>
      <c r="B888" s="410"/>
      <c r="C888" s="410"/>
      <c r="D888" s="410"/>
      <c r="E888" s="410"/>
      <c r="F888" s="410"/>
      <c r="G888" s="410"/>
      <c r="H888" s="410"/>
      <c r="I888" s="431"/>
      <c r="J888" s="431"/>
      <c r="K888" s="431"/>
      <c r="L888" s="431"/>
      <c r="M888" s="431"/>
      <c r="N888" s="431"/>
      <c r="O888" s="431"/>
      <c r="P888" s="431"/>
      <c r="Q888" s="431"/>
      <c r="R888" s="431"/>
      <c r="S888" s="431"/>
      <c r="T888" s="431"/>
      <c r="U888" s="431"/>
      <c r="V888" s="431"/>
      <c r="W888" s="431"/>
      <c r="X888" s="431"/>
      <c r="Y888" s="431"/>
      <c r="Z888" s="431"/>
    </row>
    <row r="889" spans="1:26" ht="15.75" customHeight="1">
      <c r="A889" s="410"/>
      <c r="B889" s="410"/>
      <c r="C889" s="410"/>
      <c r="D889" s="410"/>
      <c r="E889" s="410"/>
      <c r="F889" s="410"/>
      <c r="G889" s="410"/>
      <c r="H889" s="410"/>
      <c r="I889" s="431"/>
      <c r="J889" s="431"/>
      <c r="K889" s="431"/>
      <c r="L889" s="431"/>
      <c r="M889" s="431"/>
      <c r="N889" s="431"/>
      <c r="O889" s="431"/>
      <c r="P889" s="431"/>
      <c r="Q889" s="431"/>
      <c r="R889" s="431"/>
      <c r="S889" s="431"/>
      <c r="T889" s="431"/>
      <c r="U889" s="431"/>
      <c r="V889" s="431"/>
      <c r="W889" s="431"/>
      <c r="X889" s="431"/>
      <c r="Y889" s="431"/>
      <c r="Z889" s="431"/>
    </row>
    <row r="890" spans="1:26" ht="15.75" customHeight="1">
      <c r="A890" s="410"/>
      <c r="B890" s="410"/>
      <c r="C890" s="410"/>
      <c r="D890" s="410"/>
      <c r="E890" s="410"/>
      <c r="F890" s="410"/>
      <c r="G890" s="410"/>
      <c r="H890" s="410"/>
      <c r="I890" s="431"/>
      <c r="J890" s="431"/>
      <c r="K890" s="431"/>
      <c r="L890" s="431"/>
      <c r="M890" s="431"/>
      <c r="N890" s="431"/>
      <c r="O890" s="431"/>
      <c r="P890" s="431"/>
      <c r="Q890" s="431"/>
      <c r="R890" s="431"/>
      <c r="S890" s="431"/>
      <c r="T890" s="431"/>
      <c r="U890" s="431"/>
      <c r="V890" s="431"/>
      <c r="W890" s="431"/>
      <c r="X890" s="431"/>
      <c r="Y890" s="431"/>
      <c r="Z890" s="431"/>
    </row>
    <row r="891" spans="1:26" ht="15.75" customHeight="1">
      <c r="A891" s="410"/>
      <c r="B891" s="410"/>
      <c r="C891" s="410"/>
      <c r="D891" s="410"/>
      <c r="E891" s="410"/>
      <c r="F891" s="410"/>
      <c r="G891" s="410"/>
      <c r="H891" s="410"/>
      <c r="I891" s="431"/>
      <c r="J891" s="431"/>
      <c r="K891" s="431"/>
      <c r="L891" s="431"/>
      <c r="M891" s="431"/>
      <c r="N891" s="431"/>
      <c r="O891" s="431"/>
      <c r="P891" s="431"/>
      <c r="Q891" s="431"/>
      <c r="R891" s="431"/>
      <c r="S891" s="431"/>
      <c r="T891" s="431"/>
      <c r="U891" s="431"/>
      <c r="V891" s="431"/>
      <c r="W891" s="431"/>
      <c r="X891" s="431"/>
      <c r="Y891" s="431"/>
      <c r="Z891" s="431"/>
    </row>
    <row r="892" spans="1:26" ht="15.75" customHeight="1">
      <c r="A892" s="410"/>
      <c r="B892" s="410"/>
      <c r="C892" s="410"/>
      <c r="D892" s="410"/>
      <c r="E892" s="410"/>
      <c r="F892" s="410"/>
      <c r="G892" s="410"/>
      <c r="H892" s="410"/>
      <c r="I892" s="431"/>
      <c r="J892" s="431"/>
      <c r="K892" s="431"/>
      <c r="L892" s="431"/>
      <c r="M892" s="431"/>
      <c r="N892" s="431"/>
      <c r="O892" s="431"/>
      <c r="P892" s="431"/>
      <c r="Q892" s="431"/>
      <c r="R892" s="431"/>
      <c r="S892" s="431"/>
      <c r="T892" s="431"/>
      <c r="U892" s="431"/>
      <c r="V892" s="431"/>
      <c r="W892" s="431"/>
      <c r="X892" s="431"/>
      <c r="Y892" s="431"/>
      <c r="Z892" s="431"/>
    </row>
    <row r="893" spans="1:26" ht="15.75" customHeight="1">
      <c r="A893" s="410"/>
      <c r="B893" s="410"/>
      <c r="C893" s="410"/>
      <c r="D893" s="410"/>
      <c r="E893" s="410"/>
      <c r="F893" s="410"/>
      <c r="G893" s="410"/>
      <c r="H893" s="410"/>
      <c r="I893" s="431"/>
      <c r="J893" s="431"/>
      <c r="K893" s="431"/>
      <c r="L893" s="431"/>
      <c r="M893" s="431"/>
      <c r="N893" s="431"/>
      <c r="O893" s="431"/>
      <c r="P893" s="431"/>
      <c r="Q893" s="431"/>
      <c r="R893" s="431"/>
      <c r="S893" s="431"/>
      <c r="T893" s="431"/>
      <c r="U893" s="431"/>
      <c r="V893" s="431"/>
      <c r="W893" s="431"/>
      <c r="X893" s="431"/>
      <c r="Y893" s="431"/>
      <c r="Z893" s="431"/>
    </row>
    <row r="894" spans="1:26" ht="15.75" customHeight="1">
      <c r="A894" s="410"/>
      <c r="B894" s="410"/>
      <c r="C894" s="410"/>
      <c r="D894" s="410"/>
      <c r="E894" s="410"/>
      <c r="F894" s="410"/>
      <c r="G894" s="410"/>
      <c r="H894" s="410"/>
      <c r="I894" s="431"/>
      <c r="J894" s="431"/>
      <c r="K894" s="431"/>
      <c r="L894" s="431"/>
      <c r="M894" s="431"/>
      <c r="N894" s="431"/>
      <c r="O894" s="431"/>
      <c r="P894" s="431"/>
      <c r="Q894" s="431"/>
      <c r="R894" s="431"/>
      <c r="S894" s="431"/>
      <c r="T894" s="431"/>
      <c r="U894" s="431"/>
      <c r="V894" s="431"/>
      <c r="W894" s="431"/>
      <c r="X894" s="431"/>
      <c r="Y894" s="431"/>
      <c r="Z894" s="431"/>
    </row>
    <row r="895" spans="1:26" ht="15.75" customHeight="1">
      <c r="A895" s="410"/>
      <c r="B895" s="410"/>
      <c r="C895" s="410"/>
      <c r="D895" s="410"/>
      <c r="E895" s="410"/>
      <c r="F895" s="410"/>
      <c r="G895" s="410"/>
      <c r="H895" s="410"/>
      <c r="I895" s="431"/>
      <c r="J895" s="431"/>
      <c r="K895" s="431"/>
      <c r="L895" s="431"/>
      <c r="M895" s="431"/>
      <c r="N895" s="431"/>
      <c r="O895" s="431"/>
      <c r="P895" s="431"/>
      <c r="Q895" s="431"/>
      <c r="R895" s="431"/>
      <c r="S895" s="431"/>
      <c r="T895" s="431"/>
      <c r="U895" s="431"/>
      <c r="V895" s="431"/>
      <c r="W895" s="431"/>
      <c r="X895" s="431"/>
      <c r="Y895" s="431"/>
      <c r="Z895" s="431"/>
    </row>
    <row r="896" spans="1:26" ht="15.75" customHeight="1">
      <c r="A896" s="410"/>
      <c r="B896" s="410"/>
      <c r="C896" s="410"/>
      <c r="D896" s="410"/>
      <c r="E896" s="410"/>
      <c r="F896" s="410"/>
      <c r="G896" s="410"/>
      <c r="H896" s="410"/>
      <c r="I896" s="431"/>
      <c r="J896" s="431"/>
      <c r="K896" s="431"/>
      <c r="L896" s="431"/>
      <c r="M896" s="431"/>
      <c r="N896" s="431"/>
      <c r="O896" s="431"/>
      <c r="P896" s="431"/>
      <c r="Q896" s="431"/>
      <c r="R896" s="431"/>
      <c r="S896" s="431"/>
      <c r="T896" s="431"/>
      <c r="U896" s="431"/>
      <c r="V896" s="431"/>
      <c r="W896" s="431"/>
      <c r="X896" s="431"/>
      <c r="Y896" s="431"/>
      <c r="Z896" s="431"/>
    </row>
    <row r="897" spans="1:26" ht="15.75" customHeight="1">
      <c r="A897" s="410"/>
      <c r="B897" s="410"/>
      <c r="C897" s="410"/>
      <c r="D897" s="410"/>
      <c r="E897" s="410"/>
      <c r="F897" s="410"/>
      <c r="G897" s="410"/>
      <c r="H897" s="410"/>
      <c r="I897" s="431"/>
      <c r="J897" s="431"/>
      <c r="K897" s="431"/>
      <c r="L897" s="431"/>
      <c r="M897" s="431"/>
      <c r="N897" s="431"/>
      <c r="O897" s="431"/>
      <c r="P897" s="431"/>
      <c r="Q897" s="431"/>
      <c r="R897" s="431"/>
      <c r="S897" s="431"/>
      <c r="T897" s="431"/>
      <c r="U897" s="431"/>
      <c r="V897" s="431"/>
      <c r="W897" s="431"/>
      <c r="X897" s="431"/>
      <c r="Y897" s="431"/>
      <c r="Z897" s="431"/>
    </row>
    <row r="898" spans="1:26" ht="15.75" customHeight="1">
      <c r="A898" s="410"/>
      <c r="B898" s="410"/>
      <c r="C898" s="410"/>
      <c r="D898" s="410"/>
      <c r="E898" s="410"/>
      <c r="F898" s="410"/>
      <c r="G898" s="410"/>
      <c r="H898" s="410"/>
      <c r="I898" s="431"/>
      <c r="J898" s="431"/>
      <c r="K898" s="431"/>
      <c r="L898" s="431"/>
      <c r="M898" s="431"/>
      <c r="N898" s="431"/>
      <c r="O898" s="431"/>
      <c r="P898" s="431"/>
      <c r="Q898" s="431"/>
      <c r="R898" s="431"/>
      <c r="S898" s="431"/>
      <c r="T898" s="431"/>
      <c r="U898" s="431"/>
      <c r="V898" s="431"/>
      <c r="W898" s="431"/>
      <c r="X898" s="431"/>
      <c r="Y898" s="431"/>
      <c r="Z898" s="431"/>
    </row>
    <row r="899" spans="1:26" ht="15.75" customHeight="1">
      <c r="A899" s="410"/>
      <c r="B899" s="410"/>
      <c r="C899" s="410"/>
      <c r="D899" s="410"/>
      <c r="E899" s="410"/>
      <c r="F899" s="410"/>
      <c r="G899" s="410"/>
      <c r="H899" s="410"/>
      <c r="I899" s="431"/>
      <c r="J899" s="431"/>
      <c r="K899" s="431"/>
      <c r="L899" s="431"/>
      <c r="M899" s="431"/>
      <c r="N899" s="431"/>
      <c r="O899" s="431"/>
      <c r="P899" s="431"/>
      <c r="Q899" s="431"/>
      <c r="R899" s="431"/>
      <c r="S899" s="431"/>
      <c r="T899" s="431"/>
      <c r="U899" s="431"/>
      <c r="V899" s="431"/>
      <c r="W899" s="431"/>
      <c r="X899" s="431"/>
      <c r="Y899" s="431"/>
      <c r="Z899" s="431"/>
    </row>
    <row r="900" spans="1:26" ht="15.75" customHeight="1">
      <c r="A900" s="410"/>
      <c r="B900" s="410"/>
      <c r="C900" s="410"/>
      <c r="D900" s="410"/>
      <c r="E900" s="410"/>
      <c r="F900" s="410"/>
      <c r="G900" s="410"/>
      <c r="H900" s="410"/>
      <c r="I900" s="431"/>
      <c r="J900" s="431"/>
      <c r="K900" s="431"/>
      <c r="L900" s="431"/>
      <c r="M900" s="431"/>
      <c r="N900" s="431"/>
      <c r="O900" s="431"/>
      <c r="P900" s="431"/>
      <c r="Q900" s="431"/>
      <c r="R900" s="431"/>
      <c r="S900" s="431"/>
      <c r="T900" s="431"/>
      <c r="U900" s="431"/>
      <c r="V900" s="431"/>
      <c r="W900" s="431"/>
      <c r="X900" s="431"/>
      <c r="Y900" s="431"/>
      <c r="Z900" s="431"/>
    </row>
    <row r="901" spans="1:26" ht="15.75" customHeight="1">
      <c r="A901" s="410"/>
      <c r="B901" s="410"/>
      <c r="C901" s="410"/>
      <c r="D901" s="410"/>
      <c r="E901" s="410"/>
      <c r="F901" s="410"/>
      <c r="G901" s="410"/>
      <c r="H901" s="410"/>
      <c r="I901" s="431"/>
      <c r="J901" s="431"/>
      <c r="K901" s="431"/>
      <c r="L901" s="431"/>
      <c r="M901" s="431"/>
      <c r="N901" s="431"/>
      <c r="O901" s="431"/>
      <c r="P901" s="431"/>
      <c r="Q901" s="431"/>
      <c r="R901" s="431"/>
      <c r="S901" s="431"/>
      <c r="T901" s="431"/>
      <c r="U901" s="431"/>
      <c r="V901" s="431"/>
      <c r="W901" s="431"/>
      <c r="X901" s="431"/>
      <c r="Y901" s="431"/>
      <c r="Z901" s="431"/>
    </row>
    <row r="902" spans="1:26" ht="15.75" customHeight="1">
      <c r="A902" s="410"/>
      <c r="B902" s="410"/>
      <c r="C902" s="410"/>
      <c r="D902" s="410"/>
      <c r="E902" s="410"/>
      <c r="F902" s="410"/>
      <c r="G902" s="410"/>
      <c r="H902" s="410"/>
      <c r="I902" s="431"/>
      <c r="J902" s="431"/>
      <c r="K902" s="431"/>
      <c r="L902" s="431"/>
      <c r="M902" s="431"/>
      <c r="N902" s="431"/>
      <c r="O902" s="431"/>
      <c r="P902" s="431"/>
      <c r="Q902" s="431"/>
      <c r="R902" s="431"/>
      <c r="S902" s="431"/>
      <c r="T902" s="431"/>
      <c r="U902" s="431"/>
      <c r="V902" s="431"/>
      <c r="W902" s="431"/>
      <c r="X902" s="431"/>
      <c r="Y902" s="431"/>
      <c r="Z902" s="431"/>
    </row>
    <row r="903" spans="1:26" ht="15.75" customHeight="1">
      <c r="A903" s="410"/>
      <c r="B903" s="410"/>
      <c r="C903" s="410"/>
      <c r="D903" s="410"/>
      <c r="E903" s="410"/>
      <c r="F903" s="410"/>
      <c r="G903" s="410"/>
      <c r="H903" s="410"/>
      <c r="I903" s="431"/>
      <c r="J903" s="431"/>
      <c r="K903" s="431"/>
      <c r="L903" s="431"/>
      <c r="M903" s="431"/>
      <c r="N903" s="431"/>
      <c r="O903" s="431"/>
      <c r="P903" s="431"/>
      <c r="Q903" s="431"/>
      <c r="R903" s="431"/>
      <c r="S903" s="431"/>
      <c r="T903" s="431"/>
      <c r="U903" s="431"/>
      <c r="V903" s="431"/>
      <c r="W903" s="431"/>
      <c r="X903" s="431"/>
      <c r="Y903" s="431"/>
      <c r="Z903" s="431"/>
    </row>
    <row r="904" spans="1:26" ht="15.75" customHeight="1">
      <c r="A904" s="410"/>
      <c r="B904" s="410"/>
      <c r="C904" s="410"/>
      <c r="D904" s="410"/>
      <c r="E904" s="410"/>
      <c r="F904" s="410"/>
      <c r="G904" s="410"/>
      <c r="H904" s="410"/>
      <c r="I904" s="431"/>
      <c r="J904" s="431"/>
      <c r="K904" s="431"/>
      <c r="L904" s="431"/>
      <c r="M904" s="431"/>
      <c r="N904" s="431"/>
      <c r="O904" s="431"/>
      <c r="P904" s="431"/>
      <c r="Q904" s="431"/>
      <c r="R904" s="431"/>
      <c r="S904" s="431"/>
      <c r="T904" s="431"/>
      <c r="U904" s="431"/>
      <c r="V904" s="431"/>
      <c r="W904" s="431"/>
      <c r="X904" s="431"/>
      <c r="Y904" s="431"/>
      <c r="Z904" s="431"/>
    </row>
    <row r="905" spans="1:26" ht="15.75" customHeight="1">
      <c r="A905" s="410"/>
      <c r="B905" s="410"/>
      <c r="C905" s="410"/>
      <c r="D905" s="410"/>
      <c r="E905" s="410"/>
      <c r="F905" s="410"/>
      <c r="G905" s="410"/>
      <c r="H905" s="410"/>
      <c r="I905" s="431"/>
      <c r="J905" s="431"/>
      <c r="K905" s="431"/>
      <c r="L905" s="431"/>
      <c r="M905" s="431"/>
      <c r="N905" s="431"/>
      <c r="O905" s="431"/>
      <c r="P905" s="431"/>
      <c r="Q905" s="431"/>
      <c r="R905" s="431"/>
      <c r="S905" s="431"/>
      <c r="T905" s="431"/>
      <c r="U905" s="431"/>
      <c r="V905" s="431"/>
      <c r="W905" s="431"/>
      <c r="X905" s="431"/>
      <c r="Y905" s="431"/>
      <c r="Z905" s="431"/>
    </row>
    <row r="906" spans="1:26" ht="15.75" customHeight="1">
      <c r="A906" s="410"/>
      <c r="B906" s="410"/>
      <c r="C906" s="410"/>
      <c r="D906" s="410"/>
      <c r="E906" s="410"/>
      <c r="F906" s="410"/>
      <c r="G906" s="410"/>
      <c r="H906" s="410"/>
      <c r="I906" s="431"/>
      <c r="J906" s="431"/>
      <c r="K906" s="431"/>
      <c r="L906" s="431"/>
      <c r="M906" s="431"/>
      <c r="N906" s="431"/>
      <c r="O906" s="431"/>
      <c r="P906" s="431"/>
      <c r="Q906" s="431"/>
      <c r="R906" s="431"/>
      <c r="S906" s="431"/>
      <c r="T906" s="431"/>
      <c r="U906" s="431"/>
      <c r="V906" s="431"/>
      <c r="W906" s="431"/>
      <c r="X906" s="431"/>
      <c r="Y906" s="431"/>
      <c r="Z906" s="431"/>
    </row>
    <row r="907" spans="1:26" ht="15.75" customHeight="1">
      <c r="A907" s="410"/>
      <c r="B907" s="410"/>
      <c r="C907" s="410"/>
      <c r="D907" s="410"/>
      <c r="E907" s="410"/>
      <c r="F907" s="410"/>
      <c r="G907" s="410"/>
      <c r="H907" s="410"/>
      <c r="I907" s="431"/>
      <c r="J907" s="431"/>
      <c r="K907" s="431"/>
      <c r="L907" s="431"/>
      <c r="M907" s="431"/>
      <c r="N907" s="431"/>
      <c r="O907" s="431"/>
      <c r="P907" s="431"/>
      <c r="Q907" s="431"/>
      <c r="R907" s="431"/>
      <c r="S907" s="431"/>
      <c r="T907" s="431"/>
      <c r="U907" s="431"/>
      <c r="V907" s="431"/>
      <c r="W907" s="431"/>
      <c r="X907" s="431"/>
      <c r="Y907" s="431"/>
      <c r="Z907" s="431"/>
    </row>
    <row r="908" spans="1:26" ht="15.75" customHeight="1">
      <c r="A908" s="410"/>
      <c r="B908" s="410"/>
      <c r="C908" s="410"/>
      <c r="D908" s="410"/>
      <c r="E908" s="410"/>
      <c r="F908" s="410"/>
      <c r="G908" s="410"/>
      <c r="H908" s="410"/>
      <c r="I908" s="431"/>
      <c r="J908" s="431"/>
      <c r="K908" s="431"/>
      <c r="L908" s="431"/>
      <c r="M908" s="431"/>
      <c r="N908" s="431"/>
      <c r="O908" s="431"/>
      <c r="P908" s="431"/>
      <c r="Q908" s="431"/>
      <c r="R908" s="431"/>
      <c r="S908" s="431"/>
      <c r="T908" s="431"/>
      <c r="U908" s="431"/>
      <c r="V908" s="431"/>
      <c r="W908" s="431"/>
      <c r="X908" s="431"/>
      <c r="Y908" s="431"/>
      <c r="Z908" s="431"/>
    </row>
    <row r="909" spans="1:26" ht="15.75" customHeight="1">
      <c r="A909" s="410"/>
      <c r="B909" s="410"/>
      <c r="C909" s="410"/>
      <c r="D909" s="410"/>
      <c r="E909" s="410"/>
      <c r="F909" s="410"/>
      <c r="G909" s="410"/>
      <c r="H909" s="410"/>
      <c r="I909" s="431"/>
      <c r="J909" s="431"/>
      <c r="K909" s="431"/>
      <c r="L909" s="431"/>
      <c r="M909" s="431"/>
      <c r="N909" s="431"/>
      <c r="O909" s="431"/>
      <c r="P909" s="431"/>
      <c r="Q909" s="431"/>
      <c r="R909" s="431"/>
      <c r="S909" s="431"/>
      <c r="T909" s="431"/>
      <c r="U909" s="431"/>
      <c r="V909" s="431"/>
      <c r="W909" s="431"/>
      <c r="X909" s="431"/>
      <c r="Y909" s="431"/>
      <c r="Z909" s="431"/>
    </row>
    <row r="910" spans="1:26" ht="15.75" customHeight="1">
      <c r="A910" s="410"/>
      <c r="B910" s="410"/>
      <c r="C910" s="410"/>
      <c r="D910" s="410"/>
      <c r="E910" s="410"/>
      <c r="F910" s="410"/>
      <c r="G910" s="410"/>
      <c r="H910" s="410"/>
      <c r="I910" s="431"/>
      <c r="J910" s="431"/>
      <c r="K910" s="431"/>
      <c r="L910" s="431"/>
      <c r="M910" s="431"/>
      <c r="N910" s="431"/>
      <c r="O910" s="431"/>
      <c r="P910" s="431"/>
      <c r="Q910" s="431"/>
      <c r="R910" s="431"/>
      <c r="S910" s="431"/>
      <c r="T910" s="431"/>
      <c r="U910" s="431"/>
      <c r="V910" s="431"/>
      <c r="W910" s="431"/>
      <c r="X910" s="431"/>
      <c r="Y910" s="431"/>
      <c r="Z910" s="431"/>
    </row>
    <row r="911" spans="1:26" ht="15.75" customHeight="1">
      <c r="A911" s="410"/>
      <c r="B911" s="410"/>
      <c r="C911" s="410"/>
      <c r="D911" s="410"/>
      <c r="E911" s="410"/>
      <c r="F911" s="410"/>
      <c r="G911" s="410"/>
      <c r="H911" s="410"/>
      <c r="I911" s="431"/>
      <c r="J911" s="431"/>
      <c r="K911" s="431"/>
      <c r="L911" s="431"/>
      <c r="M911" s="431"/>
      <c r="N911" s="431"/>
      <c r="O911" s="431"/>
      <c r="P911" s="431"/>
      <c r="Q911" s="431"/>
      <c r="R911" s="431"/>
      <c r="S911" s="431"/>
      <c r="T911" s="431"/>
      <c r="U911" s="431"/>
      <c r="V911" s="431"/>
      <c r="W911" s="431"/>
      <c r="X911" s="431"/>
      <c r="Y911" s="431"/>
      <c r="Z911" s="431"/>
    </row>
    <row r="912" spans="1:26" ht="15.75" customHeight="1">
      <c r="A912" s="410"/>
      <c r="B912" s="410"/>
      <c r="C912" s="410"/>
      <c r="D912" s="410"/>
      <c r="E912" s="410"/>
      <c r="F912" s="410"/>
      <c r="G912" s="410"/>
      <c r="H912" s="410"/>
      <c r="I912" s="431"/>
      <c r="J912" s="431"/>
      <c r="K912" s="431"/>
      <c r="L912" s="431"/>
      <c r="M912" s="431"/>
      <c r="N912" s="431"/>
      <c r="O912" s="431"/>
      <c r="P912" s="431"/>
      <c r="Q912" s="431"/>
      <c r="R912" s="431"/>
      <c r="S912" s="431"/>
      <c r="T912" s="431"/>
      <c r="U912" s="431"/>
      <c r="V912" s="431"/>
      <c r="W912" s="431"/>
      <c r="X912" s="431"/>
      <c r="Y912" s="431"/>
      <c r="Z912" s="431"/>
    </row>
    <row r="913" spans="1:26" ht="15.75" customHeight="1">
      <c r="A913" s="410"/>
      <c r="B913" s="410"/>
      <c r="C913" s="410"/>
      <c r="D913" s="410"/>
      <c r="E913" s="410"/>
      <c r="F913" s="410"/>
      <c r="G913" s="410"/>
      <c r="H913" s="410"/>
      <c r="I913" s="431"/>
      <c r="J913" s="431"/>
      <c r="K913" s="431"/>
      <c r="L913" s="431"/>
      <c r="M913" s="431"/>
      <c r="N913" s="431"/>
      <c r="O913" s="431"/>
      <c r="P913" s="431"/>
      <c r="Q913" s="431"/>
      <c r="R913" s="431"/>
      <c r="S913" s="431"/>
      <c r="T913" s="431"/>
      <c r="U913" s="431"/>
      <c r="V913" s="431"/>
      <c r="W913" s="431"/>
      <c r="X913" s="431"/>
      <c r="Y913" s="431"/>
      <c r="Z913" s="431"/>
    </row>
    <row r="914" spans="1:26" ht="15.75" customHeight="1">
      <c r="A914" s="410"/>
      <c r="B914" s="410"/>
      <c r="C914" s="410"/>
      <c r="D914" s="410"/>
      <c r="E914" s="410"/>
      <c r="F914" s="410"/>
      <c r="G914" s="410"/>
      <c r="H914" s="410"/>
      <c r="I914" s="431"/>
      <c r="J914" s="431"/>
      <c r="K914" s="431"/>
      <c r="L914" s="431"/>
      <c r="M914" s="431"/>
      <c r="N914" s="431"/>
      <c r="O914" s="431"/>
      <c r="P914" s="431"/>
      <c r="Q914" s="431"/>
      <c r="R914" s="431"/>
      <c r="S914" s="431"/>
      <c r="T914" s="431"/>
      <c r="U914" s="431"/>
      <c r="V914" s="431"/>
      <c r="W914" s="431"/>
      <c r="X914" s="431"/>
      <c r="Y914" s="431"/>
      <c r="Z914" s="431"/>
    </row>
    <row r="915" spans="1:26" ht="15.75" customHeight="1">
      <c r="A915" s="410"/>
      <c r="B915" s="410"/>
      <c r="C915" s="410"/>
      <c r="D915" s="410"/>
      <c r="E915" s="410"/>
      <c r="F915" s="410"/>
      <c r="G915" s="410"/>
      <c r="H915" s="410"/>
      <c r="I915" s="431"/>
      <c r="J915" s="431"/>
      <c r="K915" s="431"/>
      <c r="L915" s="431"/>
      <c r="M915" s="431"/>
      <c r="N915" s="431"/>
      <c r="O915" s="431"/>
      <c r="P915" s="431"/>
      <c r="Q915" s="431"/>
      <c r="R915" s="431"/>
      <c r="S915" s="431"/>
      <c r="T915" s="431"/>
      <c r="U915" s="431"/>
      <c r="V915" s="431"/>
      <c r="W915" s="431"/>
      <c r="X915" s="431"/>
      <c r="Y915" s="431"/>
      <c r="Z915" s="431"/>
    </row>
    <row r="916" spans="1:26" ht="15.75" customHeight="1">
      <c r="A916" s="410"/>
      <c r="B916" s="410"/>
      <c r="C916" s="410"/>
      <c r="D916" s="410"/>
      <c r="E916" s="410"/>
      <c r="F916" s="410"/>
      <c r="G916" s="410"/>
      <c r="H916" s="410"/>
      <c r="I916" s="431"/>
      <c r="J916" s="431"/>
      <c r="K916" s="431"/>
      <c r="L916" s="431"/>
      <c r="M916" s="431"/>
      <c r="N916" s="431"/>
      <c r="O916" s="431"/>
      <c r="P916" s="431"/>
      <c r="Q916" s="431"/>
      <c r="R916" s="431"/>
      <c r="S916" s="431"/>
      <c r="T916" s="431"/>
      <c r="U916" s="431"/>
      <c r="V916" s="431"/>
      <c r="W916" s="431"/>
      <c r="X916" s="431"/>
      <c r="Y916" s="431"/>
      <c r="Z916" s="431"/>
    </row>
    <row r="917" spans="1:26" ht="15.75" customHeight="1">
      <c r="A917" s="410"/>
      <c r="B917" s="410"/>
      <c r="C917" s="410"/>
      <c r="D917" s="410"/>
      <c r="E917" s="410"/>
      <c r="F917" s="410"/>
      <c r="G917" s="410"/>
      <c r="H917" s="410"/>
      <c r="I917" s="431"/>
      <c r="J917" s="431"/>
      <c r="K917" s="431"/>
      <c r="L917" s="431"/>
      <c r="M917" s="431"/>
      <c r="N917" s="431"/>
      <c r="O917" s="431"/>
      <c r="P917" s="431"/>
      <c r="Q917" s="431"/>
      <c r="R917" s="431"/>
      <c r="S917" s="431"/>
      <c r="T917" s="431"/>
      <c r="U917" s="431"/>
      <c r="V917" s="431"/>
      <c r="W917" s="431"/>
      <c r="X917" s="431"/>
      <c r="Y917" s="431"/>
      <c r="Z917" s="431"/>
    </row>
    <row r="918" spans="1:26" ht="15.75" customHeight="1">
      <c r="A918" s="410"/>
      <c r="B918" s="410"/>
      <c r="C918" s="410"/>
      <c r="D918" s="410"/>
      <c r="E918" s="410"/>
      <c r="F918" s="410"/>
      <c r="G918" s="410"/>
      <c r="H918" s="410"/>
      <c r="I918" s="431"/>
      <c r="J918" s="431"/>
      <c r="K918" s="431"/>
      <c r="L918" s="431"/>
      <c r="M918" s="431"/>
      <c r="N918" s="431"/>
      <c r="O918" s="431"/>
      <c r="P918" s="431"/>
      <c r="Q918" s="431"/>
      <c r="R918" s="431"/>
      <c r="S918" s="431"/>
      <c r="T918" s="431"/>
      <c r="U918" s="431"/>
      <c r="V918" s="431"/>
      <c r="W918" s="431"/>
      <c r="X918" s="431"/>
      <c r="Y918" s="431"/>
      <c r="Z918" s="431"/>
    </row>
    <row r="919" spans="1:26" ht="15.75" customHeight="1">
      <c r="A919" s="410"/>
      <c r="B919" s="410"/>
      <c r="C919" s="410"/>
      <c r="D919" s="410"/>
      <c r="E919" s="410"/>
      <c r="F919" s="410"/>
      <c r="G919" s="410"/>
      <c r="H919" s="410"/>
      <c r="I919" s="431"/>
      <c r="J919" s="431"/>
      <c r="K919" s="431"/>
      <c r="L919" s="431"/>
      <c r="M919" s="431"/>
      <c r="N919" s="431"/>
      <c r="O919" s="431"/>
      <c r="P919" s="431"/>
      <c r="Q919" s="431"/>
      <c r="R919" s="431"/>
      <c r="S919" s="431"/>
      <c r="T919" s="431"/>
      <c r="U919" s="431"/>
      <c r="V919" s="431"/>
      <c r="W919" s="431"/>
      <c r="X919" s="431"/>
      <c r="Y919" s="431"/>
      <c r="Z919" s="431"/>
    </row>
    <row r="920" spans="1:26" ht="15.75" customHeight="1">
      <c r="A920" s="410"/>
      <c r="B920" s="410"/>
      <c r="C920" s="410"/>
      <c r="D920" s="410"/>
      <c r="E920" s="410"/>
      <c r="F920" s="410"/>
      <c r="G920" s="410"/>
      <c r="H920" s="410"/>
      <c r="I920" s="431"/>
      <c r="J920" s="431"/>
      <c r="K920" s="431"/>
      <c r="L920" s="431"/>
      <c r="M920" s="431"/>
      <c r="N920" s="431"/>
      <c r="O920" s="431"/>
      <c r="P920" s="431"/>
      <c r="Q920" s="431"/>
      <c r="R920" s="431"/>
      <c r="S920" s="431"/>
      <c r="T920" s="431"/>
      <c r="U920" s="431"/>
      <c r="V920" s="431"/>
      <c r="W920" s="431"/>
      <c r="X920" s="431"/>
      <c r="Y920" s="431"/>
      <c r="Z920" s="431"/>
    </row>
    <row r="921" spans="1:26" ht="15.75" customHeight="1">
      <c r="A921" s="410"/>
      <c r="B921" s="410"/>
      <c r="C921" s="410"/>
      <c r="D921" s="410"/>
      <c r="E921" s="410"/>
      <c r="F921" s="410"/>
      <c r="G921" s="410"/>
      <c r="H921" s="410"/>
      <c r="I921" s="431"/>
      <c r="J921" s="431"/>
      <c r="K921" s="431"/>
      <c r="L921" s="431"/>
      <c r="M921" s="431"/>
      <c r="N921" s="431"/>
      <c r="O921" s="431"/>
      <c r="P921" s="431"/>
      <c r="Q921" s="431"/>
      <c r="R921" s="431"/>
      <c r="S921" s="431"/>
      <c r="T921" s="431"/>
      <c r="U921" s="431"/>
      <c r="V921" s="431"/>
      <c r="W921" s="431"/>
      <c r="X921" s="431"/>
      <c r="Y921" s="431"/>
      <c r="Z921" s="431"/>
    </row>
    <row r="922" spans="1:26" ht="15.75" customHeight="1">
      <c r="A922" s="410"/>
      <c r="B922" s="410"/>
      <c r="C922" s="410"/>
      <c r="D922" s="410"/>
      <c r="E922" s="410"/>
      <c r="F922" s="410"/>
      <c r="G922" s="410"/>
      <c r="H922" s="410"/>
      <c r="I922" s="431"/>
      <c r="J922" s="431"/>
      <c r="K922" s="431"/>
      <c r="L922" s="431"/>
      <c r="M922" s="431"/>
      <c r="N922" s="431"/>
      <c r="O922" s="431"/>
      <c r="P922" s="431"/>
      <c r="Q922" s="431"/>
      <c r="R922" s="431"/>
      <c r="S922" s="431"/>
      <c r="T922" s="431"/>
      <c r="U922" s="431"/>
      <c r="V922" s="431"/>
      <c r="W922" s="431"/>
      <c r="X922" s="431"/>
      <c r="Y922" s="431"/>
      <c r="Z922" s="431"/>
    </row>
    <row r="923" spans="1:26" ht="15.75" customHeight="1">
      <c r="A923" s="410"/>
      <c r="B923" s="410"/>
      <c r="C923" s="410"/>
      <c r="D923" s="410"/>
      <c r="E923" s="410"/>
      <c r="F923" s="410"/>
      <c r="G923" s="410"/>
      <c r="H923" s="410"/>
      <c r="I923" s="431"/>
      <c r="J923" s="431"/>
      <c r="K923" s="431"/>
      <c r="L923" s="431"/>
      <c r="M923" s="431"/>
      <c r="N923" s="431"/>
      <c r="O923" s="431"/>
      <c r="P923" s="431"/>
      <c r="Q923" s="431"/>
      <c r="R923" s="431"/>
      <c r="S923" s="431"/>
      <c r="T923" s="431"/>
      <c r="U923" s="431"/>
      <c r="V923" s="431"/>
      <c r="W923" s="431"/>
      <c r="X923" s="431"/>
      <c r="Y923" s="431"/>
      <c r="Z923" s="431"/>
    </row>
    <row r="924" spans="1:26" ht="15.75" customHeight="1">
      <c r="A924" s="410"/>
      <c r="B924" s="410"/>
      <c r="C924" s="410"/>
      <c r="D924" s="410"/>
      <c r="E924" s="410"/>
      <c r="F924" s="410"/>
      <c r="G924" s="410"/>
      <c r="H924" s="410"/>
      <c r="I924" s="431"/>
      <c r="J924" s="431"/>
      <c r="K924" s="431"/>
      <c r="L924" s="431"/>
      <c r="M924" s="431"/>
      <c r="N924" s="431"/>
      <c r="O924" s="431"/>
      <c r="P924" s="431"/>
      <c r="Q924" s="431"/>
      <c r="R924" s="431"/>
      <c r="S924" s="431"/>
      <c r="T924" s="431"/>
      <c r="U924" s="431"/>
      <c r="V924" s="431"/>
      <c r="W924" s="431"/>
      <c r="X924" s="431"/>
      <c r="Y924" s="431"/>
      <c r="Z924" s="431"/>
    </row>
    <row r="925" spans="1:26" ht="15.75" customHeight="1">
      <c r="A925" s="410"/>
      <c r="B925" s="410"/>
      <c r="C925" s="410"/>
      <c r="D925" s="410"/>
      <c r="E925" s="410"/>
      <c r="F925" s="410"/>
      <c r="G925" s="410"/>
      <c r="H925" s="410"/>
      <c r="I925" s="431"/>
      <c r="J925" s="431"/>
      <c r="K925" s="431"/>
      <c r="L925" s="431"/>
      <c r="M925" s="431"/>
      <c r="N925" s="431"/>
      <c r="O925" s="431"/>
      <c r="P925" s="431"/>
      <c r="Q925" s="431"/>
      <c r="R925" s="431"/>
      <c r="S925" s="431"/>
      <c r="T925" s="431"/>
      <c r="U925" s="431"/>
      <c r="V925" s="431"/>
      <c r="W925" s="431"/>
      <c r="X925" s="431"/>
      <c r="Y925" s="431"/>
      <c r="Z925" s="431"/>
    </row>
    <row r="926" spans="1:26" ht="15.75" customHeight="1">
      <c r="A926" s="410"/>
      <c r="B926" s="410"/>
      <c r="C926" s="410"/>
      <c r="D926" s="410"/>
      <c r="E926" s="410"/>
      <c r="F926" s="410"/>
      <c r="G926" s="410"/>
      <c r="H926" s="410"/>
      <c r="I926" s="431"/>
      <c r="J926" s="431"/>
      <c r="K926" s="431"/>
      <c r="L926" s="431"/>
      <c r="M926" s="431"/>
      <c r="N926" s="431"/>
      <c r="O926" s="431"/>
      <c r="P926" s="431"/>
      <c r="Q926" s="431"/>
      <c r="R926" s="431"/>
      <c r="S926" s="431"/>
      <c r="T926" s="431"/>
      <c r="U926" s="431"/>
      <c r="V926" s="431"/>
      <c r="W926" s="431"/>
      <c r="X926" s="431"/>
      <c r="Y926" s="431"/>
      <c r="Z926" s="431"/>
    </row>
    <row r="927" spans="1:26" ht="15.75" customHeight="1">
      <c r="A927" s="410"/>
      <c r="B927" s="410"/>
      <c r="C927" s="410"/>
      <c r="D927" s="410"/>
      <c r="E927" s="410"/>
      <c r="F927" s="410"/>
      <c r="G927" s="410"/>
      <c r="H927" s="410"/>
      <c r="I927" s="431"/>
      <c r="J927" s="431"/>
      <c r="K927" s="431"/>
      <c r="L927" s="431"/>
      <c r="M927" s="431"/>
      <c r="N927" s="431"/>
      <c r="O927" s="431"/>
      <c r="P927" s="431"/>
      <c r="Q927" s="431"/>
      <c r="R927" s="431"/>
      <c r="S927" s="431"/>
      <c r="T927" s="431"/>
      <c r="U927" s="431"/>
      <c r="V927" s="431"/>
      <c r="W927" s="431"/>
      <c r="X927" s="431"/>
      <c r="Y927" s="431"/>
      <c r="Z927" s="431"/>
    </row>
    <row r="928" spans="1:26" ht="15.75" customHeight="1">
      <c r="A928" s="410"/>
      <c r="B928" s="410"/>
      <c r="C928" s="410"/>
      <c r="D928" s="410"/>
      <c r="E928" s="410"/>
      <c r="F928" s="410"/>
      <c r="G928" s="410"/>
      <c r="H928" s="410"/>
      <c r="I928" s="431"/>
      <c r="J928" s="431"/>
      <c r="K928" s="431"/>
      <c r="L928" s="431"/>
      <c r="M928" s="431"/>
      <c r="N928" s="431"/>
      <c r="O928" s="431"/>
      <c r="P928" s="431"/>
      <c r="Q928" s="431"/>
      <c r="R928" s="431"/>
      <c r="S928" s="431"/>
      <c r="T928" s="431"/>
      <c r="U928" s="431"/>
      <c r="V928" s="431"/>
      <c r="W928" s="431"/>
      <c r="X928" s="431"/>
      <c r="Y928" s="431"/>
      <c r="Z928" s="431"/>
    </row>
    <row r="929" spans="1:26" ht="15.75" customHeight="1">
      <c r="A929" s="410"/>
      <c r="B929" s="410"/>
      <c r="C929" s="410"/>
      <c r="D929" s="410"/>
      <c r="E929" s="410"/>
      <c r="F929" s="410"/>
      <c r="G929" s="410"/>
      <c r="H929" s="410"/>
      <c r="I929" s="431"/>
      <c r="J929" s="431"/>
      <c r="K929" s="431"/>
      <c r="L929" s="431"/>
      <c r="M929" s="431"/>
      <c r="N929" s="431"/>
      <c r="O929" s="431"/>
      <c r="P929" s="431"/>
      <c r="Q929" s="431"/>
      <c r="R929" s="431"/>
      <c r="S929" s="431"/>
      <c r="T929" s="431"/>
      <c r="U929" s="431"/>
      <c r="V929" s="431"/>
      <c r="W929" s="431"/>
      <c r="X929" s="431"/>
      <c r="Y929" s="431"/>
      <c r="Z929" s="431"/>
    </row>
    <row r="930" spans="1:26" ht="15.75" customHeight="1">
      <c r="A930" s="410"/>
      <c r="B930" s="410"/>
      <c r="C930" s="410"/>
      <c r="D930" s="410"/>
      <c r="E930" s="410"/>
      <c r="F930" s="410"/>
      <c r="G930" s="410"/>
      <c r="H930" s="410"/>
      <c r="I930" s="431"/>
      <c r="J930" s="431"/>
      <c r="K930" s="431"/>
      <c r="L930" s="431"/>
      <c r="M930" s="431"/>
      <c r="N930" s="431"/>
      <c r="O930" s="431"/>
      <c r="P930" s="431"/>
      <c r="Q930" s="431"/>
      <c r="R930" s="431"/>
      <c r="S930" s="431"/>
      <c r="T930" s="431"/>
      <c r="U930" s="431"/>
      <c r="V930" s="431"/>
      <c r="W930" s="431"/>
      <c r="X930" s="431"/>
      <c r="Y930" s="431"/>
      <c r="Z930" s="431"/>
    </row>
    <row r="931" spans="1:26" ht="15.75" customHeight="1">
      <c r="A931" s="410"/>
      <c r="B931" s="410"/>
      <c r="C931" s="410"/>
      <c r="D931" s="410"/>
      <c r="E931" s="410"/>
      <c r="F931" s="410"/>
      <c r="G931" s="410"/>
      <c r="H931" s="410"/>
      <c r="I931" s="431"/>
      <c r="J931" s="431"/>
      <c r="K931" s="431"/>
      <c r="L931" s="431"/>
      <c r="M931" s="431"/>
      <c r="N931" s="431"/>
      <c r="O931" s="431"/>
      <c r="P931" s="431"/>
      <c r="Q931" s="431"/>
      <c r="R931" s="431"/>
      <c r="S931" s="431"/>
      <c r="T931" s="431"/>
      <c r="U931" s="431"/>
      <c r="V931" s="431"/>
      <c r="W931" s="431"/>
      <c r="X931" s="431"/>
      <c r="Y931" s="431"/>
      <c r="Z931" s="431"/>
    </row>
    <row r="932" spans="1:26" ht="15.75" customHeight="1">
      <c r="A932" s="410"/>
      <c r="B932" s="410"/>
      <c r="C932" s="410"/>
      <c r="D932" s="410"/>
      <c r="E932" s="410"/>
      <c r="F932" s="410"/>
      <c r="G932" s="410"/>
      <c r="H932" s="410"/>
      <c r="I932" s="431"/>
      <c r="J932" s="431"/>
      <c r="K932" s="431"/>
      <c r="L932" s="431"/>
      <c r="M932" s="431"/>
      <c r="N932" s="431"/>
      <c r="O932" s="431"/>
      <c r="P932" s="431"/>
      <c r="Q932" s="431"/>
      <c r="R932" s="431"/>
      <c r="S932" s="431"/>
      <c r="T932" s="431"/>
      <c r="U932" s="431"/>
      <c r="V932" s="431"/>
      <c r="W932" s="431"/>
      <c r="X932" s="431"/>
      <c r="Y932" s="431"/>
      <c r="Z932" s="431"/>
    </row>
    <row r="933" spans="1:26" ht="15.75" customHeight="1">
      <c r="A933" s="410"/>
      <c r="B933" s="410"/>
      <c r="C933" s="410"/>
      <c r="D933" s="410"/>
      <c r="E933" s="410"/>
      <c r="F933" s="410"/>
      <c r="G933" s="410"/>
      <c r="H933" s="410"/>
      <c r="I933" s="431"/>
      <c r="J933" s="431"/>
      <c r="K933" s="431"/>
      <c r="L933" s="431"/>
      <c r="M933" s="431"/>
      <c r="N933" s="431"/>
      <c r="O933" s="431"/>
      <c r="P933" s="431"/>
      <c r="Q933" s="431"/>
      <c r="R933" s="431"/>
      <c r="S933" s="431"/>
      <c r="T933" s="431"/>
      <c r="U933" s="431"/>
      <c r="V933" s="431"/>
      <c r="W933" s="431"/>
      <c r="X933" s="431"/>
      <c r="Y933" s="431"/>
      <c r="Z933" s="431"/>
    </row>
    <row r="934" spans="1:26" ht="15.75" customHeight="1">
      <c r="A934" s="410"/>
      <c r="B934" s="410"/>
      <c r="C934" s="410"/>
      <c r="D934" s="410"/>
      <c r="E934" s="410"/>
      <c r="F934" s="410"/>
      <c r="G934" s="410"/>
      <c r="H934" s="410"/>
      <c r="I934" s="431"/>
      <c r="J934" s="431"/>
      <c r="K934" s="431"/>
      <c r="L934" s="431"/>
      <c r="M934" s="431"/>
      <c r="N934" s="431"/>
      <c r="O934" s="431"/>
      <c r="P934" s="431"/>
      <c r="Q934" s="431"/>
      <c r="R934" s="431"/>
      <c r="S934" s="431"/>
      <c r="T934" s="431"/>
      <c r="U934" s="431"/>
      <c r="V934" s="431"/>
      <c r="W934" s="431"/>
      <c r="X934" s="431"/>
      <c r="Y934" s="431"/>
      <c r="Z934" s="431"/>
    </row>
    <row r="935" spans="1:26" ht="15.75" customHeight="1">
      <c r="A935" s="410"/>
      <c r="B935" s="410"/>
      <c r="C935" s="410"/>
      <c r="D935" s="410"/>
      <c r="E935" s="410"/>
      <c r="F935" s="410"/>
      <c r="G935" s="410"/>
      <c r="H935" s="410"/>
      <c r="I935" s="431"/>
      <c r="J935" s="431"/>
      <c r="K935" s="431"/>
      <c r="L935" s="431"/>
      <c r="M935" s="431"/>
      <c r="N935" s="431"/>
      <c r="O935" s="431"/>
      <c r="P935" s="431"/>
      <c r="Q935" s="431"/>
      <c r="R935" s="431"/>
      <c r="S935" s="431"/>
      <c r="T935" s="431"/>
      <c r="U935" s="431"/>
      <c r="V935" s="431"/>
      <c r="W935" s="431"/>
      <c r="X935" s="431"/>
      <c r="Y935" s="431"/>
      <c r="Z935" s="431"/>
    </row>
    <row r="936" spans="1:26" ht="15.75" customHeight="1">
      <c r="A936" s="410"/>
      <c r="B936" s="410"/>
      <c r="C936" s="410"/>
      <c r="D936" s="410"/>
      <c r="E936" s="410"/>
      <c r="F936" s="410"/>
      <c r="G936" s="410"/>
      <c r="H936" s="410"/>
      <c r="I936" s="431"/>
      <c r="J936" s="431"/>
      <c r="K936" s="431"/>
      <c r="L936" s="431"/>
      <c r="M936" s="431"/>
      <c r="N936" s="431"/>
      <c r="O936" s="431"/>
      <c r="P936" s="431"/>
      <c r="Q936" s="431"/>
      <c r="R936" s="431"/>
      <c r="S936" s="431"/>
      <c r="T936" s="431"/>
      <c r="U936" s="431"/>
      <c r="V936" s="431"/>
      <c r="W936" s="431"/>
      <c r="X936" s="431"/>
      <c r="Y936" s="431"/>
      <c r="Z936" s="431"/>
    </row>
    <row r="937" spans="1:26" ht="15.75" customHeight="1">
      <c r="A937" s="410"/>
      <c r="B937" s="410"/>
      <c r="C937" s="410"/>
      <c r="D937" s="410"/>
      <c r="E937" s="410"/>
      <c r="F937" s="410"/>
      <c r="G937" s="410"/>
      <c r="H937" s="410"/>
      <c r="I937" s="431"/>
      <c r="J937" s="431"/>
      <c r="K937" s="431"/>
      <c r="L937" s="431"/>
      <c r="M937" s="431"/>
      <c r="N937" s="431"/>
      <c r="O937" s="431"/>
      <c r="P937" s="431"/>
      <c r="Q937" s="431"/>
      <c r="R937" s="431"/>
      <c r="S937" s="431"/>
      <c r="T937" s="431"/>
      <c r="U937" s="431"/>
      <c r="V937" s="431"/>
      <c r="W937" s="431"/>
      <c r="X937" s="431"/>
      <c r="Y937" s="431"/>
      <c r="Z937" s="431"/>
    </row>
    <row r="938" spans="1:26" ht="15.75" customHeight="1">
      <c r="A938" s="410"/>
      <c r="B938" s="410"/>
      <c r="C938" s="410"/>
      <c r="D938" s="410"/>
      <c r="E938" s="410"/>
      <c r="F938" s="410"/>
      <c r="G938" s="410"/>
      <c r="H938" s="410"/>
      <c r="I938" s="431"/>
      <c r="J938" s="431"/>
      <c r="K938" s="431"/>
      <c r="L938" s="431"/>
      <c r="M938" s="431"/>
      <c r="N938" s="431"/>
      <c r="O938" s="431"/>
      <c r="P938" s="431"/>
      <c r="Q938" s="431"/>
      <c r="R938" s="431"/>
      <c r="S938" s="431"/>
      <c r="T938" s="431"/>
      <c r="U938" s="431"/>
      <c r="V938" s="431"/>
      <c r="W938" s="431"/>
      <c r="X938" s="431"/>
      <c r="Y938" s="431"/>
      <c r="Z938" s="431"/>
    </row>
    <row r="939" spans="1:26" ht="15.75" customHeight="1">
      <c r="A939" s="410"/>
      <c r="B939" s="410"/>
      <c r="C939" s="410"/>
      <c r="D939" s="410"/>
      <c r="E939" s="410"/>
      <c r="F939" s="410"/>
      <c r="G939" s="410"/>
      <c r="H939" s="410"/>
      <c r="I939" s="431"/>
      <c r="J939" s="431"/>
      <c r="K939" s="431"/>
      <c r="L939" s="431"/>
      <c r="M939" s="431"/>
      <c r="N939" s="431"/>
      <c r="O939" s="431"/>
      <c r="P939" s="431"/>
      <c r="Q939" s="431"/>
      <c r="R939" s="431"/>
      <c r="S939" s="431"/>
      <c r="T939" s="431"/>
      <c r="U939" s="431"/>
      <c r="V939" s="431"/>
      <c r="W939" s="431"/>
      <c r="X939" s="431"/>
      <c r="Y939" s="431"/>
      <c r="Z939" s="431"/>
    </row>
    <row r="940" spans="1:26" ht="15.75" customHeight="1">
      <c r="A940" s="410"/>
      <c r="B940" s="410"/>
      <c r="C940" s="410"/>
      <c r="D940" s="410"/>
      <c r="E940" s="410"/>
      <c r="F940" s="410"/>
      <c r="G940" s="410"/>
      <c r="H940" s="410"/>
      <c r="I940" s="431"/>
      <c r="J940" s="431"/>
      <c r="K940" s="431"/>
      <c r="L940" s="431"/>
      <c r="M940" s="431"/>
      <c r="N940" s="431"/>
      <c r="O940" s="431"/>
      <c r="P940" s="431"/>
      <c r="Q940" s="431"/>
      <c r="R940" s="431"/>
      <c r="S940" s="431"/>
      <c r="T940" s="431"/>
      <c r="U940" s="431"/>
      <c r="V940" s="431"/>
      <c r="W940" s="431"/>
      <c r="X940" s="431"/>
      <c r="Y940" s="431"/>
      <c r="Z940" s="431"/>
    </row>
    <row r="941" spans="1:26" ht="15.75" customHeight="1">
      <c r="A941" s="410"/>
      <c r="B941" s="410"/>
      <c r="C941" s="410"/>
      <c r="D941" s="410"/>
      <c r="E941" s="410"/>
      <c r="F941" s="410"/>
      <c r="G941" s="410"/>
      <c r="H941" s="410"/>
      <c r="I941" s="431"/>
      <c r="J941" s="431"/>
      <c r="K941" s="431"/>
      <c r="L941" s="431"/>
      <c r="M941" s="431"/>
      <c r="N941" s="431"/>
      <c r="O941" s="431"/>
      <c r="P941" s="431"/>
      <c r="Q941" s="431"/>
      <c r="R941" s="431"/>
      <c r="S941" s="431"/>
      <c r="T941" s="431"/>
      <c r="U941" s="431"/>
      <c r="V941" s="431"/>
      <c r="W941" s="431"/>
      <c r="X941" s="431"/>
      <c r="Y941" s="431"/>
      <c r="Z941" s="431"/>
    </row>
    <row r="942" spans="1:26" ht="15.75" customHeight="1">
      <c r="A942" s="410"/>
      <c r="B942" s="410"/>
      <c r="C942" s="410"/>
      <c r="D942" s="410"/>
      <c r="E942" s="410"/>
      <c r="F942" s="410"/>
      <c r="G942" s="410"/>
      <c r="H942" s="410"/>
      <c r="I942" s="431"/>
      <c r="J942" s="431"/>
      <c r="K942" s="431"/>
      <c r="L942" s="431"/>
      <c r="M942" s="431"/>
      <c r="N942" s="431"/>
      <c r="O942" s="431"/>
      <c r="P942" s="431"/>
      <c r="Q942" s="431"/>
      <c r="R942" s="431"/>
      <c r="S942" s="431"/>
      <c r="T942" s="431"/>
      <c r="U942" s="431"/>
      <c r="V942" s="431"/>
      <c r="W942" s="431"/>
      <c r="X942" s="431"/>
      <c r="Y942" s="431"/>
      <c r="Z942" s="431"/>
    </row>
    <row r="943" spans="1:26" ht="15.75" customHeight="1">
      <c r="A943" s="410"/>
      <c r="B943" s="410"/>
      <c r="C943" s="410"/>
      <c r="D943" s="410"/>
      <c r="E943" s="410"/>
      <c r="F943" s="410"/>
      <c r="G943" s="410"/>
      <c r="H943" s="410"/>
      <c r="I943" s="431"/>
      <c r="J943" s="431"/>
      <c r="K943" s="431"/>
      <c r="L943" s="431"/>
      <c r="M943" s="431"/>
      <c r="N943" s="431"/>
      <c r="O943" s="431"/>
      <c r="P943" s="431"/>
      <c r="Q943" s="431"/>
      <c r="R943" s="431"/>
      <c r="S943" s="431"/>
      <c r="T943" s="431"/>
      <c r="U943" s="431"/>
      <c r="V943" s="431"/>
      <c r="W943" s="431"/>
      <c r="X943" s="431"/>
      <c r="Y943" s="431"/>
      <c r="Z943" s="431"/>
    </row>
    <row r="944" spans="1:26" ht="15.75" customHeight="1">
      <c r="A944" s="410"/>
      <c r="B944" s="410"/>
      <c r="C944" s="410"/>
      <c r="D944" s="410"/>
      <c r="E944" s="410"/>
      <c r="F944" s="410"/>
      <c r="G944" s="410"/>
      <c r="H944" s="410"/>
      <c r="I944" s="431"/>
      <c r="J944" s="431"/>
      <c r="K944" s="431"/>
      <c r="L944" s="431"/>
      <c r="M944" s="431"/>
      <c r="N944" s="431"/>
      <c r="O944" s="431"/>
      <c r="P944" s="431"/>
      <c r="Q944" s="431"/>
      <c r="R944" s="431"/>
      <c r="S944" s="431"/>
      <c r="T944" s="431"/>
      <c r="U944" s="431"/>
      <c r="V944" s="431"/>
      <c r="W944" s="431"/>
      <c r="X944" s="431"/>
      <c r="Y944" s="431"/>
      <c r="Z944" s="431"/>
    </row>
    <row r="945" spans="1:26" ht="15.75" customHeight="1">
      <c r="A945" s="410"/>
      <c r="B945" s="410"/>
      <c r="C945" s="410"/>
      <c r="D945" s="410"/>
      <c r="E945" s="410"/>
      <c r="F945" s="410"/>
      <c r="G945" s="410"/>
      <c r="H945" s="410"/>
      <c r="I945" s="431"/>
      <c r="J945" s="431"/>
      <c r="K945" s="431"/>
      <c r="L945" s="431"/>
      <c r="M945" s="431"/>
      <c r="N945" s="431"/>
      <c r="O945" s="431"/>
      <c r="P945" s="431"/>
      <c r="Q945" s="431"/>
      <c r="R945" s="431"/>
      <c r="S945" s="431"/>
      <c r="T945" s="431"/>
      <c r="U945" s="431"/>
      <c r="V945" s="431"/>
      <c r="W945" s="431"/>
      <c r="X945" s="431"/>
      <c r="Y945" s="431"/>
      <c r="Z945" s="431"/>
    </row>
    <row r="946" spans="1:26" ht="15.75" customHeight="1">
      <c r="A946" s="410"/>
      <c r="B946" s="410"/>
      <c r="C946" s="410"/>
      <c r="D946" s="410"/>
      <c r="E946" s="410"/>
      <c r="F946" s="410"/>
      <c r="G946" s="410"/>
      <c r="H946" s="410"/>
      <c r="I946" s="431"/>
      <c r="J946" s="431"/>
      <c r="K946" s="431"/>
      <c r="L946" s="431"/>
      <c r="M946" s="431"/>
      <c r="N946" s="431"/>
      <c r="O946" s="431"/>
      <c r="P946" s="431"/>
      <c r="Q946" s="431"/>
      <c r="R946" s="431"/>
      <c r="S946" s="431"/>
      <c r="T946" s="431"/>
      <c r="U946" s="431"/>
      <c r="V946" s="431"/>
      <c r="W946" s="431"/>
      <c r="X946" s="431"/>
      <c r="Y946" s="431"/>
      <c r="Z946" s="431"/>
    </row>
    <row r="947" spans="1:26" ht="15.75" customHeight="1">
      <c r="A947" s="410"/>
      <c r="B947" s="410"/>
      <c r="C947" s="410"/>
      <c r="D947" s="410"/>
      <c r="E947" s="410"/>
      <c r="F947" s="410"/>
      <c r="G947" s="410"/>
      <c r="H947" s="410"/>
      <c r="I947" s="431"/>
      <c r="J947" s="431"/>
      <c r="K947" s="431"/>
      <c r="L947" s="431"/>
      <c r="M947" s="431"/>
      <c r="N947" s="431"/>
      <c r="O947" s="431"/>
      <c r="P947" s="431"/>
      <c r="Q947" s="431"/>
      <c r="R947" s="431"/>
      <c r="S947" s="431"/>
      <c r="T947" s="431"/>
      <c r="U947" s="431"/>
      <c r="V947" s="431"/>
      <c r="W947" s="431"/>
      <c r="X947" s="431"/>
      <c r="Y947" s="431"/>
      <c r="Z947" s="431"/>
    </row>
    <row r="948" spans="1:26" ht="15.75" customHeight="1">
      <c r="A948" s="410"/>
      <c r="B948" s="410"/>
      <c r="C948" s="410"/>
      <c r="D948" s="410"/>
      <c r="E948" s="410"/>
      <c r="F948" s="410"/>
      <c r="G948" s="410"/>
      <c r="H948" s="410"/>
      <c r="I948" s="431"/>
      <c r="J948" s="431"/>
      <c r="K948" s="431"/>
      <c r="L948" s="431"/>
      <c r="M948" s="431"/>
      <c r="N948" s="431"/>
      <c r="O948" s="431"/>
      <c r="P948" s="431"/>
      <c r="Q948" s="431"/>
      <c r="R948" s="431"/>
      <c r="S948" s="431"/>
      <c r="T948" s="431"/>
      <c r="U948" s="431"/>
      <c r="V948" s="431"/>
      <c r="W948" s="431"/>
      <c r="X948" s="431"/>
      <c r="Y948" s="431"/>
      <c r="Z948" s="431"/>
    </row>
    <row r="949" spans="1:26" ht="15.75" customHeight="1">
      <c r="A949" s="410"/>
      <c r="B949" s="410"/>
      <c r="C949" s="410"/>
      <c r="D949" s="410"/>
      <c r="E949" s="410"/>
      <c r="F949" s="410"/>
      <c r="G949" s="410"/>
      <c r="H949" s="410"/>
      <c r="I949" s="431"/>
      <c r="J949" s="431"/>
      <c r="K949" s="431"/>
      <c r="L949" s="431"/>
      <c r="M949" s="431"/>
      <c r="N949" s="431"/>
      <c r="O949" s="431"/>
      <c r="P949" s="431"/>
      <c r="Q949" s="431"/>
      <c r="R949" s="431"/>
      <c r="S949" s="431"/>
      <c r="T949" s="431"/>
      <c r="U949" s="431"/>
      <c r="V949" s="431"/>
      <c r="W949" s="431"/>
      <c r="X949" s="431"/>
      <c r="Y949" s="431"/>
      <c r="Z949" s="431"/>
    </row>
    <row r="950" spans="1:26" ht="15.75" customHeight="1">
      <c r="A950" s="410"/>
      <c r="B950" s="410"/>
      <c r="C950" s="410"/>
      <c r="D950" s="410"/>
      <c r="E950" s="410"/>
      <c r="F950" s="410"/>
      <c r="G950" s="410"/>
      <c r="H950" s="410"/>
      <c r="I950" s="431"/>
      <c r="J950" s="431"/>
      <c r="K950" s="431"/>
      <c r="L950" s="431"/>
      <c r="M950" s="431"/>
      <c r="N950" s="431"/>
      <c r="O950" s="431"/>
      <c r="P950" s="431"/>
      <c r="Q950" s="431"/>
      <c r="R950" s="431"/>
      <c r="S950" s="431"/>
      <c r="T950" s="431"/>
      <c r="U950" s="431"/>
      <c r="V950" s="431"/>
      <c r="W950" s="431"/>
      <c r="X950" s="431"/>
      <c r="Y950" s="431"/>
      <c r="Z950" s="431"/>
    </row>
    <row r="951" spans="1:26" ht="15.75" customHeight="1">
      <c r="A951" s="410"/>
      <c r="B951" s="410"/>
      <c r="C951" s="410"/>
      <c r="D951" s="410"/>
      <c r="E951" s="410"/>
      <c r="F951" s="410"/>
      <c r="G951" s="410"/>
      <c r="H951" s="410"/>
      <c r="I951" s="431"/>
      <c r="J951" s="431"/>
      <c r="K951" s="431"/>
      <c r="L951" s="431"/>
      <c r="M951" s="431"/>
      <c r="N951" s="431"/>
      <c r="O951" s="431"/>
      <c r="P951" s="431"/>
      <c r="Q951" s="431"/>
      <c r="R951" s="431"/>
      <c r="S951" s="431"/>
      <c r="T951" s="431"/>
      <c r="U951" s="431"/>
      <c r="V951" s="431"/>
      <c r="W951" s="431"/>
      <c r="X951" s="431"/>
      <c r="Y951" s="431"/>
      <c r="Z951" s="431"/>
    </row>
    <row r="952" spans="1:26" ht="15.75" customHeight="1">
      <c r="A952" s="410"/>
      <c r="B952" s="410"/>
      <c r="C952" s="410"/>
      <c r="D952" s="410"/>
      <c r="E952" s="410"/>
      <c r="F952" s="410"/>
      <c r="G952" s="410"/>
      <c r="H952" s="410"/>
      <c r="I952" s="431"/>
      <c r="J952" s="431"/>
      <c r="K952" s="431"/>
      <c r="L952" s="431"/>
      <c r="M952" s="431"/>
      <c r="N952" s="431"/>
      <c r="O952" s="431"/>
      <c r="P952" s="431"/>
      <c r="Q952" s="431"/>
      <c r="R952" s="431"/>
      <c r="S952" s="431"/>
      <c r="T952" s="431"/>
      <c r="U952" s="431"/>
      <c r="V952" s="431"/>
      <c r="W952" s="431"/>
      <c r="X952" s="431"/>
      <c r="Y952" s="431"/>
      <c r="Z952" s="431"/>
    </row>
    <row r="953" spans="1:26" ht="15.75" customHeight="1">
      <c r="A953" s="410"/>
      <c r="B953" s="410"/>
      <c r="C953" s="410"/>
      <c r="D953" s="410"/>
      <c r="E953" s="410"/>
      <c r="F953" s="410"/>
      <c r="G953" s="410"/>
      <c r="H953" s="410"/>
      <c r="I953" s="431"/>
      <c r="J953" s="431"/>
      <c r="K953" s="431"/>
      <c r="L953" s="431"/>
      <c r="M953" s="431"/>
      <c r="N953" s="431"/>
      <c r="O953" s="431"/>
      <c r="P953" s="431"/>
      <c r="Q953" s="431"/>
      <c r="R953" s="431"/>
      <c r="S953" s="431"/>
      <c r="T953" s="431"/>
      <c r="U953" s="431"/>
      <c r="V953" s="431"/>
      <c r="W953" s="431"/>
      <c r="X953" s="431"/>
      <c r="Y953" s="431"/>
      <c r="Z953" s="431"/>
    </row>
    <row r="954" spans="1:26" ht="15.75" customHeight="1">
      <c r="A954" s="410"/>
      <c r="B954" s="410"/>
      <c r="C954" s="410"/>
      <c r="D954" s="410"/>
      <c r="E954" s="410"/>
      <c r="F954" s="410"/>
      <c r="G954" s="410"/>
      <c r="H954" s="410"/>
      <c r="I954" s="431"/>
      <c r="J954" s="431"/>
      <c r="K954" s="431"/>
      <c r="L954" s="431"/>
      <c r="M954" s="431"/>
      <c r="N954" s="431"/>
      <c r="O954" s="431"/>
      <c r="P954" s="431"/>
      <c r="Q954" s="431"/>
      <c r="R954" s="431"/>
      <c r="S954" s="431"/>
      <c r="T954" s="431"/>
      <c r="U954" s="431"/>
      <c r="V954" s="431"/>
      <c r="W954" s="431"/>
      <c r="X954" s="431"/>
      <c r="Y954" s="431"/>
      <c r="Z954" s="431"/>
    </row>
    <row r="955" spans="1:26" ht="15.75" customHeight="1">
      <c r="A955" s="410"/>
      <c r="B955" s="410"/>
      <c r="C955" s="410"/>
      <c r="D955" s="410"/>
      <c r="E955" s="410"/>
      <c r="F955" s="410"/>
      <c r="G955" s="410"/>
      <c r="H955" s="410"/>
      <c r="I955" s="431"/>
      <c r="J955" s="431"/>
      <c r="K955" s="431"/>
      <c r="L955" s="431"/>
      <c r="M955" s="431"/>
      <c r="N955" s="431"/>
      <c r="O955" s="431"/>
      <c r="P955" s="431"/>
      <c r="Q955" s="431"/>
      <c r="R955" s="431"/>
      <c r="S955" s="431"/>
      <c r="T955" s="431"/>
      <c r="U955" s="431"/>
      <c r="V955" s="431"/>
      <c r="W955" s="431"/>
      <c r="X955" s="431"/>
      <c r="Y955" s="431"/>
      <c r="Z955" s="431"/>
    </row>
    <row r="956" spans="1:26" ht="15.75" customHeight="1">
      <c r="A956" s="410"/>
      <c r="B956" s="410"/>
      <c r="C956" s="410"/>
      <c r="D956" s="410"/>
      <c r="E956" s="410"/>
      <c r="F956" s="410"/>
      <c r="G956" s="410"/>
      <c r="H956" s="410"/>
      <c r="I956" s="431"/>
      <c r="J956" s="431"/>
      <c r="K956" s="431"/>
      <c r="L956" s="431"/>
      <c r="M956" s="431"/>
      <c r="N956" s="431"/>
      <c r="O956" s="431"/>
      <c r="P956" s="431"/>
      <c r="Q956" s="431"/>
      <c r="R956" s="431"/>
      <c r="S956" s="431"/>
      <c r="T956" s="431"/>
      <c r="U956" s="431"/>
      <c r="V956" s="431"/>
      <c r="W956" s="431"/>
      <c r="X956" s="431"/>
      <c r="Y956" s="431"/>
      <c r="Z956" s="431"/>
    </row>
    <row r="957" spans="1:26" ht="15.75" customHeight="1">
      <c r="A957" s="410"/>
      <c r="B957" s="410"/>
      <c r="C957" s="410"/>
      <c r="D957" s="410"/>
      <c r="E957" s="410"/>
      <c r="F957" s="410"/>
      <c r="G957" s="410"/>
      <c r="H957" s="410"/>
      <c r="I957" s="431"/>
      <c r="J957" s="431"/>
      <c r="K957" s="431"/>
      <c r="L957" s="431"/>
      <c r="M957" s="431"/>
      <c r="N957" s="431"/>
      <c r="O957" s="431"/>
      <c r="P957" s="431"/>
      <c r="Q957" s="431"/>
      <c r="R957" s="431"/>
      <c r="S957" s="431"/>
      <c r="T957" s="431"/>
      <c r="U957" s="431"/>
      <c r="V957" s="431"/>
      <c r="W957" s="431"/>
      <c r="X957" s="431"/>
      <c r="Y957" s="431"/>
      <c r="Z957" s="431"/>
    </row>
    <row r="958" spans="1:26" ht="15.75" customHeight="1">
      <c r="A958" s="410"/>
      <c r="B958" s="410"/>
      <c r="C958" s="410"/>
      <c r="D958" s="410"/>
      <c r="E958" s="410"/>
      <c r="F958" s="410"/>
      <c r="G958" s="410"/>
      <c r="H958" s="410"/>
      <c r="I958" s="431"/>
      <c r="J958" s="431"/>
      <c r="K958" s="431"/>
      <c r="L958" s="431"/>
      <c r="M958" s="431"/>
      <c r="N958" s="431"/>
      <c r="O958" s="431"/>
      <c r="P958" s="431"/>
      <c r="Q958" s="431"/>
      <c r="R958" s="431"/>
      <c r="S958" s="431"/>
      <c r="T958" s="431"/>
      <c r="U958" s="431"/>
      <c r="V958" s="431"/>
      <c r="W958" s="431"/>
      <c r="X958" s="431"/>
      <c r="Y958" s="431"/>
      <c r="Z958" s="431"/>
    </row>
    <row r="959" spans="1:26" ht="15.75" customHeight="1">
      <c r="A959" s="410"/>
      <c r="B959" s="410"/>
      <c r="C959" s="410"/>
      <c r="D959" s="410"/>
      <c r="E959" s="410"/>
      <c r="F959" s="410"/>
      <c r="G959" s="410"/>
      <c r="H959" s="410"/>
      <c r="I959" s="431"/>
      <c r="J959" s="431"/>
      <c r="K959" s="431"/>
      <c r="L959" s="431"/>
      <c r="M959" s="431"/>
      <c r="N959" s="431"/>
      <c r="O959" s="431"/>
      <c r="P959" s="431"/>
      <c r="Q959" s="431"/>
      <c r="R959" s="431"/>
      <c r="S959" s="431"/>
      <c r="T959" s="431"/>
      <c r="U959" s="431"/>
      <c r="V959" s="431"/>
      <c r="W959" s="431"/>
      <c r="X959" s="431"/>
      <c r="Y959" s="431"/>
      <c r="Z959" s="431"/>
    </row>
    <row r="960" spans="1:26" ht="15.75" customHeight="1">
      <c r="A960" s="410"/>
      <c r="B960" s="410"/>
      <c r="C960" s="410"/>
      <c r="D960" s="410"/>
      <c r="E960" s="410"/>
      <c r="F960" s="410"/>
      <c r="G960" s="410"/>
      <c r="H960" s="410"/>
      <c r="I960" s="431"/>
      <c r="J960" s="431"/>
      <c r="K960" s="431"/>
      <c r="L960" s="431"/>
      <c r="M960" s="431"/>
      <c r="N960" s="431"/>
      <c r="O960" s="431"/>
      <c r="P960" s="431"/>
      <c r="Q960" s="431"/>
      <c r="R960" s="431"/>
      <c r="S960" s="431"/>
      <c r="T960" s="431"/>
      <c r="U960" s="431"/>
      <c r="V960" s="431"/>
      <c r="W960" s="431"/>
      <c r="X960" s="431"/>
      <c r="Y960" s="431"/>
      <c r="Z960" s="431"/>
    </row>
    <row r="961" spans="1:26" ht="15.75" customHeight="1">
      <c r="A961" s="410"/>
      <c r="B961" s="410"/>
      <c r="C961" s="410"/>
      <c r="D961" s="410"/>
      <c r="E961" s="410"/>
      <c r="F961" s="410"/>
      <c r="G961" s="410"/>
      <c r="H961" s="410"/>
      <c r="I961" s="431"/>
      <c r="J961" s="431"/>
      <c r="K961" s="431"/>
      <c r="L961" s="431"/>
      <c r="M961" s="431"/>
      <c r="N961" s="431"/>
      <c r="O961" s="431"/>
      <c r="P961" s="431"/>
      <c r="Q961" s="431"/>
      <c r="R961" s="431"/>
      <c r="S961" s="431"/>
      <c r="T961" s="431"/>
      <c r="U961" s="431"/>
      <c r="V961" s="431"/>
      <c r="W961" s="431"/>
      <c r="X961" s="431"/>
      <c r="Y961" s="431"/>
      <c r="Z961" s="431"/>
    </row>
    <row r="962" spans="1:26" ht="15.75" customHeight="1">
      <c r="A962" s="410"/>
      <c r="B962" s="410"/>
      <c r="C962" s="410"/>
      <c r="D962" s="410"/>
      <c r="E962" s="410"/>
      <c r="F962" s="410"/>
      <c r="G962" s="410"/>
      <c r="H962" s="410"/>
      <c r="I962" s="431"/>
      <c r="J962" s="431"/>
      <c r="K962" s="431"/>
      <c r="L962" s="431"/>
      <c r="M962" s="431"/>
      <c r="N962" s="431"/>
      <c r="O962" s="431"/>
      <c r="P962" s="431"/>
      <c r="Q962" s="431"/>
      <c r="R962" s="431"/>
      <c r="S962" s="431"/>
      <c r="T962" s="431"/>
      <c r="U962" s="431"/>
      <c r="V962" s="431"/>
      <c r="W962" s="431"/>
      <c r="X962" s="431"/>
      <c r="Y962" s="431"/>
      <c r="Z962" s="431"/>
    </row>
    <row r="963" spans="1:26" ht="15.75" customHeight="1">
      <c r="A963" s="410"/>
      <c r="B963" s="410"/>
      <c r="C963" s="410"/>
      <c r="D963" s="410"/>
      <c r="E963" s="410"/>
      <c r="F963" s="410"/>
      <c r="G963" s="410"/>
      <c r="H963" s="410"/>
      <c r="I963" s="431"/>
      <c r="J963" s="431"/>
      <c r="K963" s="431"/>
      <c r="L963" s="431"/>
      <c r="M963" s="431"/>
      <c r="N963" s="431"/>
      <c r="O963" s="431"/>
      <c r="P963" s="431"/>
      <c r="Q963" s="431"/>
      <c r="R963" s="431"/>
      <c r="S963" s="431"/>
      <c r="T963" s="431"/>
      <c r="U963" s="431"/>
      <c r="V963" s="431"/>
      <c r="W963" s="431"/>
      <c r="X963" s="431"/>
      <c r="Y963" s="431"/>
      <c r="Z963" s="431"/>
    </row>
    <row r="964" spans="1:26" ht="15.75" customHeight="1">
      <c r="A964" s="410"/>
      <c r="B964" s="410"/>
      <c r="C964" s="410"/>
      <c r="D964" s="410"/>
      <c r="E964" s="410"/>
      <c r="F964" s="410"/>
      <c r="G964" s="410"/>
      <c r="H964" s="410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  <c r="Z964" s="431"/>
    </row>
    <row r="965" spans="1:26" ht="15.75" customHeight="1">
      <c r="A965" s="410"/>
      <c r="B965" s="410"/>
      <c r="C965" s="410"/>
      <c r="D965" s="410"/>
      <c r="E965" s="410"/>
      <c r="F965" s="410"/>
      <c r="G965" s="410"/>
      <c r="H965" s="410"/>
      <c r="I965" s="431"/>
      <c r="J965" s="431"/>
      <c r="K965" s="431"/>
      <c r="L965" s="431"/>
      <c r="M965" s="431"/>
      <c r="N965" s="431"/>
      <c r="O965" s="431"/>
      <c r="P965" s="431"/>
      <c r="Q965" s="431"/>
      <c r="R965" s="431"/>
      <c r="S965" s="431"/>
      <c r="T965" s="431"/>
      <c r="U965" s="431"/>
      <c r="V965" s="431"/>
      <c r="W965" s="431"/>
      <c r="X965" s="431"/>
      <c r="Y965" s="431"/>
      <c r="Z965" s="431"/>
    </row>
    <row r="966" spans="1:26" ht="15.75" customHeight="1">
      <c r="A966" s="410"/>
      <c r="B966" s="410"/>
      <c r="C966" s="410"/>
      <c r="D966" s="410"/>
      <c r="E966" s="410"/>
      <c r="F966" s="410"/>
      <c r="G966" s="410"/>
      <c r="H966" s="410"/>
      <c r="I966" s="431"/>
      <c r="J966" s="431"/>
      <c r="K966" s="431"/>
      <c r="L966" s="431"/>
      <c r="M966" s="431"/>
      <c r="N966" s="431"/>
      <c r="O966" s="431"/>
      <c r="P966" s="431"/>
      <c r="Q966" s="431"/>
      <c r="R966" s="431"/>
      <c r="S966" s="431"/>
      <c r="T966" s="431"/>
      <c r="U966" s="431"/>
      <c r="V966" s="431"/>
      <c r="W966" s="431"/>
      <c r="X966" s="431"/>
      <c r="Y966" s="431"/>
      <c r="Z966" s="431"/>
    </row>
    <row r="967" spans="1:26" ht="15.75" customHeight="1">
      <c r="A967" s="410"/>
      <c r="B967" s="410"/>
      <c r="C967" s="410"/>
      <c r="D967" s="410"/>
      <c r="E967" s="410"/>
      <c r="F967" s="410"/>
      <c r="G967" s="410"/>
      <c r="H967" s="410"/>
      <c r="I967" s="431"/>
      <c r="J967" s="431"/>
      <c r="K967" s="431"/>
      <c r="L967" s="431"/>
      <c r="M967" s="431"/>
      <c r="N967" s="431"/>
      <c r="O967" s="431"/>
      <c r="P967" s="431"/>
      <c r="Q967" s="431"/>
      <c r="R967" s="431"/>
      <c r="S967" s="431"/>
      <c r="T967" s="431"/>
      <c r="U967" s="431"/>
      <c r="V967" s="431"/>
      <c r="W967" s="431"/>
      <c r="X967" s="431"/>
      <c r="Y967" s="431"/>
      <c r="Z967" s="431"/>
    </row>
    <row r="968" spans="1:26" ht="15.75" customHeight="1">
      <c r="A968" s="410"/>
      <c r="B968" s="410"/>
      <c r="C968" s="410"/>
      <c r="D968" s="410"/>
      <c r="E968" s="410"/>
      <c r="F968" s="410"/>
      <c r="G968" s="410"/>
      <c r="H968" s="410"/>
      <c r="I968" s="431"/>
      <c r="J968" s="431"/>
      <c r="K968" s="431"/>
      <c r="L968" s="431"/>
      <c r="M968" s="431"/>
      <c r="N968" s="431"/>
      <c r="O968" s="431"/>
      <c r="P968" s="431"/>
      <c r="Q968" s="431"/>
      <c r="R968" s="431"/>
      <c r="S968" s="431"/>
      <c r="T968" s="431"/>
      <c r="U968" s="431"/>
      <c r="V968" s="431"/>
      <c r="W968" s="431"/>
      <c r="X968" s="431"/>
      <c r="Y968" s="431"/>
      <c r="Z968" s="431"/>
    </row>
    <row r="969" spans="1:26" ht="15.75" customHeight="1">
      <c r="A969" s="410"/>
      <c r="B969" s="410"/>
      <c r="C969" s="410"/>
      <c r="D969" s="410"/>
      <c r="E969" s="410"/>
      <c r="F969" s="410"/>
      <c r="G969" s="410"/>
      <c r="H969" s="410"/>
      <c r="I969" s="431"/>
      <c r="J969" s="431"/>
      <c r="K969" s="431"/>
      <c r="L969" s="431"/>
      <c r="M969" s="431"/>
      <c r="N969" s="431"/>
      <c r="O969" s="431"/>
      <c r="P969" s="431"/>
      <c r="Q969" s="431"/>
      <c r="R969" s="431"/>
      <c r="S969" s="431"/>
      <c r="T969" s="431"/>
      <c r="U969" s="431"/>
      <c r="V969" s="431"/>
      <c r="W969" s="431"/>
      <c r="X969" s="431"/>
      <c r="Y969" s="431"/>
      <c r="Z969" s="431"/>
    </row>
    <row r="970" spans="1:26" ht="15.75" customHeight="1">
      <c r="A970" s="410"/>
      <c r="B970" s="410"/>
      <c r="C970" s="410"/>
      <c r="D970" s="410"/>
      <c r="E970" s="410"/>
      <c r="F970" s="410"/>
      <c r="G970" s="410"/>
      <c r="H970" s="410"/>
      <c r="I970" s="431"/>
      <c r="J970" s="431"/>
      <c r="K970" s="431"/>
      <c r="L970" s="431"/>
      <c r="M970" s="431"/>
      <c r="N970" s="431"/>
      <c r="O970" s="431"/>
      <c r="P970" s="431"/>
      <c r="Q970" s="431"/>
      <c r="R970" s="431"/>
      <c r="S970" s="431"/>
      <c r="T970" s="431"/>
      <c r="U970" s="431"/>
      <c r="V970" s="431"/>
      <c r="W970" s="431"/>
      <c r="X970" s="431"/>
      <c r="Y970" s="431"/>
      <c r="Z970" s="431"/>
    </row>
    <row r="971" spans="1:26" ht="15.75" customHeight="1">
      <c r="A971" s="410"/>
      <c r="B971" s="410"/>
      <c r="C971" s="410"/>
      <c r="D971" s="410"/>
      <c r="E971" s="410"/>
      <c r="F971" s="410"/>
      <c r="G971" s="410"/>
      <c r="H971" s="410"/>
      <c r="I971" s="431"/>
      <c r="J971" s="431"/>
      <c r="K971" s="431"/>
      <c r="L971" s="431"/>
      <c r="M971" s="431"/>
      <c r="N971" s="431"/>
      <c r="O971" s="431"/>
      <c r="P971" s="431"/>
      <c r="Q971" s="431"/>
      <c r="R971" s="431"/>
      <c r="S971" s="431"/>
      <c r="T971" s="431"/>
      <c r="U971" s="431"/>
      <c r="V971" s="431"/>
      <c r="W971" s="431"/>
      <c r="X971" s="431"/>
      <c r="Y971" s="431"/>
      <c r="Z971" s="431"/>
    </row>
    <row r="972" spans="1:26" ht="15.75" customHeight="1">
      <c r="A972" s="410"/>
      <c r="B972" s="410"/>
      <c r="C972" s="410"/>
      <c r="D972" s="410"/>
      <c r="E972" s="410"/>
      <c r="F972" s="410"/>
      <c r="G972" s="410"/>
      <c r="H972" s="410"/>
      <c r="I972" s="431"/>
      <c r="J972" s="431"/>
      <c r="K972" s="431"/>
      <c r="L972" s="431"/>
      <c r="M972" s="431"/>
      <c r="N972" s="431"/>
      <c r="O972" s="431"/>
      <c r="P972" s="431"/>
      <c r="Q972" s="431"/>
      <c r="R972" s="431"/>
      <c r="S972" s="431"/>
      <c r="T972" s="431"/>
      <c r="U972" s="431"/>
      <c r="V972" s="431"/>
      <c r="W972" s="431"/>
      <c r="X972" s="431"/>
      <c r="Y972" s="431"/>
      <c r="Z972" s="431"/>
    </row>
    <row r="973" spans="1:26" ht="15.75" customHeight="1">
      <c r="A973" s="410"/>
      <c r="B973" s="410"/>
      <c r="C973" s="410"/>
      <c r="D973" s="410"/>
      <c r="E973" s="410"/>
      <c r="F973" s="410"/>
      <c r="G973" s="410"/>
      <c r="H973" s="410"/>
      <c r="I973" s="431"/>
      <c r="J973" s="431"/>
      <c r="K973" s="431"/>
      <c r="L973" s="431"/>
      <c r="M973" s="431"/>
      <c r="N973" s="431"/>
      <c r="O973" s="431"/>
      <c r="P973" s="431"/>
      <c r="Q973" s="431"/>
      <c r="R973" s="431"/>
      <c r="S973" s="431"/>
      <c r="T973" s="431"/>
      <c r="U973" s="431"/>
      <c r="V973" s="431"/>
      <c r="W973" s="431"/>
      <c r="X973" s="431"/>
      <c r="Y973" s="431"/>
      <c r="Z973" s="431"/>
    </row>
    <row r="974" spans="1:26" ht="15.75" customHeight="1">
      <c r="A974" s="410"/>
      <c r="B974" s="410"/>
      <c r="C974" s="410"/>
      <c r="D974" s="410"/>
      <c r="E974" s="410"/>
      <c r="F974" s="410"/>
      <c r="G974" s="410"/>
      <c r="H974" s="410"/>
      <c r="I974" s="431"/>
      <c r="J974" s="431"/>
      <c r="K974" s="431"/>
      <c r="L974" s="431"/>
      <c r="M974" s="431"/>
      <c r="N974" s="431"/>
      <c r="O974" s="431"/>
      <c r="P974" s="431"/>
      <c r="Q974" s="431"/>
      <c r="R974" s="431"/>
      <c r="S974" s="431"/>
      <c r="T974" s="431"/>
      <c r="U974" s="431"/>
      <c r="V974" s="431"/>
      <c r="W974" s="431"/>
      <c r="X974" s="431"/>
      <c r="Y974" s="431"/>
      <c r="Z974" s="431"/>
    </row>
    <row r="975" spans="1:26" ht="15.75" customHeight="1">
      <c r="A975" s="410"/>
      <c r="B975" s="410"/>
      <c r="C975" s="410"/>
      <c r="D975" s="410"/>
      <c r="E975" s="410"/>
      <c r="F975" s="410"/>
      <c r="G975" s="410"/>
      <c r="H975" s="410"/>
      <c r="I975" s="431"/>
      <c r="J975" s="431"/>
      <c r="K975" s="431"/>
      <c r="L975" s="431"/>
      <c r="M975" s="431"/>
      <c r="N975" s="431"/>
      <c r="O975" s="431"/>
      <c r="P975" s="431"/>
      <c r="Q975" s="431"/>
      <c r="R975" s="431"/>
      <c r="S975" s="431"/>
      <c r="T975" s="431"/>
      <c r="U975" s="431"/>
      <c r="V975" s="431"/>
      <c r="W975" s="431"/>
      <c r="X975" s="431"/>
      <c r="Y975" s="431"/>
      <c r="Z975" s="431"/>
    </row>
    <row r="976" spans="1:26" ht="15.75" customHeight="1">
      <c r="A976" s="410"/>
      <c r="B976" s="410"/>
      <c r="C976" s="410"/>
      <c r="D976" s="410"/>
      <c r="E976" s="410"/>
      <c r="F976" s="410"/>
      <c r="G976" s="410"/>
      <c r="H976" s="410"/>
      <c r="I976" s="431"/>
      <c r="J976" s="431"/>
      <c r="K976" s="431"/>
      <c r="L976" s="431"/>
      <c r="M976" s="431"/>
      <c r="N976" s="431"/>
      <c r="O976" s="431"/>
      <c r="P976" s="431"/>
      <c r="Q976" s="431"/>
      <c r="R976" s="431"/>
      <c r="S976" s="431"/>
      <c r="T976" s="431"/>
      <c r="U976" s="431"/>
      <c r="V976" s="431"/>
      <c r="W976" s="431"/>
      <c r="X976" s="431"/>
      <c r="Y976" s="431"/>
      <c r="Z976" s="431"/>
    </row>
    <row r="977" spans="1:26" ht="15.75" customHeight="1">
      <c r="A977" s="410"/>
      <c r="B977" s="410"/>
      <c r="C977" s="410"/>
      <c r="D977" s="410"/>
      <c r="E977" s="410"/>
      <c r="F977" s="410"/>
      <c r="G977" s="410"/>
      <c r="H977" s="410"/>
      <c r="I977" s="431"/>
      <c r="J977" s="431"/>
      <c r="K977" s="431"/>
      <c r="L977" s="431"/>
      <c r="M977" s="431"/>
      <c r="N977" s="431"/>
      <c r="O977" s="431"/>
      <c r="P977" s="431"/>
      <c r="Q977" s="431"/>
      <c r="R977" s="431"/>
      <c r="S977" s="431"/>
      <c r="T977" s="431"/>
      <c r="U977" s="431"/>
      <c r="V977" s="431"/>
      <c r="W977" s="431"/>
      <c r="X977" s="431"/>
      <c r="Y977" s="431"/>
      <c r="Z977" s="431"/>
    </row>
    <row r="978" spans="1:26" ht="15.75" customHeight="1">
      <c r="A978" s="410"/>
      <c r="B978" s="410"/>
      <c r="C978" s="410"/>
      <c r="D978" s="410"/>
      <c r="E978" s="410"/>
      <c r="F978" s="410"/>
      <c r="G978" s="410"/>
      <c r="H978" s="410"/>
      <c r="I978" s="431"/>
      <c r="J978" s="431"/>
      <c r="K978" s="431"/>
      <c r="L978" s="431"/>
      <c r="M978" s="431"/>
      <c r="N978" s="431"/>
      <c r="O978" s="431"/>
      <c r="P978" s="431"/>
      <c r="Q978" s="431"/>
      <c r="R978" s="431"/>
      <c r="S978" s="431"/>
      <c r="T978" s="431"/>
      <c r="U978" s="431"/>
      <c r="V978" s="431"/>
      <c r="W978" s="431"/>
      <c r="X978" s="431"/>
      <c r="Y978" s="431"/>
      <c r="Z978" s="431"/>
    </row>
    <row r="979" spans="1:26" ht="15.75" customHeight="1">
      <c r="A979" s="410"/>
      <c r="B979" s="410"/>
      <c r="C979" s="410"/>
      <c r="D979" s="410"/>
      <c r="E979" s="410"/>
      <c r="F979" s="410"/>
      <c r="G979" s="410"/>
      <c r="H979" s="410"/>
      <c r="I979" s="431"/>
      <c r="J979" s="431"/>
      <c r="K979" s="431"/>
      <c r="L979" s="431"/>
      <c r="M979" s="431"/>
      <c r="N979" s="431"/>
      <c r="O979" s="431"/>
      <c r="P979" s="431"/>
      <c r="Q979" s="431"/>
      <c r="R979" s="431"/>
      <c r="S979" s="431"/>
      <c r="T979" s="431"/>
      <c r="U979" s="431"/>
      <c r="V979" s="431"/>
      <c r="W979" s="431"/>
      <c r="X979" s="431"/>
      <c r="Y979" s="431"/>
      <c r="Z979" s="431"/>
    </row>
    <row r="980" spans="1:26" ht="15.75" customHeight="1">
      <c r="A980" s="410"/>
      <c r="B980" s="410"/>
      <c r="C980" s="410"/>
      <c r="D980" s="410"/>
      <c r="E980" s="410"/>
      <c r="F980" s="410"/>
      <c r="G980" s="410"/>
      <c r="H980" s="410"/>
      <c r="I980" s="431"/>
      <c r="J980" s="431"/>
      <c r="K980" s="431"/>
      <c r="L980" s="431"/>
      <c r="M980" s="431"/>
      <c r="N980" s="431"/>
      <c r="O980" s="431"/>
      <c r="P980" s="431"/>
      <c r="Q980" s="431"/>
      <c r="R980" s="431"/>
      <c r="S980" s="431"/>
      <c r="T980" s="431"/>
      <c r="U980" s="431"/>
      <c r="V980" s="431"/>
      <c r="W980" s="431"/>
      <c r="X980" s="431"/>
      <c r="Y980" s="431"/>
      <c r="Z980" s="431"/>
    </row>
    <row r="981" spans="1:26" ht="15.75" customHeight="1">
      <c r="A981" s="410"/>
      <c r="B981" s="410"/>
      <c r="C981" s="410"/>
      <c r="D981" s="410"/>
      <c r="E981" s="410"/>
      <c r="F981" s="410"/>
      <c r="G981" s="410"/>
      <c r="H981" s="410"/>
      <c r="I981" s="431"/>
      <c r="J981" s="431"/>
      <c r="K981" s="431"/>
      <c r="L981" s="431"/>
      <c r="M981" s="431"/>
      <c r="N981" s="431"/>
      <c r="O981" s="431"/>
      <c r="P981" s="431"/>
      <c r="Q981" s="431"/>
      <c r="R981" s="431"/>
      <c r="S981" s="431"/>
      <c r="T981" s="431"/>
      <c r="U981" s="431"/>
      <c r="V981" s="431"/>
      <c r="W981" s="431"/>
      <c r="X981" s="431"/>
      <c r="Y981" s="431"/>
      <c r="Z981" s="431"/>
    </row>
    <row r="982" spans="1:26" ht="15.75" customHeight="1">
      <c r="A982" s="410"/>
      <c r="B982" s="410"/>
      <c r="C982" s="410"/>
      <c r="D982" s="410"/>
      <c r="E982" s="410"/>
      <c r="F982" s="410"/>
      <c r="G982" s="410"/>
      <c r="H982" s="410"/>
      <c r="I982" s="431"/>
      <c r="J982" s="431"/>
      <c r="K982" s="431"/>
      <c r="L982" s="431"/>
      <c r="M982" s="431"/>
      <c r="N982" s="431"/>
      <c r="O982" s="431"/>
      <c r="P982" s="431"/>
      <c r="Q982" s="431"/>
      <c r="R982" s="431"/>
      <c r="S982" s="431"/>
      <c r="T982" s="431"/>
      <c r="U982" s="431"/>
      <c r="V982" s="431"/>
      <c r="W982" s="431"/>
      <c r="X982" s="431"/>
      <c r="Y982" s="431"/>
      <c r="Z982" s="431"/>
    </row>
    <row r="983" spans="1:26" ht="15.75" customHeight="1">
      <c r="A983" s="410"/>
      <c r="B983" s="410"/>
      <c r="C983" s="410"/>
      <c r="D983" s="410"/>
      <c r="E983" s="410"/>
      <c r="F983" s="410"/>
      <c r="G983" s="410"/>
      <c r="H983" s="410"/>
      <c r="I983" s="431"/>
      <c r="J983" s="431"/>
      <c r="K983" s="431"/>
      <c r="L983" s="431"/>
      <c r="M983" s="431"/>
      <c r="N983" s="431"/>
      <c r="O983" s="431"/>
      <c r="P983" s="431"/>
      <c r="Q983" s="431"/>
      <c r="R983" s="431"/>
      <c r="S983" s="431"/>
      <c r="T983" s="431"/>
      <c r="U983" s="431"/>
      <c r="V983" s="431"/>
      <c r="W983" s="431"/>
      <c r="X983" s="431"/>
      <c r="Y983" s="431"/>
      <c r="Z983" s="431"/>
    </row>
    <row r="984" spans="1:26" ht="15.75" customHeight="1">
      <c r="A984" s="410"/>
      <c r="B984" s="410"/>
      <c r="C984" s="410"/>
      <c r="D984" s="410"/>
      <c r="E984" s="410"/>
      <c r="F984" s="410"/>
      <c r="G984" s="410"/>
      <c r="H984" s="410"/>
      <c r="I984" s="431"/>
      <c r="J984" s="431"/>
      <c r="K984" s="431"/>
      <c r="L984" s="431"/>
      <c r="M984" s="431"/>
      <c r="N984" s="431"/>
      <c r="O984" s="431"/>
      <c r="P984" s="431"/>
      <c r="Q984" s="431"/>
      <c r="R984" s="431"/>
      <c r="S984" s="431"/>
      <c r="T984" s="431"/>
      <c r="U984" s="431"/>
      <c r="V984" s="431"/>
      <c r="W984" s="431"/>
      <c r="X984" s="431"/>
      <c r="Y984" s="431"/>
      <c r="Z984" s="431"/>
    </row>
    <row r="985" spans="1:26" ht="15.75" customHeight="1">
      <c r="A985" s="410"/>
      <c r="B985" s="410"/>
      <c r="C985" s="410"/>
      <c r="D985" s="410"/>
      <c r="E985" s="410"/>
      <c r="F985" s="410"/>
      <c r="G985" s="410"/>
      <c r="H985" s="410"/>
      <c r="I985" s="431"/>
      <c r="J985" s="431"/>
      <c r="K985" s="431"/>
      <c r="L985" s="431"/>
      <c r="M985" s="431"/>
      <c r="N985" s="431"/>
      <c r="O985" s="431"/>
      <c r="P985" s="431"/>
      <c r="Q985" s="431"/>
      <c r="R985" s="431"/>
      <c r="S985" s="431"/>
      <c r="T985" s="431"/>
      <c r="U985" s="431"/>
      <c r="V985" s="431"/>
      <c r="W985" s="431"/>
      <c r="X985" s="431"/>
      <c r="Y985" s="431"/>
      <c r="Z985" s="431"/>
    </row>
    <row r="986" spans="1:26" ht="15.75" customHeight="1">
      <c r="A986" s="410"/>
      <c r="B986" s="410"/>
      <c r="C986" s="410"/>
      <c r="D986" s="410"/>
      <c r="E986" s="410"/>
      <c r="F986" s="410"/>
      <c r="G986" s="410"/>
      <c r="H986" s="410"/>
      <c r="I986" s="431"/>
      <c r="J986" s="431"/>
      <c r="K986" s="431"/>
      <c r="L986" s="431"/>
      <c r="M986" s="431"/>
      <c r="N986" s="431"/>
      <c r="O986" s="431"/>
      <c r="P986" s="431"/>
      <c r="Q986" s="431"/>
      <c r="R986" s="431"/>
      <c r="S986" s="431"/>
      <c r="T986" s="431"/>
      <c r="U986" s="431"/>
      <c r="V986" s="431"/>
      <c r="W986" s="431"/>
      <c r="X986" s="431"/>
      <c r="Y986" s="431"/>
      <c r="Z986" s="431"/>
    </row>
    <row r="987" spans="1:26" ht="15.75" customHeight="1">
      <c r="A987" s="410"/>
      <c r="B987" s="410"/>
      <c r="C987" s="410"/>
      <c r="D987" s="410"/>
      <c r="E987" s="410"/>
      <c r="F987" s="410"/>
      <c r="G987" s="410"/>
      <c r="H987" s="410"/>
      <c r="I987" s="431"/>
      <c r="J987" s="431"/>
      <c r="K987" s="431"/>
      <c r="L987" s="431"/>
      <c r="M987" s="431"/>
      <c r="N987" s="431"/>
      <c r="O987" s="431"/>
      <c r="P987" s="431"/>
      <c r="Q987" s="431"/>
      <c r="R987" s="431"/>
      <c r="S987" s="431"/>
      <c r="T987" s="431"/>
      <c r="U987" s="431"/>
      <c r="V987" s="431"/>
      <c r="W987" s="431"/>
      <c r="X987" s="431"/>
      <c r="Y987" s="431"/>
      <c r="Z987" s="431"/>
    </row>
    <row r="988" spans="1:26" ht="15.75" customHeight="1">
      <c r="A988" s="410"/>
      <c r="B988" s="410"/>
      <c r="C988" s="410"/>
      <c r="D988" s="410"/>
      <c r="E988" s="410"/>
      <c r="F988" s="410"/>
      <c r="G988" s="410"/>
      <c r="H988" s="410"/>
      <c r="I988" s="431"/>
      <c r="J988" s="431"/>
      <c r="K988" s="431"/>
      <c r="L988" s="431"/>
      <c r="M988" s="431"/>
      <c r="N988" s="431"/>
      <c r="O988" s="431"/>
      <c r="P988" s="431"/>
      <c r="Q988" s="431"/>
      <c r="R988" s="431"/>
      <c r="S988" s="431"/>
      <c r="T988" s="431"/>
      <c r="U988" s="431"/>
      <c r="V988" s="431"/>
      <c r="W988" s="431"/>
      <c r="X988" s="431"/>
      <c r="Y988" s="431"/>
      <c r="Z988" s="431"/>
    </row>
    <row r="989" spans="1:26" ht="15.75" customHeight="1">
      <c r="A989" s="410"/>
      <c r="B989" s="410"/>
      <c r="C989" s="410"/>
      <c r="D989" s="410"/>
      <c r="E989" s="410"/>
      <c r="F989" s="410"/>
      <c r="G989" s="410"/>
      <c r="H989" s="410"/>
      <c r="I989" s="431"/>
      <c r="J989" s="431"/>
      <c r="K989" s="431"/>
      <c r="L989" s="431"/>
      <c r="M989" s="431"/>
      <c r="N989" s="431"/>
      <c r="O989" s="431"/>
      <c r="P989" s="431"/>
      <c r="Q989" s="431"/>
      <c r="R989" s="431"/>
      <c r="S989" s="431"/>
      <c r="T989" s="431"/>
      <c r="U989" s="431"/>
      <c r="V989" s="431"/>
      <c r="W989" s="431"/>
      <c r="X989" s="431"/>
      <c r="Y989" s="431"/>
      <c r="Z989" s="431"/>
    </row>
    <row r="990" spans="1:26" ht="15.75" customHeight="1">
      <c r="A990" s="410"/>
      <c r="B990" s="410"/>
      <c r="C990" s="410"/>
      <c r="D990" s="410"/>
      <c r="E990" s="410"/>
      <c r="F990" s="410"/>
      <c r="G990" s="410"/>
      <c r="H990" s="410"/>
      <c r="I990" s="431"/>
      <c r="J990" s="431"/>
      <c r="K990" s="431"/>
      <c r="L990" s="431"/>
      <c r="M990" s="431"/>
      <c r="N990" s="431"/>
      <c r="O990" s="431"/>
      <c r="P990" s="431"/>
      <c r="Q990" s="431"/>
      <c r="R990" s="431"/>
      <c r="S990" s="431"/>
      <c r="T990" s="431"/>
      <c r="U990" s="431"/>
      <c r="V990" s="431"/>
      <c r="W990" s="431"/>
      <c r="X990" s="431"/>
      <c r="Y990" s="431"/>
      <c r="Z990" s="431"/>
    </row>
    <row r="991" spans="1:26" ht="15.75" customHeight="1">
      <c r="A991" s="410"/>
      <c r="B991" s="410"/>
      <c r="C991" s="410"/>
      <c r="D991" s="410"/>
      <c r="E991" s="410"/>
      <c r="F991" s="410"/>
      <c r="G991" s="410"/>
      <c r="H991" s="410"/>
      <c r="I991" s="431"/>
      <c r="J991" s="431"/>
      <c r="K991" s="431"/>
      <c r="L991" s="431"/>
      <c r="M991" s="431"/>
      <c r="N991" s="431"/>
      <c r="O991" s="431"/>
      <c r="P991" s="431"/>
      <c r="Q991" s="431"/>
      <c r="R991" s="431"/>
      <c r="S991" s="431"/>
      <c r="T991" s="431"/>
      <c r="U991" s="431"/>
      <c r="V991" s="431"/>
      <c r="W991" s="431"/>
      <c r="X991" s="431"/>
      <c r="Y991" s="431"/>
      <c r="Z991" s="431"/>
    </row>
    <row r="992" spans="1:26" ht="15.75" customHeight="1">
      <c r="A992" s="410"/>
      <c r="B992" s="410"/>
      <c r="C992" s="410"/>
      <c r="D992" s="410"/>
      <c r="E992" s="410"/>
      <c r="F992" s="410"/>
      <c r="G992" s="410"/>
      <c r="H992" s="410"/>
      <c r="I992" s="431"/>
      <c r="J992" s="431"/>
      <c r="K992" s="431"/>
      <c r="L992" s="431"/>
      <c r="M992" s="431"/>
      <c r="N992" s="431"/>
      <c r="O992" s="431"/>
      <c r="P992" s="431"/>
      <c r="Q992" s="431"/>
      <c r="R992" s="431"/>
      <c r="S992" s="431"/>
      <c r="T992" s="431"/>
      <c r="U992" s="431"/>
      <c r="V992" s="431"/>
      <c r="W992" s="431"/>
      <c r="X992" s="431"/>
      <c r="Y992" s="431"/>
      <c r="Z992" s="431"/>
    </row>
    <row r="993" spans="1:26" ht="15.75" customHeight="1">
      <c r="A993" s="410"/>
      <c r="B993" s="410"/>
      <c r="C993" s="410"/>
      <c r="D993" s="410"/>
      <c r="E993" s="410"/>
      <c r="F993" s="410"/>
      <c r="G993" s="410"/>
      <c r="H993" s="410"/>
      <c r="I993" s="431"/>
      <c r="J993" s="431"/>
      <c r="K993" s="431"/>
      <c r="L993" s="431"/>
      <c r="M993" s="431"/>
      <c r="N993" s="431"/>
      <c r="O993" s="431"/>
      <c r="P993" s="431"/>
      <c r="Q993" s="431"/>
      <c r="R993" s="431"/>
      <c r="S993" s="431"/>
      <c r="T993" s="431"/>
      <c r="U993" s="431"/>
      <c r="V993" s="431"/>
      <c r="W993" s="431"/>
      <c r="X993" s="431"/>
      <c r="Y993" s="431"/>
      <c r="Z993" s="431"/>
    </row>
    <row r="994" spans="1:26" ht="15.75" customHeight="1">
      <c r="A994" s="410"/>
      <c r="B994" s="410"/>
      <c r="C994" s="410"/>
      <c r="D994" s="410"/>
      <c r="E994" s="410"/>
      <c r="F994" s="410"/>
      <c r="G994" s="410"/>
      <c r="H994" s="410"/>
      <c r="I994" s="431"/>
      <c r="J994" s="431"/>
      <c r="K994" s="431"/>
      <c r="L994" s="431"/>
      <c r="M994" s="431"/>
      <c r="N994" s="431"/>
      <c r="O994" s="431"/>
      <c r="P994" s="431"/>
      <c r="Q994" s="431"/>
      <c r="R994" s="431"/>
      <c r="S994" s="431"/>
      <c r="T994" s="431"/>
      <c r="U994" s="431"/>
      <c r="V994" s="431"/>
      <c r="W994" s="431"/>
      <c r="X994" s="431"/>
      <c r="Y994" s="431"/>
      <c r="Z994" s="431"/>
    </row>
    <row r="995" spans="1:26" ht="15.75" customHeight="1">
      <c r="A995" s="410"/>
      <c r="B995" s="410"/>
      <c r="C995" s="410"/>
      <c r="D995" s="410"/>
      <c r="E995" s="410"/>
      <c r="F995" s="410"/>
      <c r="G995" s="410"/>
      <c r="H995" s="410"/>
      <c r="I995" s="431"/>
      <c r="J995" s="431"/>
      <c r="K995" s="431"/>
      <c r="L995" s="431"/>
      <c r="M995" s="431"/>
      <c r="N995" s="431"/>
      <c r="O995" s="431"/>
      <c r="P995" s="431"/>
      <c r="Q995" s="431"/>
      <c r="R995" s="431"/>
      <c r="S995" s="431"/>
      <c r="T995" s="431"/>
      <c r="U995" s="431"/>
      <c r="V995" s="431"/>
      <c r="W995" s="431"/>
      <c r="X995" s="431"/>
      <c r="Y995" s="431"/>
      <c r="Z995" s="431"/>
    </row>
    <row r="996" spans="1:26" ht="15.75" customHeight="1">
      <c r="A996" s="410"/>
      <c r="B996" s="410"/>
      <c r="C996" s="410"/>
      <c r="D996" s="410"/>
      <c r="E996" s="410"/>
      <c r="F996" s="410"/>
      <c r="G996" s="410"/>
      <c r="H996" s="410"/>
      <c r="I996" s="431"/>
      <c r="J996" s="431"/>
      <c r="K996" s="431"/>
      <c r="L996" s="431"/>
      <c r="M996" s="431"/>
      <c r="N996" s="431"/>
      <c r="O996" s="431"/>
      <c r="P996" s="431"/>
      <c r="Q996" s="431"/>
      <c r="R996" s="431"/>
      <c r="S996" s="431"/>
      <c r="T996" s="431"/>
      <c r="U996" s="431"/>
      <c r="V996" s="431"/>
      <c r="W996" s="431"/>
      <c r="X996" s="431"/>
      <c r="Y996" s="431"/>
      <c r="Z996" s="431"/>
    </row>
    <row r="997" spans="1:26" ht="15.75" customHeight="1">
      <c r="A997" s="410"/>
      <c r="B997" s="410"/>
      <c r="C997" s="410"/>
      <c r="D997" s="410"/>
      <c r="E997" s="410"/>
      <c r="F997" s="410"/>
      <c r="G997" s="410"/>
      <c r="H997" s="410"/>
      <c r="I997" s="431"/>
      <c r="J997" s="431"/>
      <c r="K997" s="431"/>
      <c r="L997" s="431"/>
      <c r="M997" s="431"/>
      <c r="N997" s="431"/>
      <c r="O997" s="431"/>
      <c r="P997" s="431"/>
      <c r="Q997" s="431"/>
      <c r="R997" s="431"/>
      <c r="S997" s="431"/>
      <c r="T997" s="431"/>
      <c r="U997" s="431"/>
      <c r="V997" s="431"/>
      <c r="W997" s="431"/>
      <c r="X997" s="431"/>
      <c r="Y997" s="431"/>
      <c r="Z997" s="431"/>
    </row>
    <row r="998" spans="1:26" ht="15.75" customHeight="1">
      <c r="A998" s="410"/>
      <c r="B998" s="410"/>
      <c r="C998" s="410"/>
      <c r="D998" s="410"/>
      <c r="E998" s="410"/>
      <c r="F998" s="410"/>
      <c r="G998" s="410"/>
      <c r="H998" s="410"/>
      <c r="I998" s="431"/>
      <c r="J998" s="431"/>
      <c r="K998" s="431"/>
      <c r="L998" s="431"/>
      <c r="M998" s="431"/>
      <c r="N998" s="431"/>
      <c r="O998" s="431"/>
      <c r="P998" s="431"/>
      <c r="Q998" s="431"/>
      <c r="R998" s="431"/>
      <c r="S998" s="431"/>
      <c r="T998" s="431"/>
      <c r="U998" s="431"/>
      <c r="V998" s="431"/>
      <c r="W998" s="431"/>
      <c r="X998" s="431"/>
      <c r="Y998" s="431"/>
      <c r="Z998" s="431"/>
    </row>
    <row r="999" spans="1:26" ht="15.75" customHeight="1">
      <c r="A999" s="410"/>
      <c r="B999" s="410"/>
      <c r="C999" s="410"/>
      <c r="D999" s="410"/>
      <c r="E999" s="410"/>
      <c r="F999" s="410"/>
      <c r="G999" s="410"/>
      <c r="H999" s="410"/>
      <c r="I999" s="431"/>
      <c r="J999" s="431"/>
      <c r="K999" s="431"/>
      <c r="L999" s="431"/>
      <c r="M999" s="431"/>
      <c r="N999" s="431"/>
      <c r="O999" s="431"/>
      <c r="P999" s="431"/>
      <c r="Q999" s="431"/>
      <c r="R999" s="431"/>
      <c r="S999" s="431"/>
      <c r="T999" s="431"/>
      <c r="U999" s="431"/>
      <c r="V999" s="431"/>
      <c r="W999" s="431"/>
      <c r="X999" s="431"/>
      <c r="Y999" s="431"/>
      <c r="Z999" s="431"/>
    </row>
    <row r="1000" spans="1:26" ht="15.75" customHeight="1">
      <c r="A1000" s="410"/>
      <c r="B1000" s="410"/>
      <c r="C1000" s="410"/>
      <c r="D1000" s="410"/>
      <c r="E1000" s="410"/>
      <c r="F1000" s="410"/>
      <c r="G1000" s="410"/>
      <c r="H1000" s="410"/>
      <c r="I1000" s="431"/>
      <c r="J1000" s="431"/>
      <c r="K1000" s="431"/>
      <c r="L1000" s="431"/>
      <c r="M1000" s="431"/>
      <c r="N1000" s="431"/>
      <c r="O1000" s="431"/>
      <c r="P1000" s="431"/>
      <c r="Q1000" s="431"/>
      <c r="R1000" s="431"/>
      <c r="S1000" s="431"/>
      <c r="T1000" s="431"/>
      <c r="U1000" s="431"/>
      <c r="V1000" s="431"/>
      <c r="W1000" s="431"/>
      <c r="X1000" s="431"/>
      <c r="Y1000" s="431"/>
      <c r="Z1000" s="431"/>
    </row>
  </sheetData>
  <mergeCells count="23">
    <mergeCell ref="A42:E42"/>
    <mergeCell ref="A43:E43"/>
    <mergeCell ref="A30:E30"/>
    <mergeCell ref="A31:E31"/>
    <mergeCell ref="A12:E12"/>
    <mergeCell ref="A18:H18"/>
    <mergeCell ref="A28:E28"/>
    <mergeCell ref="A40:E40"/>
    <mergeCell ref="A37:H37"/>
    <mergeCell ref="A39:E39"/>
    <mergeCell ref="A27:E27"/>
    <mergeCell ref="C2:H2"/>
    <mergeCell ref="C3:H3"/>
    <mergeCell ref="A4:A5"/>
    <mergeCell ref="A6:H6"/>
    <mergeCell ref="A25:H25"/>
    <mergeCell ref="A23:H23"/>
    <mergeCell ref="A24:H24"/>
    <mergeCell ref="B4:C4"/>
    <mergeCell ref="D4:E4"/>
    <mergeCell ref="A8:E8"/>
    <mergeCell ref="A9:E9"/>
    <mergeCell ref="A11:E11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333399"/>
  </sheetPr>
  <dimension ref="A1:Y1000"/>
  <sheetViews>
    <sheetView workbookViewId="0">
      <selection sqref="A1:D1"/>
    </sheetView>
  </sheetViews>
  <sheetFormatPr defaultColWidth="14.42578125" defaultRowHeight="15" customHeight="1"/>
  <cols>
    <col min="1" max="1" width="24" customWidth="1"/>
    <col min="2" max="2" width="31.42578125" customWidth="1"/>
    <col min="3" max="3" width="22.140625" customWidth="1"/>
    <col min="4" max="4" width="14" customWidth="1"/>
    <col min="5" max="5" width="9.28515625" customWidth="1"/>
    <col min="6" max="6" width="11.7109375" customWidth="1"/>
    <col min="7" max="7" width="13.28515625" customWidth="1"/>
    <col min="8" max="8" width="9.28515625" customWidth="1"/>
    <col min="9" max="9" width="15.28515625" customWidth="1"/>
    <col min="10" max="25" width="9.28515625" customWidth="1"/>
  </cols>
  <sheetData>
    <row r="1" spans="1:25" ht="85.5" customHeight="1">
      <c r="A1" s="1378"/>
      <c r="B1" s="1379"/>
      <c r="C1" s="1379"/>
      <c r="D1" s="1379"/>
      <c r="E1" s="14"/>
      <c r="F1" s="14"/>
      <c r="G1" s="14"/>
      <c r="H1" s="14"/>
      <c r="I1" s="14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</row>
    <row r="2" spans="1:25" ht="12.75" customHeight="1">
      <c r="A2" s="1380" t="s">
        <v>8</v>
      </c>
      <c r="B2" s="1380" t="s">
        <v>1574</v>
      </c>
      <c r="C2" s="1380" t="s">
        <v>1575</v>
      </c>
      <c r="D2" s="1380" t="s">
        <v>1977</v>
      </c>
      <c r="E2" s="14"/>
      <c r="F2" s="14"/>
      <c r="G2" s="14"/>
      <c r="H2" s="14"/>
      <c r="I2" s="14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</row>
    <row r="3" spans="1:25" ht="30" customHeight="1">
      <c r="A3" s="1159"/>
      <c r="B3" s="1159"/>
      <c r="C3" s="1159"/>
      <c r="D3" s="1159"/>
      <c r="E3" s="14"/>
      <c r="F3" s="14"/>
      <c r="G3" s="14"/>
      <c r="H3" s="14"/>
      <c r="I3" s="14"/>
      <c r="J3" s="14"/>
      <c r="K3" s="14"/>
      <c r="L3" s="14"/>
      <c r="M3" s="14"/>
      <c r="N3" s="410"/>
      <c r="O3" s="410"/>
      <c r="P3" s="410"/>
      <c r="Q3" s="410"/>
      <c r="R3" s="410"/>
      <c r="S3" s="410"/>
      <c r="T3" s="410"/>
      <c r="U3" s="410"/>
      <c r="V3" s="410"/>
      <c r="W3" s="410"/>
      <c r="X3" s="410"/>
      <c r="Y3" s="410"/>
    </row>
    <row r="4" spans="1:25" ht="22.5" customHeight="1">
      <c r="A4" s="412" t="s">
        <v>1577</v>
      </c>
      <c r="B4" s="413" t="s">
        <v>1578</v>
      </c>
      <c r="C4" s="414" t="s">
        <v>1579</v>
      </c>
      <c r="D4" s="415">
        <v>27999</v>
      </c>
      <c r="E4" s="14"/>
      <c r="F4" s="14"/>
      <c r="G4" s="14"/>
      <c r="H4" s="14"/>
      <c r="I4" s="14"/>
      <c r="J4" s="14"/>
      <c r="K4" s="14"/>
      <c r="L4" s="14"/>
      <c r="M4" s="14"/>
      <c r="N4" s="410"/>
      <c r="O4" s="410"/>
      <c r="P4" s="410"/>
      <c r="Q4" s="410"/>
      <c r="R4" s="410"/>
      <c r="S4" s="410"/>
      <c r="T4" s="410"/>
      <c r="U4" s="410"/>
      <c r="V4" s="410"/>
      <c r="W4" s="410"/>
      <c r="X4" s="410"/>
      <c r="Y4" s="410"/>
    </row>
    <row r="5" spans="1:25" ht="22.5" customHeight="1">
      <c r="A5" s="412" t="s">
        <v>1586</v>
      </c>
      <c r="B5" s="413" t="s">
        <v>1578</v>
      </c>
      <c r="C5" s="414" t="s">
        <v>1579</v>
      </c>
      <c r="D5" s="415">
        <v>29999</v>
      </c>
      <c r="E5" s="14"/>
      <c r="F5" s="14"/>
      <c r="G5" s="14"/>
      <c r="H5" s="14"/>
      <c r="I5" s="14"/>
      <c r="J5" s="14"/>
      <c r="K5" s="14"/>
      <c r="L5" s="14"/>
      <c r="M5" s="14"/>
      <c r="N5" s="410"/>
      <c r="O5" s="410"/>
      <c r="P5" s="410"/>
      <c r="Q5" s="410"/>
      <c r="R5" s="410"/>
      <c r="S5" s="410"/>
      <c r="T5" s="410"/>
      <c r="U5" s="410"/>
      <c r="V5" s="410"/>
      <c r="W5" s="410"/>
      <c r="X5" s="410"/>
      <c r="Y5" s="410"/>
    </row>
    <row r="6" spans="1:25" ht="22.5" customHeight="1">
      <c r="A6" s="412" t="s">
        <v>1588</v>
      </c>
      <c r="B6" s="413" t="s">
        <v>1589</v>
      </c>
      <c r="C6" s="416" t="s">
        <v>1590</v>
      </c>
      <c r="D6" s="415">
        <v>16999</v>
      </c>
      <c r="E6" s="14"/>
      <c r="F6" s="14"/>
      <c r="G6" s="14"/>
      <c r="H6" s="14"/>
      <c r="I6" s="14"/>
      <c r="J6" s="14"/>
      <c r="K6" s="14"/>
      <c r="L6" s="14"/>
      <c r="M6" s="14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</row>
    <row r="7" spans="1:25" ht="22.5" customHeight="1">
      <c r="A7" s="412" t="s">
        <v>1591</v>
      </c>
      <c r="B7" s="413" t="s">
        <v>1589</v>
      </c>
      <c r="C7" s="416" t="s">
        <v>1590</v>
      </c>
      <c r="D7" s="415">
        <v>18999</v>
      </c>
      <c r="E7" s="14"/>
      <c r="F7" s="14"/>
      <c r="G7" s="14"/>
      <c r="H7" s="14"/>
      <c r="I7" s="14"/>
      <c r="J7" s="14"/>
      <c r="K7" s="14"/>
      <c r="L7" s="14"/>
      <c r="M7" s="14"/>
      <c r="N7" s="410"/>
      <c r="O7" s="410"/>
      <c r="P7" s="410"/>
      <c r="Q7" s="410"/>
      <c r="R7" s="410"/>
      <c r="S7" s="410"/>
      <c r="T7" s="410"/>
      <c r="U7" s="410"/>
      <c r="V7" s="410"/>
      <c r="W7" s="410"/>
      <c r="X7" s="410"/>
      <c r="Y7" s="410"/>
    </row>
    <row r="8" spans="1:25" ht="22.5" customHeight="1">
      <c r="A8" s="417" t="s">
        <v>1592</v>
      </c>
      <c r="B8" s="413" t="s">
        <v>1594</v>
      </c>
      <c r="C8" s="416" t="s">
        <v>1590</v>
      </c>
      <c r="D8" s="415">
        <v>13999</v>
      </c>
      <c r="E8" s="14"/>
      <c r="F8" s="14"/>
      <c r="G8" s="14"/>
      <c r="H8" s="14"/>
      <c r="I8" s="14"/>
      <c r="J8" s="14"/>
      <c r="K8" s="14"/>
      <c r="L8" s="14"/>
      <c r="M8" s="14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</row>
    <row r="9" spans="1:25" ht="22.5" customHeight="1">
      <c r="A9" s="417" t="s">
        <v>1596</v>
      </c>
      <c r="B9" s="413" t="s">
        <v>1594</v>
      </c>
      <c r="C9" s="416" t="s">
        <v>1590</v>
      </c>
      <c r="D9" s="415">
        <v>15999</v>
      </c>
      <c r="E9" s="14"/>
      <c r="F9" s="14"/>
      <c r="G9" s="14"/>
      <c r="H9" s="14"/>
      <c r="I9" s="14"/>
      <c r="J9" s="14"/>
      <c r="K9" s="14"/>
      <c r="L9" s="14"/>
      <c r="M9" s="14"/>
      <c r="N9" s="410"/>
      <c r="O9" s="410"/>
      <c r="P9" s="410"/>
      <c r="Q9" s="410"/>
      <c r="R9" s="410"/>
      <c r="S9" s="410"/>
      <c r="T9" s="410"/>
      <c r="U9" s="410"/>
      <c r="V9" s="410"/>
      <c r="W9" s="410"/>
      <c r="X9" s="410"/>
      <c r="Y9" s="410"/>
    </row>
    <row r="10" spans="1:25" ht="22.5" customHeight="1">
      <c r="A10" s="412" t="s">
        <v>1598</v>
      </c>
      <c r="B10" s="413" t="s">
        <v>1594</v>
      </c>
      <c r="C10" s="416" t="s">
        <v>1590</v>
      </c>
      <c r="D10" s="415">
        <v>21999</v>
      </c>
      <c r="E10" s="14"/>
      <c r="F10" s="14"/>
      <c r="G10" s="14"/>
      <c r="H10" s="14"/>
      <c r="I10" s="14"/>
      <c r="J10" s="14"/>
      <c r="K10" s="14"/>
      <c r="L10" s="14"/>
      <c r="M10" s="14"/>
      <c r="N10" s="410"/>
      <c r="O10" s="410"/>
      <c r="P10" s="410"/>
      <c r="Q10" s="410"/>
      <c r="R10" s="410"/>
      <c r="S10" s="410"/>
      <c r="T10" s="410"/>
      <c r="U10" s="410"/>
      <c r="V10" s="410"/>
      <c r="W10" s="410"/>
      <c r="X10" s="410"/>
      <c r="Y10" s="410"/>
    </row>
    <row r="11" spans="1:25" ht="22.5" customHeight="1">
      <c r="A11" s="412" t="s">
        <v>1599</v>
      </c>
      <c r="B11" s="413" t="s">
        <v>1594</v>
      </c>
      <c r="C11" s="416" t="s">
        <v>1590</v>
      </c>
      <c r="D11" s="415">
        <v>25999</v>
      </c>
      <c r="E11" s="14"/>
      <c r="F11" s="14"/>
      <c r="G11" s="14"/>
      <c r="H11" s="14"/>
      <c r="I11" s="14"/>
      <c r="J11" s="14"/>
      <c r="K11" s="14"/>
      <c r="L11" s="14"/>
      <c r="M11" s="14"/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</row>
    <row r="12" spans="1:25" ht="15.75" customHeight="1">
      <c r="A12" s="410"/>
      <c r="B12" s="410"/>
      <c r="C12" s="410"/>
      <c r="D12" s="410"/>
      <c r="E12" s="410"/>
      <c r="F12" s="14"/>
      <c r="G12" s="14"/>
      <c r="H12" s="14"/>
      <c r="I12" s="14"/>
      <c r="J12" s="14"/>
      <c r="K12" s="14"/>
      <c r="L12" s="14"/>
      <c r="M12" s="14"/>
      <c r="N12" s="410"/>
      <c r="O12" s="410"/>
      <c r="P12" s="410"/>
      <c r="Q12" s="410"/>
      <c r="R12" s="410"/>
      <c r="S12" s="410"/>
      <c r="T12" s="410"/>
      <c r="U12" s="410"/>
      <c r="V12" s="410"/>
      <c r="W12" s="410"/>
      <c r="X12" s="410"/>
      <c r="Y12" s="410"/>
    </row>
    <row r="13" spans="1:25" ht="15.75" customHeight="1">
      <c r="A13" s="410"/>
      <c r="B13" s="410"/>
      <c r="C13" s="410"/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</row>
    <row r="14" spans="1:25" ht="15.75" customHeight="1">
      <c r="A14" s="410"/>
      <c r="B14" s="410"/>
      <c r="C14" s="410"/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0"/>
      <c r="Q14" s="410"/>
      <c r="R14" s="410"/>
      <c r="S14" s="410"/>
      <c r="T14" s="410"/>
      <c r="U14" s="410"/>
      <c r="V14" s="410"/>
      <c r="W14" s="410"/>
      <c r="X14" s="410"/>
      <c r="Y14" s="410"/>
    </row>
    <row r="15" spans="1:25" ht="15.75" customHeight="1">
      <c r="A15" s="418" t="s">
        <v>1600</v>
      </c>
      <c r="B15" s="419"/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20"/>
      <c r="P15" s="421"/>
      <c r="Q15" s="421"/>
      <c r="R15" s="421"/>
      <c r="S15" s="421"/>
      <c r="T15" s="421"/>
      <c r="U15" s="421"/>
      <c r="V15" s="421"/>
      <c r="W15" s="421"/>
      <c r="X15" s="421"/>
      <c r="Y15" s="421"/>
    </row>
    <row r="16" spans="1:25" ht="15.75" customHeight="1">
      <c r="A16" s="422" t="s">
        <v>1601</v>
      </c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423"/>
      <c r="P16" s="421"/>
      <c r="Q16" s="421"/>
      <c r="R16" s="421"/>
      <c r="S16" s="421"/>
      <c r="T16" s="421"/>
      <c r="U16" s="421"/>
      <c r="V16" s="421"/>
      <c r="W16" s="421"/>
      <c r="X16" s="421"/>
      <c r="Y16" s="421"/>
    </row>
    <row r="17" spans="1:25" ht="15.75" customHeight="1">
      <c r="A17" s="424" t="s">
        <v>1602</v>
      </c>
      <c r="B17" s="421"/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23"/>
      <c r="P17" s="421"/>
      <c r="Q17" s="421"/>
      <c r="R17" s="421"/>
      <c r="S17" s="421"/>
      <c r="T17" s="421"/>
      <c r="U17" s="421"/>
      <c r="V17" s="421"/>
      <c r="W17" s="421"/>
      <c r="X17" s="421"/>
      <c r="Y17" s="421"/>
    </row>
    <row r="18" spans="1:25" ht="15.75" customHeight="1">
      <c r="A18" s="424" t="s">
        <v>1608</v>
      </c>
      <c r="B18" s="421"/>
      <c r="C18" s="421"/>
      <c r="D18" s="421"/>
      <c r="E18" s="421"/>
      <c r="F18" s="421"/>
      <c r="G18" s="421"/>
      <c r="H18" s="421"/>
      <c r="I18" s="421"/>
      <c r="J18" s="421"/>
      <c r="K18" s="421"/>
      <c r="L18" s="421"/>
      <c r="M18" s="421"/>
      <c r="N18" s="421"/>
      <c r="O18" s="423"/>
      <c r="P18" s="421"/>
      <c r="Q18" s="421"/>
      <c r="R18" s="421"/>
      <c r="S18" s="421"/>
      <c r="T18" s="421"/>
      <c r="U18" s="421"/>
      <c r="V18" s="421"/>
      <c r="W18" s="421"/>
      <c r="X18" s="421"/>
      <c r="Y18" s="421"/>
    </row>
    <row r="19" spans="1:25" ht="15.75" customHeight="1">
      <c r="A19" s="424" t="s">
        <v>1610</v>
      </c>
      <c r="B19" s="421"/>
      <c r="C19" s="421"/>
      <c r="D19" s="421"/>
      <c r="E19" s="421"/>
      <c r="F19" s="421"/>
      <c r="G19" s="421"/>
      <c r="H19" s="421"/>
      <c r="I19" s="421"/>
      <c r="J19" s="421"/>
      <c r="K19" s="421"/>
      <c r="L19" s="421"/>
      <c r="M19" s="421"/>
      <c r="N19" s="421"/>
      <c r="O19" s="423"/>
      <c r="P19" s="421"/>
      <c r="Q19" s="421"/>
      <c r="R19" s="421"/>
      <c r="S19" s="421"/>
      <c r="T19" s="421"/>
      <c r="U19" s="421"/>
      <c r="V19" s="421"/>
      <c r="W19" s="421"/>
      <c r="X19" s="421"/>
      <c r="Y19" s="421"/>
    </row>
    <row r="20" spans="1:25" ht="15.75" customHeight="1">
      <c r="A20" s="424" t="s">
        <v>1613</v>
      </c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3"/>
      <c r="P20" s="421"/>
      <c r="Q20" s="421"/>
      <c r="R20" s="421"/>
      <c r="S20" s="421"/>
      <c r="T20" s="421"/>
      <c r="U20" s="421"/>
      <c r="V20" s="421"/>
      <c r="W20" s="421"/>
      <c r="X20" s="421"/>
      <c r="Y20" s="421"/>
    </row>
    <row r="21" spans="1:25" ht="15.75" customHeight="1">
      <c r="A21" s="424" t="s">
        <v>1615</v>
      </c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3"/>
      <c r="P21" s="421"/>
      <c r="Q21" s="421"/>
      <c r="R21" s="421"/>
      <c r="S21" s="421"/>
      <c r="T21" s="421"/>
      <c r="U21" s="421"/>
      <c r="V21" s="421"/>
      <c r="W21" s="421"/>
      <c r="X21" s="421"/>
      <c r="Y21" s="421"/>
    </row>
    <row r="22" spans="1:25" ht="15.75" customHeight="1">
      <c r="A22" s="424" t="s">
        <v>1616</v>
      </c>
      <c r="B22" s="421"/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23"/>
      <c r="P22" s="421"/>
      <c r="Q22" s="421"/>
      <c r="R22" s="421"/>
      <c r="S22" s="421"/>
      <c r="T22" s="421"/>
      <c r="U22" s="421"/>
      <c r="V22" s="421"/>
      <c r="W22" s="421"/>
      <c r="X22" s="421"/>
      <c r="Y22" s="421"/>
    </row>
    <row r="23" spans="1:25" ht="15.75" customHeight="1">
      <c r="A23" s="425" t="s">
        <v>1617</v>
      </c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7"/>
      <c r="P23" s="421"/>
      <c r="Q23" s="421"/>
      <c r="R23" s="421"/>
      <c r="S23" s="421"/>
      <c r="T23" s="421"/>
      <c r="U23" s="421"/>
      <c r="V23" s="421"/>
      <c r="W23" s="421"/>
      <c r="X23" s="421"/>
      <c r="Y23" s="421"/>
    </row>
    <row r="24" spans="1:25" ht="15.75" customHeight="1">
      <c r="A24" s="410"/>
      <c r="B24" s="410"/>
      <c r="C24" s="410"/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0"/>
      <c r="Q24" s="410"/>
      <c r="R24" s="410"/>
      <c r="S24" s="410"/>
      <c r="T24" s="410"/>
      <c r="U24" s="410"/>
      <c r="V24" s="410"/>
      <c r="W24" s="410"/>
      <c r="X24" s="410"/>
      <c r="Y24" s="410"/>
    </row>
    <row r="25" spans="1:25" ht="15.75" customHeight="1">
      <c r="A25" s="421"/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421"/>
      <c r="Y25" s="421"/>
    </row>
    <row r="26" spans="1:25" ht="15.75" customHeight="1">
      <c r="A26" s="428" t="s">
        <v>1618</v>
      </c>
      <c r="B26" s="419"/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  <c r="O26" s="420"/>
      <c r="P26" s="421"/>
      <c r="Q26" s="421"/>
      <c r="R26" s="421"/>
      <c r="S26" s="421"/>
      <c r="T26" s="421"/>
      <c r="U26" s="421"/>
      <c r="V26" s="421"/>
      <c r="W26" s="421"/>
      <c r="X26" s="421"/>
      <c r="Y26" s="421"/>
    </row>
    <row r="27" spans="1:25" ht="15.75" customHeight="1">
      <c r="A27" s="424" t="s">
        <v>1590</v>
      </c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3"/>
      <c r="P27" s="421"/>
      <c r="Q27" s="421"/>
      <c r="R27" s="421"/>
      <c r="S27" s="421"/>
      <c r="T27" s="421"/>
      <c r="U27" s="421"/>
      <c r="V27" s="421"/>
      <c r="W27" s="421"/>
      <c r="X27" s="421"/>
      <c r="Y27" s="421"/>
    </row>
    <row r="28" spans="1:25" ht="15.75" customHeight="1">
      <c r="A28" s="424" t="s">
        <v>1608</v>
      </c>
      <c r="B28" s="421"/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423"/>
      <c r="P28" s="421"/>
      <c r="Q28" s="421"/>
      <c r="R28" s="421"/>
      <c r="S28" s="421"/>
      <c r="T28" s="421"/>
      <c r="U28" s="421"/>
      <c r="V28" s="421"/>
      <c r="W28" s="421"/>
      <c r="X28" s="421"/>
      <c r="Y28" s="421"/>
    </row>
    <row r="29" spans="1:25" ht="15.75" customHeight="1">
      <c r="A29" s="424" t="s">
        <v>1615</v>
      </c>
      <c r="B29" s="421"/>
      <c r="C29" s="421"/>
      <c r="D29" s="421"/>
      <c r="E29" s="421"/>
      <c r="F29" s="421"/>
      <c r="G29" s="421"/>
      <c r="H29" s="421"/>
      <c r="I29" s="421"/>
      <c r="J29" s="421"/>
      <c r="K29" s="421"/>
      <c r="L29" s="421"/>
      <c r="M29" s="421"/>
      <c r="N29" s="421"/>
      <c r="O29" s="423"/>
      <c r="P29" s="421"/>
      <c r="Q29" s="421"/>
      <c r="R29" s="421"/>
      <c r="S29" s="421"/>
      <c r="T29" s="421"/>
      <c r="U29" s="421"/>
      <c r="V29" s="421"/>
      <c r="W29" s="421"/>
      <c r="X29" s="421"/>
      <c r="Y29" s="421"/>
    </row>
    <row r="30" spans="1:25" ht="15.75" customHeight="1">
      <c r="A30" s="424" t="s">
        <v>1617</v>
      </c>
      <c r="B30" s="421"/>
      <c r="C30" s="421"/>
      <c r="D30" s="421"/>
      <c r="E30" s="421"/>
      <c r="F30" s="421"/>
      <c r="G30" s="421"/>
      <c r="H30" s="421"/>
      <c r="I30" s="421"/>
      <c r="J30" s="421"/>
      <c r="K30" s="421"/>
      <c r="L30" s="421"/>
      <c r="M30" s="421"/>
      <c r="N30" s="421"/>
      <c r="O30" s="423"/>
      <c r="P30" s="421"/>
      <c r="Q30" s="421"/>
      <c r="R30" s="421"/>
      <c r="S30" s="421"/>
      <c r="T30" s="421"/>
      <c r="U30" s="421"/>
      <c r="V30" s="421"/>
      <c r="W30" s="421"/>
      <c r="X30" s="421"/>
      <c r="Y30" s="421"/>
    </row>
    <row r="31" spans="1:25" ht="15.75" customHeight="1">
      <c r="A31" s="429"/>
      <c r="B31" s="421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3"/>
      <c r="P31" s="421"/>
      <c r="Q31" s="421"/>
      <c r="R31" s="421"/>
      <c r="S31" s="421"/>
      <c r="T31" s="421"/>
      <c r="U31" s="421"/>
      <c r="V31" s="421"/>
      <c r="W31" s="421"/>
      <c r="X31" s="421"/>
      <c r="Y31" s="421"/>
    </row>
    <row r="32" spans="1:25" ht="15.75" customHeight="1">
      <c r="A32" s="429"/>
      <c r="B32" s="421"/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  <c r="O32" s="423"/>
      <c r="P32" s="421"/>
      <c r="Q32" s="421"/>
      <c r="R32" s="421"/>
      <c r="S32" s="421"/>
      <c r="T32" s="421"/>
      <c r="U32" s="421"/>
      <c r="V32" s="421"/>
      <c r="W32" s="421"/>
      <c r="X32" s="421"/>
      <c r="Y32" s="421"/>
    </row>
    <row r="33" spans="1:25" ht="28.5" customHeight="1">
      <c r="A33" s="430"/>
      <c r="B33" s="426"/>
      <c r="C33" s="426"/>
      <c r="D33" s="426"/>
      <c r="E33" s="426"/>
      <c r="F33" s="426"/>
      <c r="G33" s="426"/>
      <c r="H33" s="426"/>
      <c r="I33" s="426"/>
      <c r="J33" s="426"/>
      <c r="K33" s="426"/>
      <c r="L33" s="426"/>
      <c r="M33" s="426"/>
      <c r="N33" s="426"/>
      <c r="O33" s="427"/>
      <c r="P33" s="421"/>
      <c r="Q33" s="421"/>
      <c r="R33" s="421"/>
      <c r="S33" s="421"/>
      <c r="T33" s="421"/>
      <c r="U33" s="421"/>
      <c r="V33" s="421"/>
      <c r="W33" s="421"/>
      <c r="X33" s="421"/>
      <c r="Y33" s="421"/>
    </row>
    <row r="34" spans="1:25" ht="15.75" customHeight="1">
      <c r="A34" s="421"/>
      <c r="B34" s="421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</row>
    <row r="35" spans="1:25" ht="15.75" customHeight="1">
      <c r="A35" s="428" t="s">
        <v>1619</v>
      </c>
      <c r="B35" s="419"/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19"/>
      <c r="O35" s="420"/>
      <c r="P35" s="421"/>
      <c r="Q35" s="421"/>
      <c r="R35" s="421"/>
      <c r="S35" s="421"/>
      <c r="T35" s="421"/>
      <c r="U35" s="421"/>
      <c r="V35" s="421"/>
      <c r="W35" s="421"/>
      <c r="X35" s="421"/>
      <c r="Y35" s="421"/>
    </row>
    <row r="36" spans="1:25" ht="15.75" customHeight="1">
      <c r="A36" s="424" t="s">
        <v>1590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3"/>
      <c r="P36" s="421"/>
      <c r="Q36" s="421"/>
      <c r="R36" s="421"/>
      <c r="S36" s="421"/>
      <c r="T36" s="421"/>
      <c r="U36" s="421"/>
      <c r="V36" s="421"/>
      <c r="W36" s="421"/>
      <c r="X36" s="421"/>
      <c r="Y36" s="421"/>
    </row>
    <row r="37" spans="1:25" ht="15.75" customHeight="1">
      <c r="A37" s="424" t="s">
        <v>1615</v>
      </c>
      <c r="B37" s="421"/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3"/>
      <c r="P37" s="421"/>
      <c r="Q37" s="421"/>
      <c r="R37" s="421"/>
      <c r="S37" s="421"/>
      <c r="T37" s="421"/>
      <c r="U37" s="421"/>
      <c r="V37" s="421"/>
      <c r="W37" s="421"/>
      <c r="X37" s="421"/>
      <c r="Y37" s="421"/>
    </row>
    <row r="38" spans="1:25" ht="15.75" customHeight="1">
      <c r="A38" s="424" t="s">
        <v>1617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3"/>
      <c r="P38" s="421"/>
      <c r="Q38" s="421"/>
      <c r="R38" s="421"/>
      <c r="S38" s="421"/>
      <c r="T38" s="421"/>
      <c r="U38" s="421"/>
      <c r="V38" s="421"/>
      <c r="W38" s="421"/>
      <c r="X38" s="421"/>
      <c r="Y38" s="421"/>
    </row>
    <row r="39" spans="1:25" ht="15.75" customHeight="1">
      <c r="A39" s="429"/>
      <c r="B39" s="421"/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3"/>
      <c r="P39" s="421"/>
      <c r="Q39" s="421"/>
      <c r="R39" s="421"/>
      <c r="S39" s="421"/>
      <c r="T39" s="421"/>
      <c r="U39" s="421"/>
      <c r="V39" s="421"/>
      <c r="W39" s="421"/>
      <c r="X39" s="421"/>
      <c r="Y39" s="421"/>
    </row>
    <row r="40" spans="1:25" ht="15.75" customHeight="1">
      <c r="A40" s="429"/>
      <c r="B40" s="421"/>
      <c r="C40" s="421"/>
      <c r="D40" s="421"/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423"/>
      <c r="P40" s="421"/>
      <c r="Q40" s="421"/>
      <c r="R40" s="421"/>
      <c r="S40" s="421"/>
      <c r="T40" s="421"/>
      <c r="U40" s="421"/>
      <c r="V40" s="421"/>
      <c r="W40" s="421"/>
      <c r="X40" s="421"/>
      <c r="Y40" s="421"/>
    </row>
    <row r="41" spans="1:25" ht="48.75" customHeight="1">
      <c r="A41" s="430"/>
      <c r="B41" s="426"/>
      <c r="C41" s="426"/>
      <c r="D41" s="426"/>
      <c r="E41" s="426"/>
      <c r="F41" s="426"/>
      <c r="G41" s="426"/>
      <c r="H41" s="426"/>
      <c r="I41" s="426"/>
      <c r="J41" s="426"/>
      <c r="K41" s="426"/>
      <c r="L41" s="426"/>
      <c r="M41" s="426"/>
      <c r="N41" s="426"/>
      <c r="O41" s="427"/>
      <c r="P41" s="421"/>
      <c r="Q41" s="421"/>
      <c r="R41" s="421"/>
      <c r="S41" s="421"/>
      <c r="T41" s="421"/>
      <c r="U41" s="421"/>
      <c r="V41" s="421"/>
      <c r="W41" s="421"/>
      <c r="X41" s="421"/>
      <c r="Y41" s="421"/>
    </row>
    <row r="42" spans="1:25" ht="15.75" customHeight="1">
      <c r="A42" s="421"/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1"/>
      <c r="O42" s="421"/>
      <c r="P42" s="421"/>
      <c r="Q42" s="421"/>
      <c r="R42" s="421"/>
      <c r="S42" s="421"/>
      <c r="T42" s="421"/>
      <c r="U42" s="421"/>
      <c r="V42" s="421"/>
      <c r="W42" s="421"/>
      <c r="X42" s="421"/>
      <c r="Y42" s="421"/>
    </row>
    <row r="43" spans="1:25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410"/>
    </row>
    <row r="44" spans="1:25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410"/>
    </row>
    <row r="45" spans="1:25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410"/>
    </row>
    <row r="46" spans="1:25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410"/>
    </row>
    <row r="47" spans="1:25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410"/>
    </row>
    <row r="48" spans="1:25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410"/>
    </row>
    <row r="49" spans="1:25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410"/>
    </row>
    <row r="50" spans="1:25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410"/>
    </row>
    <row r="51" spans="1:25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410"/>
    </row>
    <row r="52" spans="1:25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410"/>
    </row>
    <row r="53" spans="1:25" ht="15.75" customHeight="1">
      <c r="A53" s="410"/>
      <c r="B53" s="410"/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</row>
    <row r="54" spans="1:25" ht="15.75" customHeight="1">
      <c r="A54" s="410"/>
      <c r="B54" s="410"/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</row>
    <row r="55" spans="1:25" ht="15.75" customHeight="1">
      <c r="A55" s="410"/>
      <c r="B55" s="410"/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</row>
    <row r="56" spans="1:25" ht="15.75" customHeight="1">
      <c r="A56" s="410"/>
      <c r="B56" s="410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  <c r="Y56" s="410"/>
    </row>
    <row r="57" spans="1:25" ht="15.75" customHeight="1">
      <c r="A57" s="410"/>
      <c r="B57" s="410"/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  <c r="Y57" s="410"/>
    </row>
    <row r="58" spans="1:25" ht="15.75" customHeight="1">
      <c r="A58" s="410"/>
      <c r="B58" s="410"/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  <c r="Y58" s="410"/>
    </row>
    <row r="59" spans="1:25" ht="15.75" customHeight="1">
      <c r="A59" s="410"/>
      <c r="B59" s="410"/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  <c r="Y59" s="410"/>
    </row>
    <row r="60" spans="1:25" ht="15.75" customHeight="1">
      <c r="A60" s="410"/>
      <c r="B60" s="410"/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  <c r="Y60" s="410"/>
    </row>
    <row r="61" spans="1:25" ht="15.75" customHeight="1">
      <c r="A61" s="410"/>
      <c r="B61" s="410"/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  <c r="Y61" s="410"/>
    </row>
    <row r="62" spans="1:25" ht="15.75" customHeight="1">
      <c r="A62" s="410"/>
      <c r="B62" s="410"/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</row>
    <row r="63" spans="1:25" ht="15.75" customHeight="1">
      <c r="A63" s="410"/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</row>
    <row r="64" spans="1:25" ht="15.75" customHeight="1">
      <c r="A64" s="410"/>
      <c r="B64" s="410"/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</row>
    <row r="65" spans="1:25" ht="15.75" customHeight="1">
      <c r="A65" s="410"/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</row>
    <row r="66" spans="1:25" ht="15.75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</row>
    <row r="67" spans="1:25" ht="15.75" customHeight="1">
      <c r="A67" s="410"/>
      <c r="B67" s="410"/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</row>
    <row r="68" spans="1:25" ht="15.75" customHeight="1">
      <c r="A68" s="410"/>
      <c r="B68" s="410"/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</row>
    <row r="69" spans="1:25" ht="15.75" customHeight="1">
      <c r="A69" s="410"/>
      <c r="B69" s="410"/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</row>
    <row r="70" spans="1:25" ht="15.75" customHeight="1">
      <c r="A70" s="410"/>
      <c r="B70" s="410"/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</row>
    <row r="71" spans="1:25" ht="15.75" customHeight="1">
      <c r="A71" s="410"/>
      <c r="B71" s="410"/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</row>
    <row r="72" spans="1:25" ht="15.75" customHeight="1">
      <c r="A72" s="410"/>
      <c r="B72" s="410"/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</row>
    <row r="73" spans="1:25" ht="15.75" customHeight="1">
      <c r="A73" s="410"/>
      <c r="B73" s="410"/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</row>
    <row r="74" spans="1:25" ht="15.75" customHeight="1">
      <c r="A74" s="410"/>
      <c r="B74" s="410"/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</row>
    <row r="75" spans="1:25" ht="15.75" customHeight="1">
      <c r="A75" s="410"/>
      <c r="B75" s="410"/>
      <c r="C75" s="410"/>
      <c r="D75" s="410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</row>
    <row r="76" spans="1:25" ht="15.75" customHeight="1">
      <c r="A76" s="410"/>
      <c r="B76" s="410"/>
      <c r="C76" s="410"/>
      <c r="D76" s="410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</row>
    <row r="77" spans="1:25" ht="15.75" customHeight="1">
      <c r="A77" s="410"/>
      <c r="B77" s="410"/>
      <c r="C77" s="410"/>
      <c r="D77" s="410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</row>
    <row r="78" spans="1:25" ht="15.75" customHeight="1">
      <c r="A78" s="410"/>
      <c r="B78" s="410"/>
      <c r="C78" s="410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</row>
    <row r="79" spans="1:25" ht="15.75" customHeight="1">
      <c r="A79" s="410"/>
      <c r="B79" s="410"/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</row>
    <row r="80" spans="1:25" ht="15.75" customHeight="1">
      <c r="A80" s="410"/>
      <c r="B80" s="410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</row>
    <row r="81" spans="1:25" ht="15.75" customHeight="1">
      <c r="A81" s="410"/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</row>
    <row r="82" spans="1:25" ht="15.75" customHeight="1">
      <c r="A82" s="410"/>
      <c r="B82" s="410"/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</row>
    <row r="83" spans="1:25" ht="15.75" customHeight="1">
      <c r="A83" s="410"/>
      <c r="B83" s="410"/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</row>
    <row r="84" spans="1:25" ht="15.75" customHeight="1">
      <c r="A84" s="410"/>
      <c r="B84" s="410"/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</row>
    <row r="85" spans="1:25" ht="15.75" customHeight="1">
      <c r="A85" s="410"/>
      <c r="B85" s="410"/>
      <c r="C85" s="410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</row>
    <row r="86" spans="1:25" ht="15.75" customHeight="1">
      <c r="A86" s="410"/>
      <c r="B86" s="410"/>
      <c r="C86" s="410"/>
      <c r="D86" s="410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</row>
    <row r="87" spans="1:25" ht="15.75" customHeight="1">
      <c r="A87" s="410"/>
      <c r="B87" s="410"/>
      <c r="C87" s="410"/>
      <c r="D87" s="410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</row>
    <row r="88" spans="1:25" ht="15.75" customHeight="1">
      <c r="A88" s="410"/>
      <c r="B88" s="410"/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</row>
    <row r="89" spans="1:25" ht="15.75" customHeight="1">
      <c r="A89" s="410"/>
      <c r="B89" s="410"/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</row>
    <row r="90" spans="1:25" ht="15.75" customHeight="1">
      <c r="A90" s="410"/>
      <c r="B90" s="410"/>
      <c r="C90" s="410"/>
      <c r="D90" s="410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</row>
    <row r="91" spans="1:25" ht="15.75" customHeight="1">
      <c r="A91" s="410"/>
      <c r="B91" s="410"/>
      <c r="C91" s="410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</row>
    <row r="92" spans="1:25" ht="15.75" customHeight="1">
      <c r="A92" s="410"/>
      <c r="B92" s="410"/>
      <c r="C92" s="410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</row>
    <row r="93" spans="1:25" ht="15.75" customHeight="1">
      <c r="A93" s="410"/>
      <c r="B93" s="410"/>
      <c r="C93" s="410"/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</row>
    <row r="94" spans="1:25" ht="15.75" customHeight="1">
      <c r="A94" s="410"/>
      <c r="B94" s="410"/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</row>
    <row r="95" spans="1:25" ht="15.75" customHeight="1">
      <c r="A95" s="410"/>
      <c r="B95" s="410"/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</row>
    <row r="96" spans="1:25" ht="15.75" customHeight="1">
      <c r="A96" s="410"/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</row>
    <row r="97" spans="1:25" ht="15.75" customHeight="1">
      <c r="A97" s="410"/>
      <c r="B97" s="410"/>
      <c r="C97" s="410"/>
      <c r="D97" s="410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</row>
    <row r="98" spans="1:25" ht="15.75" customHeight="1">
      <c r="A98" s="410"/>
      <c r="B98" s="410"/>
      <c r="C98" s="410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</row>
    <row r="99" spans="1:25" ht="15.75" customHeight="1">
      <c r="A99" s="410"/>
      <c r="B99" s="410"/>
      <c r="C99" s="410"/>
      <c r="D99" s="410"/>
      <c r="E99" s="410"/>
      <c r="F99" s="410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</row>
    <row r="100" spans="1:25" ht="15.75" customHeight="1">
      <c r="A100" s="410"/>
      <c r="B100" s="410"/>
      <c r="C100" s="410"/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</row>
    <row r="101" spans="1:25" ht="15.75" customHeight="1">
      <c r="A101" s="410"/>
      <c r="B101" s="410"/>
      <c r="C101" s="410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</row>
    <row r="102" spans="1:25" ht="15.75" customHeight="1">
      <c r="A102" s="410"/>
      <c r="B102" s="410"/>
      <c r="C102" s="410"/>
      <c r="D102" s="410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</row>
    <row r="103" spans="1:25" ht="15.75" customHeight="1">
      <c r="A103" s="410"/>
      <c r="B103" s="410"/>
      <c r="C103" s="410"/>
      <c r="D103" s="410"/>
      <c r="E103" s="410"/>
      <c r="F103" s="410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</row>
    <row r="104" spans="1:25" ht="15.75" customHeight="1">
      <c r="A104" s="410"/>
      <c r="B104" s="410"/>
      <c r="C104" s="410"/>
      <c r="D104" s="410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</row>
    <row r="105" spans="1:25" ht="15.75" customHeight="1">
      <c r="A105" s="410"/>
      <c r="B105" s="410"/>
      <c r="C105" s="410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</row>
    <row r="106" spans="1:25" ht="15.75" customHeight="1">
      <c r="A106" s="410"/>
      <c r="B106" s="410"/>
      <c r="C106" s="410"/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</row>
    <row r="107" spans="1:25" ht="15.75" customHeight="1">
      <c r="A107" s="410"/>
      <c r="B107" s="410"/>
      <c r="C107" s="410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</row>
    <row r="108" spans="1:25" ht="15.75" customHeight="1">
      <c r="A108" s="410"/>
      <c r="B108" s="410"/>
      <c r="C108" s="410"/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  <c r="Y108" s="410"/>
    </row>
    <row r="109" spans="1:25" ht="15.75" customHeight="1">
      <c r="A109" s="410"/>
      <c r="B109" s="410"/>
      <c r="C109" s="410"/>
      <c r="D109" s="410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  <c r="Y109" s="410"/>
    </row>
    <row r="110" spans="1:25" ht="15.75" customHeight="1">
      <c r="A110" s="410"/>
      <c r="B110" s="410"/>
      <c r="C110" s="410"/>
      <c r="D110" s="410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  <c r="Y110" s="410"/>
    </row>
    <row r="111" spans="1:25" ht="15.75" customHeight="1">
      <c r="A111" s="410"/>
      <c r="B111" s="410"/>
      <c r="C111" s="410"/>
      <c r="D111" s="410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</row>
    <row r="112" spans="1:25" ht="15.75" customHeight="1">
      <c r="A112" s="410"/>
      <c r="B112" s="410"/>
      <c r="C112" s="410"/>
      <c r="D112" s="410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</row>
    <row r="113" spans="1:25" ht="15.75" customHeight="1">
      <c r="A113" s="410"/>
      <c r="B113" s="410"/>
      <c r="C113" s="410"/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  <c r="Y113" s="410"/>
    </row>
    <row r="114" spans="1:25" ht="15.75" customHeight="1">
      <c r="A114" s="410"/>
      <c r="B114" s="410"/>
      <c r="C114" s="410"/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  <c r="Y114" s="410"/>
    </row>
    <row r="115" spans="1:25" ht="15.75" customHeight="1">
      <c r="A115" s="410"/>
      <c r="B115" s="410"/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  <c r="Y115" s="410"/>
    </row>
    <row r="116" spans="1:25" ht="15.75" customHeight="1">
      <c r="A116" s="410"/>
      <c r="B116" s="410"/>
      <c r="C116" s="410"/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  <c r="Y116" s="410"/>
    </row>
    <row r="117" spans="1:25" ht="15.75" customHeight="1">
      <c r="A117" s="410"/>
      <c r="B117" s="410"/>
      <c r="C117" s="410"/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  <c r="Y117" s="410"/>
    </row>
    <row r="118" spans="1:25" ht="15.75" customHeight="1">
      <c r="A118" s="410"/>
      <c r="B118" s="410"/>
      <c r="C118" s="410"/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410"/>
      <c r="V118" s="410"/>
      <c r="W118" s="410"/>
      <c r="X118" s="410"/>
      <c r="Y118" s="410"/>
    </row>
    <row r="119" spans="1:25" ht="15.75" customHeight="1">
      <c r="A119" s="410"/>
      <c r="B119" s="410"/>
      <c r="C119" s="410"/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  <c r="Y119" s="410"/>
    </row>
    <row r="120" spans="1:25" ht="15.75" customHeight="1">
      <c r="A120" s="410"/>
      <c r="B120" s="410"/>
      <c r="C120" s="410"/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  <c r="Y120" s="410"/>
    </row>
    <row r="121" spans="1:25" ht="15.75" customHeight="1">
      <c r="A121" s="410"/>
      <c r="B121" s="410"/>
      <c r="C121" s="410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  <c r="Y121" s="410"/>
    </row>
    <row r="122" spans="1:25" ht="15.75" customHeight="1">
      <c r="A122" s="410"/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</row>
    <row r="123" spans="1:25" ht="15.75" customHeight="1">
      <c r="A123" s="410"/>
      <c r="B123" s="410"/>
      <c r="C123" s="410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  <c r="Y123" s="410"/>
    </row>
    <row r="124" spans="1:25" ht="15.75" customHeight="1">
      <c r="A124" s="410"/>
      <c r="B124" s="410"/>
      <c r="C124" s="410"/>
      <c r="D124" s="410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  <c r="Y124" s="410"/>
    </row>
    <row r="125" spans="1:25" ht="15.75" customHeight="1">
      <c r="A125" s="410"/>
      <c r="B125" s="410"/>
      <c r="C125" s="410"/>
      <c r="D125" s="410"/>
      <c r="E125" s="410"/>
      <c r="F125" s="410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  <c r="Y125" s="410"/>
    </row>
    <row r="126" spans="1:25" ht="15.75" customHeight="1">
      <c r="A126" s="410"/>
      <c r="B126" s="410"/>
      <c r="C126" s="410"/>
      <c r="D126" s="410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  <c r="Y126" s="410"/>
    </row>
    <row r="127" spans="1:25" ht="15.75" customHeight="1">
      <c r="A127" s="410"/>
      <c r="B127" s="410"/>
      <c r="C127" s="410"/>
      <c r="D127" s="410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  <c r="Y127" s="410"/>
    </row>
    <row r="128" spans="1:25" ht="15.75" customHeight="1">
      <c r="A128" s="410"/>
      <c r="B128" s="410"/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  <c r="Y128" s="410"/>
    </row>
    <row r="129" spans="1:25" ht="15.75" customHeight="1">
      <c r="A129" s="410"/>
      <c r="B129" s="410"/>
      <c r="C129" s="410"/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  <c r="Y129" s="410"/>
    </row>
    <row r="130" spans="1:25" ht="15.75" customHeight="1">
      <c r="A130" s="410"/>
      <c r="B130" s="410"/>
      <c r="C130" s="410"/>
      <c r="D130" s="410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  <c r="Y130" s="410"/>
    </row>
    <row r="131" spans="1:25" ht="15.75" customHeight="1">
      <c r="A131" s="410"/>
      <c r="B131" s="410"/>
      <c r="C131" s="410"/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  <c r="Y131" s="410"/>
    </row>
    <row r="132" spans="1:25" ht="15.75" customHeight="1">
      <c r="A132" s="410"/>
      <c r="B132" s="410"/>
      <c r="C132" s="410"/>
      <c r="D132" s="410"/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  <c r="Y132" s="410"/>
    </row>
    <row r="133" spans="1:25" ht="15.75" customHeight="1">
      <c r="A133" s="410"/>
      <c r="B133" s="410"/>
      <c r="C133" s="410"/>
      <c r="D133" s="410"/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  <c r="Y133" s="410"/>
    </row>
    <row r="134" spans="1:25" ht="15.75" customHeight="1">
      <c r="A134" s="410"/>
      <c r="B134" s="410"/>
      <c r="C134" s="410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  <c r="Y134" s="410"/>
    </row>
    <row r="135" spans="1:25" ht="15.75" customHeight="1">
      <c r="A135" s="410"/>
      <c r="B135" s="410"/>
      <c r="C135" s="410"/>
      <c r="D135" s="410"/>
      <c r="E135" s="410"/>
      <c r="F135" s="410"/>
      <c r="G135" s="410"/>
      <c r="H135" s="410"/>
      <c r="I135" s="410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410"/>
      <c r="V135" s="410"/>
      <c r="W135" s="410"/>
      <c r="X135" s="410"/>
      <c r="Y135" s="410"/>
    </row>
    <row r="136" spans="1:25" ht="15.75" customHeight="1">
      <c r="A136" s="410"/>
      <c r="B136" s="410"/>
      <c r="C136" s="410"/>
      <c r="D136" s="410"/>
      <c r="E136" s="410"/>
      <c r="F136" s="410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  <c r="Y136" s="410"/>
    </row>
    <row r="137" spans="1:25" ht="15.75" customHeight="1">
      <c r="A137" s="410"/>
      <c r="B137" s="410"/>
      <c r="C137" s="410"/>
      <c r="D137" s="410"/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  <c r="Y137" s="410"/>
    </row>
    <row r="138" spans="1:25" ht="15.75" customHeight="1">
      <c r="A138" s="410"/>
      <c r="B138" s="410"/>
      <c r="C138" s="410"/>
      <c r="D138" s="410"/>
      <c r="E138" s="410"/>
      <c r="F138" s="410"/>
      <c r="G138" s="410"/>
      <c r="H138" s="410"/>
      <c r="I138" s="410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  <c r="Y138" s="410"/>
    </row>
    <row r="139" spans="1:25" ht="15.75" customHeight="1">
      <c r="A139" s="410"/>
      <c r="B139" s="410"/>
      <c r="C139" s="410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  <c r="Y139" s="410"/>
    </row>
    <row r="140" spans="1:25" ht="15.75" customHeight="1">
      <c r="A140" s="410"/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</row>
    <row r="141" spans="1:25" ht="15.75" customHeight="1">
      <c r="A141" s="410"/>
      <c r="B141" s="410"/>
      <c r="C141" s="410"/>
      <c r="D141" s="410"/>
      <c r="E141" s="410"/>
      <c r="F141" s="410"/>
      <c r="G141" s="410"/>
      <c r="H141" s="410"/>
      <c r="I141" s="410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  <c r="Y141" s="410"/>
    </row>
    <row r="142" spans="1:25" ht="15.75" customHeight="1">
      <c r="A142" s="410"/>
      <c r="B142" s="410"/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  <c r="Y142" s="410"/>
    </row>
    <row r="143" spans="1:25" ht="15.75" customHeight="1">
      <c r="A143" s="410"/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</row>
    <row r="144" spans="1:25" ht="15.75" customHeight="1">
      <c r="A144" s="410"/>
      <c r="B144" s="410"/>
      <c r="C144" s="410"/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  <c r="Y144" s="410"/>
    </row>
    <row r="145" spans="1:25" ht="15.75" customHeight="1">
      <c r="A145" s="410"/>
      <c r="B145" s="410"/>
      <c r="C145" s="410"/>
      <c r="D145" s="410"/>
      <c r="E145" s="410"/>
      <c r="F145" s="410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  <c r="Y145" s="410"/>
    </row>
    <row r="146" spans="1:25" ht="15.75" customHeight="1">
      <c r="A146" s="410"/>
      <c r="B146" s="410"/>
      <c r="C146" s="410"/>
      <c r="D146" s="410"/>
      <c r="E146" s="410"/>
      <c r="F146" s="410"/>
      <c r="G146" s="410"/>
      <c r="H146" s="410"/>
      <c r="I146" s="410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410"/>
      <c r="V146" s="410"/>
      <c r="W146" s="410"/>
      <c r="X146" s="410"/>
      <c r="Y146" s="410"/>
    </row>
    <row r="147" spans="1:25" ht="15.75" customHeight="1">
      <c r="A147" s="410"/>
      <c r="B147" s="410"/>
      <c r="C147" s="410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  <c r="Y147" s="410"/>
    </row>
    <row r="148" spans="1:25" ht="15.75" customHeight="1">
      <c r="A148" s="410"/>
      <c r="B148" s="410"/>
      <c r="C148" s="410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  <c r="Y148" s="410"/>
    </row>
    <row r="149" spans="1:25" ht="15.75" customHeight="1">
      <c r="A149" s="410"/>
      <c r="B149" s="410"/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  <c r="Y149" s="410"/>
    </row>
    <row r="150" spans="1:25" ht="15.75" customHeight="1">
      <c r="A150" s="410"/>
      <c r="B150" s="410"/>
      <c r="C150" s="410"/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  <c r="Y150" s="410"/>
    </row>
    <row r="151" spans="1:25" ht="15.75" customHeight="1">
      <c r="A151" s="410"/>
      <c r="B151" s="410"/>
      <c r="C151" s="410"/>
      <c r="D151" s="410"/>
      <c r="E151" s="410"/>
      <c r="F151" s="410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  <c r="Y151" s="410"/>
    </row>
    <row r="152" spans="1:25" ht="15.75" customHeight="1">
      <c r="A152" s="410"/>
      <c r="B152" s="410"/>
      <c r="C152" s="410"/>
      <c r="D152" s="410"/>
      <c r="E152" s="410"/>
      <c r="F152" s="410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  <c r="Y152" s="410"/>
    </row>
    <row r="153" spans="1:25" ht="15.75" customHeight="1">
      <c r="A153" s="410"/>
      <c r="B153" s="410"/>
      <c r="C153" s="410"/>
      <c r="D153" s="410"/>
      <c r="E153" s="410"/>
      <c r="F153" s="410"/>
      <c r="G153" s="410"/>
      <c r="H153" s="410"/>
      <c r="I153" s="410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410"/>
      <c r="V153" s="410"/>
      <c r="W153" s="410"/>
      <c r="X153" s="410"/>
      <c r="Y153" s="410"/>
    </row>
    <row r="154" spans="1:25" ht="15.75" customHeight="1">
      <c r="A154" s="410"/>
      <c r="B154" s="410"/>
      <c r="C154" s="410"/>
      <c r="D154" s="410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410"/>
      <c r="V154" s="410"/>
      <c r="W154" s="410"/>
      <c r="X154" s="410"/>
      <c r="Y154" s="410"/>
    </row>
    <row r="155" spans="1:25" ht="15.75" customHeight="1">
      <c r="A155" s="410"/>
      <c r="B155" s="410"/>
      <c r="C155" s="410"/>
      <c r="D155" s="410"/>
      <c r="E155" s="410"/>
      <c r="F155" s="410"/>
      <c r="G155" s="410"/>
      <c r="H155" s="410"/>
      <c r="I155" s="410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410"/>
      <c r="V155" s="410"/>
      <c r="W155" s="410"/>
      <c r="X155" s="410"/>
      <c r="Y155" s="410"/>
    </row>
    <row r="156" spans="1:25" ht="15.75" customHeight="1">
      <c r="A156" s="410"/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</row>
    <row r="157" spans="1:25" ht="15.75" customHeight="1">
      <c r="A157" s="410"/>
      <c r="B157" s="410"/>
      <c r="C157" s="410"/>
      <c r="D157" s="410"/>
      <c r="E157" s="410"/>
      <c r="F157" s="410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  <c r="Y157" s="410"/>
    </row>
    <row r="158" spans="1:25" ht="15.75" customHeight="1">
      <c r="A158" s="410"/>
      <c r="B158" s="410"/>
      <c r="C158" s="410"/>
      <c r="D158" s="410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410"/>
      <c r="V158" s="410"/>
      <c r="W158" s="410"/>
      <c r="X158" s="410"/>
      <c r="Y158" s="410"/>
    </row>
    <row r="159" spans="1:25" ht="15.75" customHeight="1">
      <c r="A159" s="410"/>
      <c r="B159" s="410"/>
      <c r="C159" s="410"/>
      <c r="D159" s="410"/>
      <c r="E159" s="410"/>
      <c r="F159" s="410"/>
      <c r="G159" s="410"/>
      <c r="H159" s="410"/>
      <c r="I159" s="410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410"/>
      <c r="V159" s="410"/>
      <c r="W159" s="410"/>
      <c r="X159" s="410"/>
      <c r="Y159" s="410"/>
    </row>
    <row r="160" spans="1:25" ht="15.75" customHeight="1">
      <c r="A160" s="410"/>
      <c r="B160" s="410"/>
      <c r="C160" s="410"/>
      <c r="D160" s="410"/>
      <c r="E160" s="410"/>
      <c r="F160" s="410"/>
      <c r="G160" s="410"/>
      <c r="H160" s="410"/>
      <c r="I160" s="410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410"/>
      <c r="V160" s="410"/>
      <c r="W160" s="410"/>
      <c r="X160" s="410"/>
      <c r="Y160" s="410"/>
    </row>
    <row r="161" spans="1:25" ht="15.75" customHeight="1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410"/>
      <c r="V161" s="410"/>
      <c r="W161" s="410"/>
      <c r="X161" s="410"/>
      <c r="Y161" s="410"/>
    </row>
    <row r="162" spans="1:25" ht="15.75" customHeight="1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  <c r="Y162" s="410"/>
    </row>
    <row r="163" spans="1:25" ht="15.75" customHeight="1">
      <c r="A163" s="410"/>
      <c r="B163" s="410"/>
      <c r="C163" s="410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  <c r="Y163" s="410"/>
    </row>
    <row r="164" spans="1:25" ht="15.75" customHeight="1">
      <c r="A164" s="410"/>
      <c r="B164" s="410"/>
      <c r="C164" s="410"/>
      <c r="D164" s="410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410"/>
      <c r="V164" s="410"/>
      <c r="W164" s="410"/>
      <c r="X164" s="410"/>
      <c r="Y164" s="410"/>
    </row>
    <row r="165" spans="1:25" ht="15.75" customHeight="1">
      <c r="A165" s="410"/>
      <c r="B165" s="410"/>
      <c r="C165" s="410"/>
      <c r="D165" s="410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  <c r="Y165" s="410"/>
    </row>
    <row r="166" spans="1:25" ht="15.75" customHeight="1">
      <c r="A166" s="410"/>
      <c r="B166" s="410"/>
      <c r="C166" s="410"/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  <c r="Y166" s="410"/>
    </row>
    <row r="167" spans="1:25" ht="15.75" customHeight="1">
      <c r="A167" s="410"/>
      <c r="B167" s="410"/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  <c r="Y167" s="410"/>
    </row>
    <row r="168" spans="1:25" ht="15.75" customHeight="1">
      <c r="A168" s="410"/>
      <c r="B168" s="410"/>
      <c r="C168" s="410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410"/>
      <c r="V168" s="410"/>
      <c r="W168" s="410"/>
      <c r="X168" s="410"/>
      <c r="Y168" s="410"/>
    </row>
    <row r="169" spans="1:25" ht="15.75" customHeight="1">
      <c r="A169" s="410"/>
      <c r="B169" s="410"/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  <c r="Y169" s="410"/>
    </row>
    <row r="170" spans="1:25" ht="15.75" customHeight="1">
      <c r="A170" s="410"/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</row>
    <row r="171" spans="1:25" ht="15.75" customHeight="1">
      <c r="A171" s="410"/>
      <c r="B171" s="410"/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  <c r="Y171" s="410"/>
    </row>
    <row r="172" spans="1:25" ht="15.75" customHeight="1">
      <c r="A172" s="410"/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  <c r="Y172" s="410"/>
    </row>
    <row r="173" spans="1:25" ht="15.75" customHeight="1">
      <c r="A173" s="410"/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  <c r="Y173" s="410"/>
    </row>
    <row r="174" spans="1:25" ht="15.75" customHeight="1">
      <c r="A174" s="410"/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  <c r="Y174" s="410"/>
    </row>
    <row r="175" spans="1:25" ht="15.75" customHeight="1">
      <c r="A175" s="410"/>
      <c r="B175" s="410"/>
      <c r="C175" s="410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410"/>
      <c r="V175" s="410"/>
      <c r="W175" s="410"/>
      <c r="X175" s="410"/>
      <c r="Y175" s="410"/>
    </row>
    <row r="176" spans="1:25" ht="15.75" customHeight="1">
      <c r="A176" s="410"/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  <c r="Y176" s="410"/>
    </row>
    <row r="177" spans="1:25" ht="15.75" customHeight="1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  <c r="Y177" s="410"/>
    </row>
    <row r="178" spans="1:25" ht="15.75" customHeight="1">
      <c r="A178" s="410"/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  <c r="Y178" s="410"/>
    </row>
    <row r="179" spans="1:25" ht="15.75" customHeight="1">
      <c r="A179" s="410"/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  <c r="Y179" s="410"/>
    </row>
    <row r="180" spans="1:25" ht="15.75" customHeight="1">
      <c r="A180" s="410"/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  <c r="Y180" s="410"/>
    </row>
    <row r="181" spans="1:25" ht="15.75" customHeight="1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  <c r="Y181" s="410"/>
    </row>
    <row r="182" spans="1:25" ht="15.75" customHeight="1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  <c r="Y182" s="410"/>
    </row>
    <row r="183" spans="1:25" ht="15.75" customHeight="1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  <c r="Y183" s="410"/>
    </row>
    <row r="184" spans="1:25" ht="15.75" customHeight="1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  <c r="Y184" s="410"/>
    </row>
    <row r="185" spans="1:25" ht="15.75" customHeight="1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  <c r="Y185" s="410"/>
    </row>
    <row r="186" spans="1:25" ht="15.75" customHeight="1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  <c r="Y186" s="410"/>
    </row>
    <row r="187" spans="1:25" ht="15.75" customHeight="1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  <c r="Y187" s="410"/>
    </row>
    <row r="188" spans="1:25" ht="15.75" customHeight="1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  <c r="Y188" s="410"/>
    </row>
    <row r="189" spans="1:25" ht="15.75" customHeight="1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  <c r="Y189" s="410"/>
    </row>
    <row r="190" spans="1:25" ht="15.75" customHeight="1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  <c r="Y190" s="410"/>
    </row>
    <row r="191" spans="1:25" ht="15.75" customHeight="1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  <c r="Y191" s="410"/>
    </row>
    <row r="192" spans="1:25" ht="15.75" customHeight="1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  <c r="Y192" s="410"/>
    </row>
    <row r="193" spans="1:25" ht="15.75" customHeight="1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</row>
    <row r="194" spans="1:25" ht="15.75" customHeight="1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</row>
    <row r="195" spans="1:25" ht="15.75" customHeight="1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</row>
    <row r="196" spans="1:25" ht="15.75" customHeight="1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</row>
    <row r="197" spans="1:25" ht="15.75" customHeight="1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</row>
    <row r="198" spans="1:25" ht="15.75" customHeight="1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</row>
    <row r="199" spans="1:25" ht="15.75" customHeight="1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</row>
    <row r="200" spans="1:25" ht="15.75" customHeight="1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</row>
    <row r="201" spans="1:25" ht="15.75" customHeight="1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</row>
    <row r="202" spans="1:25" ht="15.75" customHeight="1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</row>
    <row r="203" spans="1:25" ht="15.75" customHeight="1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  <c r="Y203" s="410"/>
    </row>
    <row r="204" spans="1:25" ht="15.75" customHeight="1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  <c r="Y204" s="410"/>
    </row>
    <row r="205" spans="1:25" ht="15.75" customHeight="1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  <c r="Y205" s="410"/>
    </row>
    <row r="206" spans="1:25" ht="15.75" customHeight="1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  <c r="Y206" s="410"/>
    </row>
    <row r="207" spans="1:25" ht="15.75" customHeight="1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  <c r="Y207" s="410"/>
    </row>
    <row r="208" spans="1:25" ht="15.75" customHeight="1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  <c r="Y208" s="410"/>
    </row>
    <row r="209" spans="1:25" ht="15.75" customHeight="1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  <c r="Y209" s="410"/>
    </row>
    <row r="210" spans="1:25" ht="15.75" customHeight="1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</row>
    <row r="211" spans="1:25" ht="15.75" customHeight="1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  <c r="Y211" s="410"/>
    </row>
    <row r="212" spans="1:25" ht="15.75" customHeight="1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  <c r="Y212" s="410"/>
    </row>
    <row r="213" spans="1:25" ht="15.75" customHeight="1">
      <c r="A213" s="410"/>
      <c r="B213" s="410"/>
      <c r="C213" s="410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  <c r="Y213" s="410"/>
    </row>
    <row r="214" spans="1:25" ht="15.75" customHeight="1">
      <c r="A214" s="410"/>
      <c r="B214" s="410"/>
      <c r="C214" s="410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  <c r="Y214" s="410"/>
    </row>
    <row r="215" spans="1:25" ht="15.75" customHeight="1">
      <c r="A215" s="410"/>
      <c r="B215" s="410"/>
      <c r="C215" s="410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  <c r="Y215" s="410"/>
    </row>
    <row r="216" spans="1:25" ht="15.75" customHeight="1">
      <c r="A216" s="410"/>
      <c r="B216" s="410"/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  <c r="Y216" s="410"/>
    </row>
    <row r="217" spans="1:25" ht="15.75" customHeight="1">
      <c r="A217" s="410"/>
      <c r="B217" s="410"/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  <c r="Y217" s="410"/>
    </row>
    <row r="218" spans="1:25" ht="15.75" customHeight="1">
      <c r="A218" s="410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  <c r="Y218" s="410"/>
    </row>
    <row r="219" spans="1:25" ht="15.75" customHeight="1">
      <c r="A219" s="410"/>
      <c r="B219" s="410"/>
      <c r="C219" s="410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  <c r="Y219" s="410"/>
    </row>
    <row r="220" spans="1:25" ht="15.75" customHeight="1">
      <c r="A220" s="410"/>
      <c r="B220" s="410"/>
      <c r="C220" s="410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</row>
    <row r="221" spans="1:25" ht="15.75" customHeight="1">
      <c r="A221" s="410"/>
      <c r="B221" s="410"/>
      <c r="C221" s="410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</row>
    <row r="222" spans="1:25" ht="15.75" customHeight="1">
      <c r="A222" s="410"/>
      <c r="B222" s="410"/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</row>
    <row r="223" spans="1:25" ht="15.75" customHeight="1">
      <c r="A223" s="410"/>
      <c r="B223" s="410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</row>
    <row r="224" spans="1:25" ht="15.75" customHeight="1">
      <c r="A224" s="410"/>
      <c r="B224" s="410"/>
      <c r="C224" s="410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</row>
    <row r="225" spans="1:25" ht="15.75" customHeight="1">
      <c r="A225" s="410"/>
      <c r="B225" s="410"/>
      <c r="C225" s="410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</row>
    <row r="226" spans="1:25" ht="15.75" customHeight="1">
      <c r="A226" s="410"/>
      <c r="B226" s="410"/>
      <c r="C226" s="410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</row>
    <row r="227" spans="1:25" ht="15.75" customHeight="1">
      <c r="A227" s="410"/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</row>
    <row r="228" spans="1:25" ht="15.75" customHeight="1">
      <c r="A228" s="410"/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</row>
    <row r="229" spans="1:25" ht="15.75" customHeight="1">
      <c r="A229" s="410"/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  <c r="Y229" s="410"/>
    </row>
    <row r="230" spans="1:25" ht="15.75" customHeight="1">
      <c r="A230" s="410"/>
      <c r="B230" s="410"/>
      <c r="C230" s="410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  <c r="Y230" s="410"/>
    </row>
    <row r="231" spans="1:25" ht="15.75" customHeight="1">
      <c r="A231" s="410"/>
      <c r="B231" s="410"/>
      <c r="C231" s="410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  <c r="Y231" s="410"/>
    </row>
    <row r="232" spans="1:25" ht="15.75" customHeight="1">
      <c r="A232" s="410"/>
      <c r="B232" s="410"/>
      <c r="C232" s="410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  <c r="Y232" s="410"/>
    </row>
    <row r="233" spans="1:25" ht="15.75" customHeight="1">
      <c r="A233" s="410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  <c r="Y233" s="410"/>
    </row>
    <row r="234" spans="1:25" ht="15.75" customHeight="1">
      <c r="A234" s="410"/>
      <c r="B234" s="410"/>
      <c r="C234" s="410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  <c r="Y234" s="410"/>
    </row>
    <row r="235" spans="1:25" ht="15.75" customHeight="1">
      <c r="A235" s="410"/>
      <c r="B235" s="410"/>
      <c r="C235" s="410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  <c r="Y235" s="410"/>
    </row>
    <row r="236" spans="1:25" ht="15.75" customHeight="1">
      <c r="A236" s="410"/>
      <c r="B236" s="410"/>
      <c r="C236" s="410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  <c r="Y236" s="410"/>
    </row>
    <row r="237" spans="1:25" ht="15.75" customHeight="1">
      <c r="A237" s="410"/>
      <c r="B237" s="410"/>
      <c r="C237" s="410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  <c r="Y237" s="410"/>
    </row>
    <row r="238" spans="1:25" ht="15.75" customHeight="1">
      <c r="A238" s="410"/>
      <c r="B238" s="410"/>
      <c r="C238" s="410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  <c r="Y238" s="410"/>
    </row>
    <row r="239" spans="1:25" ht="15.75" customHeight="1">
      <c r="A239" s="410"/>
      <c r="B239" s="410"/>
      <c r="C239" s="410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  <c r="Y239" s="410"/>
    </row>
    <row r="240" spans="1:25" ht="15.75" customHeight="1">
      <c r="A240" s="410"/>
      <c r="B240" s="410"/>
      <c r="C240" s="410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  <c r="Y240" s="410"/>
    </row>
    <row r="241" spans="1:25" ht="15.75" customHeight="1">
      <c r="A241" s="410"/>
      <c r="B241" s="410"/>
      <c r="C241" s="410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  <c r="Y241" s="410"/>
    </row>
    <row r="242" spans="1:25" ht="15.75" customHeight="1">
      <c r="A242" s="410"/>
      <c r="B242" s="410"/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  <c r="Y242" s="410"/>
    </row>
    <row r="243" spans="1:25" ht="15.75" customHeight="1">
      <c r="A243" s="410"/>
      <c r="B243" s="410"/>
      <c r="C243" s="410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  <c r="Y243" s="410"/>
    </row>
    <row r="244" spans="1:25" ht="15.75" customHeight="1">
      <c r="A244" s="410"/>
      <c r="B244" s="410"/>
      <c r="C244" s="410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  <c r="Y244" s="410"/>
    </row>
    <row r="245" spans="1:25" ht="15.75" customHeight="1">
      <c r="A245" s="410"/>
      <c r="B245" s="410"/>
      <c r="C245" s="410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  <c r="Y245" s="410"/>
    </row>
    <row r="246" spans="1:25" ht="15.75" customHeight="1">
      <c r="A246" s="410"/>
      <c r="B246" s="410"/>
      <c r="C246" s="410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  <c r="Y246" s="410"/>
    </row>
    <row r="247" spans="1:25" ht="15.75" customHeight="1">
      <c r="A247" s="410"/>
      <c r="B247" s="410"/>
      <c r="C247" s="410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  <c r="Y247" s="410"/>
    </row>
    <row r="248" spans="1:25" ht="15.75" customHeight="1">
      <c r="A248" s="410"/>
      <c r="B248" s="410"/>
      <c r="C248" s="410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  <c r="Y248" s="410"/>
    </row>
    <row r="249" spans="1:25" ht="15.75" customHeight="1">
      <c r="A249" s="410"/>
      <c r="B249" s="410"/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  <c r="Y249" s="410"/>
    </row>
    <row r="250" spans="1:25" ht="15.75" customHeight="1">
      <c r="A250" s="410"/>
      <c r="B250" s="410"/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  <c r="Y250" s="410"/>
    </row>
    <row r="251" spans="1:25" ht="15.75" customHeight="1">
      <c r="A251" s="410"/>
      <c r="B251" s="410"/>
      <c r="C251" s="410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  <c r="Y251" s="410"/>
    </row>
    <row r="252" spans="1:25" ht="15.75" customHeight="1">
      <c r="A252" s="410"/>
      <c r="B252" s="410"/>
      <c r="C252" s="410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  <c r="Y252" s="410"/>
    </row>
    <row r="253" spans="1:25" ht="15.75" customHeight="1">
      <c r="A253" s="410"/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</row>
    <row r="254" spans="1:25" ht="15.75" customHeight="1">
      <c r="A254" s="410"/>
      <c r="B254" s="410"/>
      <c r="C254" s="410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  <c r="Y254" s="410"/>
    </row>
    <row r="255" spans="1:25" ht="15.75" customHeight="1">
      <c r="A255" s="410"/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</row>
    <row r="256" spans="1:25" ht="15.75" customHeight="1">
      <c r="A256" s="410"/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  <c r="Y256" s="410"/>
    </row>
    <row r="257" spans="1:25" ht="15.75" customHeight="1">
      <c r="A257" s="410"/>
      <c r="B257" s="410"/>
      <c r="C257" s="410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  <c r="Y257" s="410"/>
    </row>
    <row r="258" spans="1:25" ht="15.75" customHeight="1">
      <c r="A258" s="410"/>
      <c r="B258" s="410"/>
      <c r="C258" s="410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  <c r="Y258" s="410"/>
    </row>
    <row r="259" spans="1:25" ht="15.75" customHeight="1">
      <c r="A259" s="410"/>
      <c r="B259" s="410"/>
      <c r="C259" s="410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  <c r="Y259" s="410"/>
    </row>
    <row r="260" spans="1:25" ht="15.75" customHeight="1">
      <c r="A260" s="410"/>
      <c r="B260" s="410"/>
      <c r="C260" s="410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  <c r="Y260" s="410"/>
    </row>
    <row r="261" spans="1:25" ht="15.75" customHeight="1">
      <c r="A261" s="410"/>
      <c r="B261" s="410"/>
      <c r="C261" s="410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  <c r="Y261" s="410"/>
    </row>
    <row r="262" spans="1:25" ht="15.75" customHeight="1">
      <c r="A262" s="410"/>
      <c r="B262" s="410"/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</row>
    <row r="263" spans="1:25" ht="15.75" customHeight="1">
      <c r="A263" s="410"/>
      <c r="B263" s="410"/>
      <c r="C263" s="410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  <c r="Y263" s="410"/>
    </row>
    <row r="264" spans="1:25" ht="15.75" customHeight="1">
      <c r="A264" s="410"/>
      <c r="B264" s="410"/>
      <c r="C264" s="410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  <c r="Y264" s="410"/>
    </row>
    <row r="265" spans="1:25" ht="15.75" customHeight="1">
      <c r="A265" s="410"/>
      <c r="B265" s="410"/>
      <c r="C265" s="410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  <c r="Y265" s="410"/>
    </row>
    <row r="266" spans="1:25" ht="15.75" customHeight="1">
      <c r="A266" s="410"/>
      <c r="B266" s="410"/>
      <c r="C266" s="410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  <c r="Y266" s="410"/>
    </row>
    <row r="267" spans="1:25" ht="15.75" customHeight="1">
      <c r="A267" s="410"/>
      <c r="B267" s="410"/>
      <c r="C267" s="410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  <c r="Y267" s="410"/>
    </row>
    <row r="268" spans="1:25" ht="15.75" customHeight="1">
      <c r="A268" s="410"/>
      <c r="B268" s="410"/>
      <c r="C268" s="410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  <c r="Y268" s="410"/>
    </row>
    <row r="269" spans="1:25" ht="15.75" customHeight="1">
      <c r="A269" s="410"/>
      <c r="B269" s="410"/>
      <c r="C269" s="410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  <c r="Y269" s="410"/>
    </row>
    <row r="270" spans="1:25" ht="15.75" customHeight="1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  <c r="Y270" s="410"/>
    </row>
    <row r="271" spans="1:25" ht="15.75" customHeight="1">
      <c r="A271" s="410"/>
      <c r="B271" s="410"/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  <c r="Y271" s="410"/>
    </row>
    <row r="272" spans="1:25" ht="15.75" customHeight="1">
      <c r="A272" s="410"/>
      <c r="B272" s="410"/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  <c r="Y272" s="410"/>
    </row>
    <row r="273" spans="1:25" ht="15.75" customHeight="1">
      <c r="A273" s="410"/>
      <c r="B273" s="410"/>
      <c r="C273" s="410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  <c r="Y273" s="410"/>
    </row>
    <row r="274" spans="1:25" ht="15.75" customHeight="1">
      <c r="A274" s="410"/>
      <c r="B274" s="410"/>
      <c r="C274" s="410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  <c r="Y274" s="410"/>
    </row>
    <row r="275" spans="1:25" ht="15.75" customHeight="1">
      <c r="A275" s="410"/>
      <c r="B275" s="410"/>
      <c r="C275" s="410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  <c r="Y275" s="410"/>
    </row>
    <row r="276" spans="1:25" ht="15.75" customHeight="1">
      <c r="A276" s="410"/>
      <c r="B276" s="410"/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  <c r="Y276" s="410"/>
    </row>
    <row r="277" spans="1:25" ht="15.75" customHeight="1">
      <c r="A277" s="410"/>
      <c r="B277" s="410"/>
      <c r="C277" s="410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  <c r="Y277" s="410"/>
    </row>
    <row r="278" spans="1:25" ht="15.75" customHeight="1">
      <c r="A278" s="410"/>
      <c r="B278" s="410"/>
      <c r="C278" s="410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  <c r="Y278" s="410"/>
    </row>
    <row r="279" spans="1:25" ht="15.75" customHeight="1">
      <c r="A279" s="410"/>
      <c r="B279" s="410"/>
      <c r="C279" s="410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  <c r="Y279" s="410"/>
    </row>
    <row r="280" spans="1:25" ht="15.75" customHeight="1">
      <c r="A280" s="410"/>
      <c r="B280" s="410"/>
      <c r="C280" s="410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  <c r="Y280" s="410"/>
    </row>
    <row r="281" spans="1:25" ht="15.75" customHeight="1">
      <c r="A281" s="410"/>
      <c r="B281" s="410"/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  <c r="Y281" s="410"/>
    </row>
    <row r="282" spans="1:25" ht="15.75" customHeight="1">
      <c r="A282" s="410"/>
      <c r="B282" s="410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  <c r="Y282" s="410"/>
    </row>
    <row r="283" spans="1:25" ht="15.75" customHeight="1">
      <c r="A283" s="410"/>
      <c r="B283" s="410"/>
      <c r="C283" s="410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  <c r="Y283" s="410"/>
    </row>
    <row r="284" spans="1:25" ht="15.75" customHeight="1">
      <c r="A284" s="410"/>
      <c r="B284" s="410"/>
      <c r="C284" s="410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  <c r="Y284" s="410"/>
    </row>
    <row r="285" spans="1:25" ht="15.75" customHeight="1">
      <c r="A285" s="410"/>
      <c r="B285" s="410"/>
      <c r="C285" s="410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  <c r="Y285" s="410"/>
    </row>
    <row r="286" spans="1:25" ht="15.75" customHeight="1">
      <c r="A286" s="410"/>
      <c r="B286" s="410"/>
      <c r="C286" s="410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  <c r="Y286" s="410"/>
    </row>
    <row r="287" spans="1:25" ht="15.75" customHeight="1">
      <c r="A287" s="410"/>
      <c r="B287" s="410"/>
      <c r="C287" s="410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  <c r="Y287" s="410"/>
    </row>
    <row r="288" spans="1:25" ht="15.75" customHeight="1">
      <c r="A288" s="410"/>
      <c r="B288" s="410"/>
      <c r="C288" s="410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  <c r="Y288" s="410"/>
    </row>
    <row r="289" spans="1:25" ht="15.75" customHeight="1">
      <c r="A289" s="410"/>
      <c r="B289" s="410"/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  <c r="Y289" s="410"/>
    </row>
    <row r="290" spans="1:25" ht="15.75" customHeight="1">
      <c r="A290" s="410"/>
      <c r="B290" s="410"/>
      <c r="C290" s="410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  <c r="Y290" s="410"/>
    </row>
    <row r="291" spans="1:25" ht="15.75" customHeight="1">
      <c r="A291" s="410"/>
      <c r="B291" s="410"/>
      <c r="C291" s="410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  <c r="Y291" s="410"/>
    </row>
    <row r="292" spans="1:25" ht="15.75" customHeight="1">
      <c r="A292" s="410"/>
      <c r="B292" s="410"/>
      <c r="C292" s="410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  <c r="Y292" s="410"/>
    </row>
    <row r="293" spans="1:25" ht="15.75" customHeight="1">
      <c r="A293" s="410"/>
      <c r="B293" s="410"/>
      <c r="C293" s="410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  <c r="Y293" s="410"/>
    </row>
    <row r="294" spans="1:25" ht="15.75" customHeight="1">
      <c r="A294" s="410"/>
      <c r="B294" s="410"/>
      <c r="C294" s="410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  <c r="Y294" s="410"/>
    </row>
    <row r="295" spans="1:25" ht="15.75" customHeight="1">
      <c r="A295" s="410"/>
      <c r="B295" s="410"/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  <c r="Y295" s="410"/>
    </row>
    <row r="296" spans="1:25" ht="15.75" customHeight="1">
      <c r="A296" s="410"/>
      <c r="B296" s="410"/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</row>
    <row r="297" spans="1:25" ht="15.75" customHeight="1">
      <c r="A297" s="410"/>
      <c r="B297" s="410"/>
      <c r="C297" s="410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  <c r="Y297" s="410"/>
    </row>
    <row r="298" spans="1:25" ht="15.75" customHeight="1">
      <c r="A298" s="410"/>
      <c r="B298" s="410"/>
      <c r="C298" s="410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  <c r="Y298" s="410"/>
    </row>
    <row r="299" spans="1:25" ht="15.75" customHeight="1">
      <c r="A299" s="410"/>
      <c r="B299" s="410"/>
      <c r="C299" s="410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  <c r="Y299" s="410"/>
    </row>
    <row r="300" spans="1:25" ht="15.75" customHeight="1">
      <c r="A300" s="410"/>
      <c r="B300" s="410"/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  <c r="Y300" s="410"/>
    </row>
    <row r="301" spans="1:25" ht="15.75" customHeight="1">
      <c r="A301" s="410"/>
      <c r="B301" s="410"/>
      <c r="C301" s="410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  <c r="Y301" s="410"/>
    </row>
    <row r="302" spans="1:25" ht="15.75" customHeight="1">
      <c r="A302" s="410"/>
      <c r="B302" s="410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  <c r="Y302" s="410"/>
    </row>
    <row r="303" spans="1:25" ht="15.75" customHeight="1">
      <c r="A303" s="410"/>
      <c r="B303" s="410"/>
      <c r="C303" s="410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  <c r="Y303" s="410"/>
    </row>
    <row r="304" spans="1:25" ht="15.75" customHeight="1">
      <c r="A304" s="410"/>
      <c r="B304" s="410"/>
      <c r="C304" s="410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  <c r="Y304" s="410"/>
    </row>
    <row r="305" spans="1:25" ht="15.75" customHeight="1">
      <c r="A305" s="410"/>
      <c r="B305" s="410"/>
      <c r="C305" s="410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  <c r="Y305" s="410"/>
    </row>
    <row r="306" spans="1:25" ht="15.75" customHeight="1">
      <c r="A306" s="410"/>
      <c r="B306" s="410"/>
      <c r="C306" s="410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  <c r="Y306" s="410"/>
    </row>
    <row r="307" spans="1:25" ht="15.75" customHeight="1">
      <c r="A307" s="410"/>
      <c r="B307" s="410"/>
      <c r="C307" s="410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  <c r="Y307" s="410"/>
    </row>
    <row r="308" spans="1:25" ht="15.75" customHeight="1">
      <c r="A308" s="410"/>
      <c r="B308" s="410"/>
      <c r="C308" s="410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  <c r="Y308" s="410"/>
    </row>
    <row r="309" spans="1:25" ht="15.75" customHeight="1">
      <c r="A309" s="410"/>
      <c r="B309" s="410"/>
      <c r="C309" s="410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  <c r="Y309" s="410"/>
    </row>
    <row r="310" spans="1:25" ht="15.75" customHeight="1">
      <c r="A310" s="410"/>
      <c r="B310" s="410"/>
      <c r="C310" s="410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  <c r="Y310" s="410"/>
    </row>
    <row r="311" spans="1:25" ht="15.75" customHeight="1">
      <c r="A311" s="410"/>
      <c r="B311" s="410"/>
      <c r="C311" s="410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  <c r="Y311" s="410"/>
    </row>
    <row r="312" spans="1:25" ht="15.75" customHeight="1">
      <c r="A312" s="410"/>
      <c r="B312" s="410"/>
      <c r="C312" s="410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  <c r="Y312" s="410"/>
    </row>
    <row r="313" spans="1:25" ht="15.75" customHeight="1">
      <c r="A313" s="410"/>
      <c r="B313" s="410"/>
      <c r="C313" s="410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  <c r="Y313" s="410"/>
    </row>
    <row r="314" spans="1:25" ht="15.75" customHeight="1">
      <c r="A314" s="410"/>
      <c r="B314" s="410"/>
      <c r="C314" s="410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  <c r="Y314" s="410"/>
    </row>
    <row r="315" spans="1:25" ht="15.75" customHeight="1">
      <c r="A315" s="410"/>
      <c r="B315" s="410"/>
      <c r="C315" s="410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  <c r="Y315" s="410"/>
    </row>
    <row r="316" spans="1:25" ht="15.75" customHeight="1">
      <c r="A316" s="410"/>
      <c r="B316" s="410"/>
      <c r="C316" s="410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  <c r="Y316" s="410"/>
    </row>
    <row r="317" spans="1:25" ht="15.75" customHeight="1">
      <c r="A317" s="410"/>
      <c r="B317" s="410"/>
      <c r="C317" s="410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  <c r="Y317" s="410"/>
    </row>
    <row r="318" spans="1:25" ht="15.75" customHeight="1">
      <c r="A318" s="410"/>
      <c r="B318" s="410"/>
      <c r="C318" s="410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  <c r="Y318" s="410"/>
    </row>
    <row r="319" spans="1:25" ht="15.75" customHeight="1">
      <c r="A319" s="410"/>
      <c r="B319" s="410"/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  <c r="Y319" s="410"/>
    </row>
    <row r="320" spans="1:25" ht="15.75" customHeight="1">
      <c r="A320" s="410"/>
      <c r="B320" s="410"/>
      <c r="C320" s="410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  <c r="Y320" s="410"/>
    </row>
    <row r="321" spans="1:25" ht="15.75" customHeight="1">
      <c r="A321" s="410"/>
      <c r="B321" s="410"/>
      <c r="C321" s="410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  <c r="Y321" s="410"/>
    </row>
    <row r="322" spans="1:25" ht="15.75" customHeight="1">
      <c r="A322" s="410"/>
      <c r="B322" s="410"/>
      <c r="C322" s="410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  <c r="Y322" s="410"/>
    </row>
    <row r="323" spans="1:25" ht="15.75" customHeight="1">
      <c r="A323" s="410"/>
      <c r="B323" s="410"/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  <c r="Y323" s="410"/>
    </row>
    <row r="324" spans="1:25" ht="15.75" customHeight="1">
      <c r="A324" s="410"/>
      <c r="B324" s="410"/>
      <c r="C324" s="410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  <c r="Y324" s="410"/>
    </row>
    <row r="325" spans="1:25" ht="15.75" customHeight="1">
      <c r="A325" s="410"/>
      <c r="B325" s="410"/>
      <c r="C325" s="410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  <c r="Y325" s="410"/>
    </row>
    <row r="326" spans="1:25" ht="15.75" customHeight="1">
      <c r="A326" s="410"/>
      <c r="B326" s="410"/>
      <c r="C326" s="410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  <c r="Y326" s="410"/>
    </row>
    <row r="327" spans="1:25" ht="15.75" customHeight="1">
      <c r="A327" s="410"/>
      <c r="B327" s="410"/>
      <c r="C327" s="410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  <c r="Y327" s="410"/>
    </row>
    <row r="328" spans="1:25" ht="15.75" customHeight="1">
      <c r="A328" s="410"/>
      <c r="B328" s="410"/>
      <c r="C328" s="410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  <c r="Y328" s="410"/>
    </row>
    <row r="329" spans="1:25" ht="15.75" customHeight="1">
      <c r="A329" s="410"/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</row>
    <row r="330" spans="1:25" ht="15.75" customHeight="1">
      <c r="A330" s="410"/>
      <c r="B330" s="410"/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</row>
    <row r="331" spans="1:25" ht="15.75" customHeight="1">
      <c r="A331" s="410"/>
      <c r="B331" s="410"/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  <c r="Y331" s="410"/>
    </row>
    <row r="332" spans="1:25" ht="15.75" customHeight="1">
      <c r="A332" s="410"/>
      <c r="B332" s="410"/>
      <c r="C332" s="410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  <c r="Y332" s="410"/>
    </row>
    <row r="333" spans="1:25" ht="15.75" customHeight="1">
      <c r="A333" s="410"/>
      <c r="B333" s="410"/>
      <c r="C333" s="410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  <c r="Y333" s="410"/>
    </row>
    <row r="334" spans="1:25" ht="15.75" customHeight="1">
      <c r="A334" s="410"/>
      <c r="B334" s="410"/>
      <c r="C334" s="410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  <c r="Y334" s="410"/>
    </row>
    <row r="335" spans="1:25" ht="15.75" customHeight="1">
      <c r="A335" s="410"/>
      <c r="B335" s="410"/>
      <c r="C335" s="410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  <c r="Y335" s="410"/>
    </row>
    <row r="336" spans="1:25" ht="15.75" customHeight="1">
      <c r="A336" s="410"/>
      <c r="B336" s="410"/>
      <c r="C336" s="410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  <c r="Y336" s="410"/>
    </row>
    <row r="337" spans="1:25" ht="15.75" customHeight="1">
      <c r="A337" s="410"/>
      <c r="B337" s="410"/>
      <c r="C337" s="410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  <c r="Y337" s="410"/>
    </row>
    <row r="338" spans="1:25" ht="15.75" customHeight="1">
      <c r="A338" s="410"/>
      <c r="B338" s="410"/>
      <c r="C338" s="410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  <c r="Y338" s="410"/>
    </row>
    <row r="339" spans="1:25" ht="15.75" customHeight="1">
      <c r="A339" s="410"/>
      <c r="B339" s="410"/>
      <c r="C339" s="410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  <c r="Y339" s="410"/>
    </row>
    <row r="340" spans="1:25" ht="15.75" customHeight="1">
      <c r="A340" s="410"/>
      <c r="B340" s="410"/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  <c r="Y340" s="410"/>
    </row>
    <row r="341" spans="1:25" ht="15.75" customHeight="1">
      <c r="A341" s="410"/>
      <c r="B341" s="410"/>
      <c r="C341" s="410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  <c r="Y341" s="410"/>
    </row>
    <row r="342" spans="1:25" ht="15.75" customHeight="1">
      <c r="A342" s="410"/>
      <c r="B342" s="410"/>
      <c r="C342" s="410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  <c r="Y342" s="410"/>
    </row>
    <row r="343" spans="1:25" ht="15.75" customHeight="1">
      <c r="A343" s="410"/>
      <c r="B343" s="410"/>
      <c r="C343" s="410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  <c r="Y343" s="410"/>
    </row>
    <row r="344" spans="1:25" ht="15.75" customHeight="1">
      <c r="A344" s="410"/>
      <c r="B344" s="410"/>
      <c r="C344" s="410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  <c r="Y344" s="410"/>
    </row>
    <row r="345" spans="1:25" ht="15.75" customHeight="1">
      <c r="A345" s="410"/>
      <c r="B345" s="410"/>
      <c r="C345" s="410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  <c r="Y345" s="410"/>
    </row>
    <row r="346" spans="1:25" ht="15.75" customHeight="1">
      <c r="A346" s="410"/>
      <c r="B346" s="410"/>
      <c r="C346" s="410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  <c r="Y346" s="410"/>
    </row>
    <row r="347" spans="1:25" ht="15.75" customHeight="1">
      <c r="A347" s="410"/>
      <c r="B347" s="410"/>
      <c r="C347" s="410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  <c r="Y347" s="410"/>
    </row>
    <row r="348" spans="1:25" ht="15.75" customHeight="1">
      <c r="A348" s="410"/>
      <c r="B348" s="410"/>
      <c r="C348" s="410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  <c r="Y348" s="410"/>
    </row>
    <row r="349" spans="1:25" ht="15.75" customHeight="1">
      <c r="A349" s="410"/>
      <c r="B349" s="410"/>
      <c r="C349" s="410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  <c r="Y349" s="410"/>
    </row>
    <row r="350" spans="1:25" ht="15.75" customHeight="1">
      <c r="A350" s="410"/>
      <c r="B350" s="410"/>
      <c r="C350" s="410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  <c r="Y350" s="410"/>
    </row>
    <row r="351" spans="1:25" ht="15.75" customHeight="1">
      <c r="A351" s="410"/>
      <c r="B351" s="410"/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  <c r="Y351" s="410"/>
    </row>
    <row r="352" spans="1:25" ht="15.75" customHeight="1">
      <c r="A352" s="410"/>
      <c r="B352" s="410"/>
      <c r="C352" s="410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  <c r="Y352" s="410"/>
    </row>
    <row r="353" spans="1:25" ht="15.75" customHeight="1">
      <c r="A353" s="410"/>
      <c r="B353" s="410"/>
      <c r="C353" s="410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  <c r="Y353" s="410"/>
    </row>
    <row r="354" spans="1:25" ht="15.75" customHeight="1">
      <c r="A354" s="410"/>
      <c r="B354" s="410"/>
      <c r="C354" s="410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  <c r="Y354" s="410"/>
    </row>
    <row r="355" spans="1:25" ht="15.75" customHeight="1">
      <c r="A355" s="410"/>
      <c r="B355" s="410"/>
      <c r="C355" s="410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  <c r="Y355" s="410"/>
    </row>
    <row r="356" spans="1:25" ht="15.75" customHeight="1">
      <c r="A356" s="410"/>
      <c r="B356" s="410"/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  <c r="Y356" s="410"/>
    </row>
    <row r="357" spans="1:25" ht="15.75" customHeight="1">
      <c r="A357" s="410"/>
      <c r="B357" s="410"/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  <c r="Y357" s="410"/>
    </row>
    <row r="358" spans="1:25" ht="15.75" customHeight="1">
      <c r="A358" s="410"/>
      <c r="B358" s="410"/>
      <c r="C358" s="410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  <c r="Y358" s="410"/>
    </row>
    <row r="359" spans="1:25" ht="15.75" customHeight="1">
      <c r="A359" s="410"/>
      <c r="B359" s="410"/>
      <c r="C359" s="410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  <c r="Y359" s="410"/>
    </row>
    <row r="360" spans="1:25" ht="15.75" customHeight="1">
      <c r="A360" s="410"/>
      <c r="B360" s="410"/>
      <c r="C360" s="410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  <c r="Y360" s="410"/>
    </row>
    <row r="361" spans="1:25" ht="15.75" customHeight="1">
      <c r="A361" s="410"/>
      <c r="B361" s="410"/>
      <c r="C361" s="410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  <c r="Y361" s="410"/>
    </row>
    <row r="362" spans="1:25" ht="15.75" customHeight="1">
      <c r="A362" s="410"/>
      <c r="B362" s="410"/>
      <c r="C362" s="410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  <c r="Y362" s="410"/>
    </row>
    <row r="363" spans="1:25" ht="15.75" customHeight="1">
      <c r="A363" s="410"/>
      <c r="B363" s="410"/>
      <c r="C363" s="410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  <c r="Y363" s="410"/>
    </row>
    <row r="364" spans="1:25" ht="15.75" customHeight="1">
      <c r="A364" s="410"/>
      <c r="B364" s="410"/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</row>
    <row r="365" spans="1:25" ht="15.75" customHeight="1">
      <c r="A365" s="410"/>
      <c r="B365" s="410"/>
      <c r="C365" s="410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  <c r="Y365" s="410"/>
    </row>
    <row r="366" spans="1:25" ht="15.75" customHeight="1">
      <c r="A366" s="410"/>
      <c r="B366" s="410"/>
      <c r="C366" s="410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  <c r="Y366" s="410"/>
    </row>
    <row r="367" spans="1:25" ht="15.75" customHeight="1">
      <c r="A367" s="410"/>
      <c r="B367" s="410"/>
      <c r="C367" s="410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  <c r="Y367" s="410"/>
    </row>
    <row r="368" spans="1:25" ht="15.75" customHeight="1">
      <c r="A368" s="410"/>
      <c r="B368" s="410"/>
      <c r="C368" s="410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  <c r="Y368" s="410"/>
    </row>
    <row r="369" spans="1:25" ht="15.75" customHeight="1">
      <c r="A369" s="410"/>
      <c r="B369" s="410"/>
      <c r="C369" s="410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  <c r="Y369" s="410"/>
    </row>
    <row r="370" spans="1:25" ht="15.75" customHeight="1">
      <c r="A370" s="410"/>
      <c r="B370" s="410"/>
      <c r="C370" s="410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  <c r="Y370" s="410"/>
    </row>
    <row r="371" spans="1:25" ht="15.75" customHeight="1">
      <c r="A371" s="410"/>
      <c r="B371" s="410"/>
      <c r="C371" s="410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  <c r="Y371" s="410"/>
    </row>
    <row r="372" spans="1:25" ht="15.75" customHeight="1">
      <c r="A372" s="410"/>
      <c r="B372" s="410"/>
      <c r="C372" s="410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  <c r="Y372" s="410"/>
    </row>
    <row r="373" spans="1:25" ht="15.75" customHeight="1">
      <c r="A373" s="410"/>
      <c r="B373" s="410"/>
      <c r="C373" s="410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  <c r="Y373" s="410"/>
    </row>
    <row r="374" spans="1:25" ht="15.75" customHeight="1">
      <c r="A374" s="410"/>
      <c r="B374" s="410"/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  <c r="Y374" s="410"/>
    </row>
    <row r="375" spans="1:25" ht="15.75" customHeight="1">
      <c r="A375" s="410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  <c r="Y375" s="410"/>
    </row>
    <row r="376" spans="1:25" ht="15.75" customHeight="1">
      <c r="A376" s="410"/>
      <c r="B376" s="410"/>
      <c r="C376" s="410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  <c r="Y376" s="410"/>
    </row>
    <row r="377" spans="1:25" ht="15.75" customHeight="1">
      <c r="A377" s="410"/>
      <c r="B377" s="410"/>
      <c r="C377" s="410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  <c r="Y377" s="410"/>
    </row>
    <row r="378" spans="1:25" ht="15.75" customHeight="1">
      <c r="A378" s="410"/>
      <c r="B378" s="410"/>
      <c r="C378" s="410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  <c r="Y378" s="410"/>
    </row>
    <row r="379" spans="1:25" ht="15.75" customHeight="1">
      <c r="A379" s="410"/>
      <c r="B379" s="410"/>
      <c r="C379" s="410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  <c r="Y379" s="410"/>
    </row>
    <row r="380" spans="1:25" ht="15.75" customHeight="1">
      <c r="A380" s="410"/>
      <c r="B380" s="410"/>
      <c r="C380" s="410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  <c r="Y380" s="410"/>
    </row>
    <row r="381" spans="1:25" ht="15.75" customHeight="1">
      <c r="A381" s="410"/>
      <c r="B381" s="410"/>
      <c r="C381" s="410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  <c r="Y381" s="410"/>
    </row>
    <row r="382" spans="1:25" ht="15.75" customHeight="1">
      <c r="A382" s="410"/>
      <c r="B382" s="410"/>
      <c r="C382" s="410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  <c r="Y382" s="410"/>
    </row>
    <row r="383" spans="1:25" ht="15.75" customHeight="1">
      <c r="A383" s="410"/>
      <c r="B383" s="410"/>
      <c r="C383" s="410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  <c r="Y383" s="410"/>
    </row>
    <row r="384" spans="1:25" ht="15.75" customHeight="1">
      <c r="A384" s="410"/>
      <c r="B384" s="410"/>
      <c r="C384" s="410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  <c r="Y384" s="410"/>
    </row>
    <row r="385" spans="1:25" ht="15.75" customHeight="1">
      <c r="A385" s="410"/>
      <c r="B385" s="410"/>
      <c r="C385" s="410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  <c r="Y385" s="410"/>
    </row>
    <row r="386" spans="1:25" ht="15.75" customHeight="1">
      <c r="A386" s="410"/>
      <c r="B386" s="410"/>
      <c r="C386" s="410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  <c r="Y386" s="410"/>
    </row>
    <row r="387" spans="1:25" ht="15.75" customHeight="1">
      <c r="A387" s="410"/>
      <c r="B387" s="410"/>
      <c r="C387" s="410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  <c r="Y387" s="410"/>
    </row>
    <row r="388" spans="1:25" ht="15.75" customHeight="1">
      <c r="A388" s="410"/>
      <c r="B388" s="410"/>
      <c r="C388" s="410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  <c r="Y388" s="410"/>
    </row>
    <row r="389" spans="1:25" ht="15.75" customHeight="1">
      <c r="A389" s="410"/>
      <c r="B389" s="410"/>
      <c r="C389" s="410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  <c r="Y389" s="410"/>
    </row>
    <row r="390" spans="1:25" ht="15.75" customHeight="1">
      <c r="A390" s="410"/>
      <c r="B390" s="410"/>
      <c r="C390" s="410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  <c r="Y390" s="410"/>
    </row>
    <row r="391" spans="1:25" ht="15.75" customHeight="1">
      <c r="A391" s="410"/>
      <c r="B391" s="410"/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  <c r="Y391" s="410"/>
    </row>
    <row r="392" spans="1:25" ht="15.75" customHeight="1">
      <c r="A392" s="410"/>
      <c r="B392" s="410"/>
      <c r="C392" s="410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  <c r="Y392" s="410"/>
    </row>
    <row r="393" spans="1:25" ht="15.75" customHeight="1">
      <c r="A393" s="410"/>
      <c r="B393" s="410"/>
      <c r="C393" s="410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  <c r="Y393" s="410"/>
    </row>
    <row r="394" spans="1:25" ht="15.75" customHeight="1">
      <c r="A394" s="410"/>
      <c r="B394" s="410"/>
      <c r="C394" s="410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  <c r="Y394" s="410"/>
    </row>
    <row r="395" spans="1:25" ht="15.75" customHeight="1">
      <c r="A395" s="410"/>
      <c r="B395" s="410"/>
      <c r="C395" s="410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  <c r="Y395" s="410"/>
    </row>
    <row r="396" spans="1:25" ht="15.75" customHeight="1">
      <c r="A396" s="410"/>
      <c r="B396" s="410"/>
      <c r="C396" s="410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  <c r="Y396" s="410"/>
    </row>
    <row r="397" spans="1:25" ht="15.75" customHeight="1">
      <c r="A397" s="410"/>
      <c r="B397" s="410"/>
      <c r="C397" s="410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  <c r="Y397" s="410"/>
    </row>
    <row r="398" spans="1:25" ht="15.75" customHeight="1">
      <c r="A398" s="410"/>
      <c r="B398" s="410"/>
      <c r="C398" s="410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  <c r="Y398" s="410"/>
    </row>
    <row r="399" spans="1:25" ht="15.75" customHeight="1">
      <c r="A399" s="410"/>
      <c r="B399" s="410"/>
      <c r="C399" s="410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  <c r="Y399" s="410"/>
    </row>
    <row r="400" spans="1:25" ht="15.75" customHeight="1">
      <c r="A400" s="410"/>
      <c r="B400" s="410"/>
      <c r="C400" s="410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  <c r="Y400" s="410"/>
    </row>
    <row r="401" spans="1:25" ht="15.75" customHeight="1">
      <c r="A401" s="410"/>
      <c r="B401" s="410"/>
      <c r="C401" s="410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  <c r="Y401" s="410"/>
    </row>
    <row r="402" spans="1:25" ht="15.75" customHeight="1">
      <c r="A402" s="410"/>
      <c r="B402" s="410"/>
      <c r="C402" s="410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  <c r="Y402" s="410"/>
    </row>
    <row r="403" spans="1:25" ht="15.75" customHeight="1">
      <c r="A403" s="410"/>
      <c r="B403" s="410"/>
      <c r="C403" s="410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  <c r="Y403" s="410"/>
    </row>
    <row r="404" spans="1:25" ht="15.75" customHeight="1">
      <c r="A404" s="410"/>
      <c r="B404" s="410"/>
      <c r="C404" s="410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  <c r="Y404" s="410"/>
    </row>
    <row r="405" spans="1:25" ht="15.75" customHeight="1">
      <c r="A405" s="410"/>
      <c r="B405" s="410"/>
      <c r="C405" s="410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  <c r="Y405" s="410"/>
    </row>
    <row r="406" spans="1:25" ht="15.75" customHeight="1">
      <c r="A406" s="410"/>
      <c r="B406" s="410"/>
      <c r="C406" s="410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  <c r="Y406" s="410"/>
    </row>
    <row r="407" spans="1:25" ht="15.75" customHeight="1">
      <c r="A407" s="410"/>
      <c r="B407" s="410"/>
      <c r="C407" s="410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  <c r="Y407" s="410"/>
    </row>
    <row r="408" spans="1:25" ht="15.75" customHeight="1">
      <c r="A408" s="410"/>
      <c r="B408" s="410"/>
      <c r="C408" s="410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  <c r="Y408" s="410"/>
    </row>
    <row r="409" spans="1:25" ht="15.75" customHeight="1">
      <c r="A409" s="410"/>
      <c r="B409" s="410"/>
      <c r="C409" s="410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  <c r="Y409" s="410"/>
    </row>
    <row r="410" spans="1:25" ht="15.75" customHeight="1">
      <c r="A410" s="410"/>
      <c r="B410" s="410"/>
      <c r="C410" s="410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  <c r="Y410" s="410"/>
    </row>
    <row r="411" spans="1:25" ht="15.75" customHeight="1">
      <c r="A411" s="410"/>
      <c r="B411" s="410"/>
      <c r="C411" s="410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  <c r="Y411" s="410"/>
    </row>
    <row r="412" spans="1:25" ht="15.75" customHeight="1">
      <c r="A412" s="410"/>
      <c r="B412" s="410"/>
      <c r="C412" s="410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  <c r="Y412" s="410"/>
    </row>
    <row r="413" spans="1:25" ht="15.75" customHeight="1">
      <c r="A413" s="410"/>
      <c r="B413" s="410"/>
      <c r="C413" s="410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  <c r="Y413" s="410"/>
    </row>
    <row r="414" spans="1:25" ht="15.75" customHeight="1">
      <c r="A414" s="410"/>
      <c r="B414" s="410"/>
      <c r="C414" s="410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  <c r="Y414" s="410"/>
    </row>
    <row r="415" spans="1:25" ht="15.75" customHeight="1">
      <c r="A415" s="410"/>
      <c r="B415" s="410"/>
      <c r="C415" s="410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  <c r="Y415" s="410"/>
    </row>
    <row r="416" spans="1:25" ht="15.75" customHeight="1">
      <c r="A416" s="410"/>
      <c r="B416" s="410"/>
      <c r="C416" s="410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  <c r="Y416" s="410"/>
    </row>
    <row r="417" spans="1:25" ht="15.75" customHeight="1">
      <c r="A417" s="410"/>
      <c r="B417" s="410"/>
      <c r="C417" s="410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  <c r="Y417" s="410"/>
    </row>
    <row r="418" spans="1:25" ht="15.75" customHeight="1">
      <c r="A418" s="410"/>
      <c r="B418" s="410"/>
      <c r="C418" s="410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  <c r="Y418" s="410"/>
    </row>
    <row r="419" spans="1:25" ht="15.75" customHeight="1">
      <c r="A419" s="410"/>
      <c r="B419" s="410"/>
      <c r="C419" s="410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  <c r="Y419" s="410"/>
    </row>
    <row r="420" spans="1:25" ht="15.75" customHeight="1">
      <c r="A420" s="410"/>
      <c r="B420" s="410"/>
      <c r="C420" s="410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  <c r="Y420" s="410"/>
    </row>
    <row r="421" spans="1:25" ht="15.75" customHeight="1">
      <c r="A421" s="410"/>
      <c r="B421" s="410"/>
      <c r="C421" s="410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  <c r="Y421" s="410"/>
    </row>
    <row r="422" spans="1:25" ht="15.75" customHeight="1">
      <c r="A422" s="410"/>
      <c r="B422" s="410"/>
      <c r="C422" s="410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  <c r="Y422" s="410"/>
    </row>
    <row r="423" spans="1:25" ht="15.75" customHeight="1">
      <c r="A423" s="410"/>
      <c r="B423" s="410"/>
      <c r="C423" s="410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  <c r="Y423" s="410"/>
    </row>
    <row r="424" spans="1:25" ht="15.75" customHeight="1">
      <c r="A424" s="410"/>
      <c r="B424" s="410"/>
      <c r="C424" s="410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  <c r="Y424" s="410"/>
    </row>
    <row r="425" spans="1:25" ht="15.75" customHeight="1">
      <c r="A425" s="410"/>
      <c r="B425" s="410"/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  <c r="Y425" s="410"/>
    </row>
    <row r="426" spans="1:25" ht="15.75" customHeight="1">
      <c r="A426" s="410"/>
      <c r="B426" s="410"/>
      <c r="C426" s="410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  <c r="Y426" s="410"/>
    </row>
    <row r="427" spans="1:25" ht="15.75" customHeight="1">
      <c r="A427" s="410"/>
      <c r="B427" s="410"/>
      <c r="C427" s="410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  <c r="Y427" s="410"/>
    </row>
    <row r="428" spans="1:25" ht="15.75" customHeight="1">
      <c r="A428" s="410"/>
      <c r="B428" s="410"/>
      <c r="C428" s="410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  <c r="Y428" s="410"/>
    </row>
    <row r="429" spans="1:25" ht="15.75" customHeight="1">
      <c r="A429" s="410"/>
      <c r="B429" s="410"/>
      <c r="C429" s="410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  <c r="Y429" s="410"/>
    </row>
    <row r="430" spans="1:25" ht="15.75" customHeight="1">
      <c r="A430" s="410"/>
      <c r="B430" s="410"/>
      <c r="C430" s="410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  <c r="Y430" s="410"/>
    </row>
    <row r="431" spans="1:25" ht="15.75" customHeight="1">
      <c r="A431" s="410"/>
      <c r="B431" s="410"/>
      <c r="C431" s="410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  <c r="Y431" s="410"/>
    </row>
    <row r="432" spans="1:25" ht="15.75" customHeight="1">
      <c r="A432" s="410"/>
      <c r="B432" s="410"/>
      <c r="C432" s="410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  <c r="Y432" s="410"/>
    </row>
    <row r="433" spans="1:25" ht="15.75" customHeight="1">
      <c r="A433" s="410"/>
      <c r="B433" s="410"/>
      <c r="C433" s="410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  <c r="Y433" s="410"/>
    </row>
    <row r="434" spans="1:25" ht="15.75" customHeight="1">
      <c r="A434" s="410"/>
      <c r="B434" s="410"/>
      <c r="C434" s="410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  <c r="Y434" s="410"/>
    </row>
    <row r="435" spans="1:25" ht="15.75" customHeight="1">
      <c r="A435" s="410"/>
      <c r="B435" s="410"/>
      <c r="C435" s="410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  <c r="Y435" s="410"/>
    </row>
    <row r="436" spans="1:25" ht="15.75" customHeight="1">
      <c r="A436" s="410"/>
      <c r="B436" s="410"/>
      <c r="C436" s="410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  <c r="Y436" s="410"/>
    </row>
    <row r="437" spans="1:25" ht="15.75" customHeight="1">
      <c r="A437" s="410"/>
      <c r="B437" s="410"/>
      <c r="C437" s="410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  <c r="Y437" s="410"/>
    </row>
    <row r="438" spans="1:25" ht="15.75" customHeight="1">
      <c r="A438" s="410"/>
      <c r="B438" s="410"/>
      <c r="C438" s="410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  <c r="Y438" s="410"/>
    </row>
    <row r="439" spans="1:25" ht="15.75" customHeight="1">
      <c r="A439" s="410"/>
      <c r="B439" s="410"/>
      <c r="C439" s="410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  <c r="Y439" s="410"/>
    </row>
    <row r="440" spans="1:25" ht="15.75" customHeight="1">
      <c r="A440" s="410"/>
      <c r="B440" s="410"/>
      <c r="C440" s="410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  <c r="Y440" s="410"/>
    </row>
    <row r="441" spans="1:25" ht="15.75" customHeight="1">
      <c r="A441" s="410"/>
      <c r="B441" s="410"/>
      <c r="C441" s="410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  <c r="Y441" s="410"/>
    </row>
    <row r="442" spans="1:25" ht="15.75" customHeight="1">
      <c r="A442" s="410"/>
      <c r="B442" s="410"/>
      <c r="C442" s="410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  <c r="Y442" s="410"/>
    </row>
    <row r="443" spans="1:25" ht="15.75" customHeight="1">
      <c r="A443" s="410"/>
      <c r="B443" s="410"/>
      <c r="C443" s="410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  <c r="Y443" s="410"/>
    </row>
    <row r="444" spans="1:25" ht="15.75" customHeight="1">
      <c r="A444" s="410"/>
      <c r="B444" s="410"/>
      <c r="C444" s="410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  <c r="Y444" s="410"/>
    </row>
    <row r="445" spans="1:25" ht="15.75" customHeight="1">
      <c r="A445" s="410"/>
      <c r="B445" s="410"/>
      <c r="C445" s="410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  <c r="Y445" s="410"/>
    </row>
    <row r="446" spans="1:25" ht="15.75" customHeight="1">
      <c r="A446" s="410"/>
      <c r="B446" s="410"/>
      <c r="C446" s="410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  <c r="Y446" s="410"/>
    </row>
    <row r="447" spans="1:25" ht="15.75" customHeight="1">
      <c r="A447" s="410"/>
      <c r="B447" s="410"/>
      <c r="C447" s="410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  <c r="Y447" s="410"/>
    </row>
    <row r="448" spans="1:25" ht="15.75" customHeight="1">
      <c r="A448" s="410"/>
      <c r="B448" s="410"/>
      <c r="C448" s="410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  <c r="Y448" s="410"/>
    </row>
    <row r="449" spans="1:25" ht="15.75" customHeight="1">
      <c r="A449" s="410"/>
      <c r="B449" s="410"/>
      <c r="C449" s="410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  <c r="Y449" s="410"/>
    </row>
    <row r="450" spans="1:25" ht="15.75" customHeight="1">
      <c r="A450" s="410"/>
      <c r="B450" s="410"/>
      <c r="C450" s="410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  <c r="Y450" s="410"/>
    </row>
    <row r="451" spans="1:25" ht="15.75" customHeight="1">
      <c r="A451" s="410"/>
      <c r="B451" s="410"/>
      <c r="C451" s="410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  <c r="Y451" s="410"/>
    </row>
    <row r="452" spans="1:25" ht="15.75" customHeight="1">
      <c r="A452" s="410"/>
      <c r="B452" s="410"/>
      <c r="C452" s="410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  <c r="Y452" s="410"/>
    </row>
    <row r="453" spans="1:25" ht="15.75" customHeight="1">
      <c r="A453" s="410"/>
      <c r="B453" s="410"/>
      <c r="C453" s="410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  <c r="Y453" s="410"/>
    </row>
    <row r="454" spans="1:25" ht="15.75" customHeight="1">
      <c r="A454" s="410"/>
      <c r="B454" s="410"/>
      <c r="C454" s="410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  <c r="Y454" s="410"/>
    </row>
    <row r="455" spans="1:25" ht="15.75" customHeight="1">
      <c r="A455" s="410"/>
      <c r="B455" s="410"/>
      <c r="C455" s="410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  <c r="Y455" s="410"/>
    </row>
    <row r="456" spans="1:25" ht="15.75" customHeight="1">
      <c r="A456" s="410"/>
      <c r="B456" s="410"/>
      <c r="C456" s="410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  <c r="Y456" s="410"/>
    </row>
    <row r="457" spans="1:25" ht="15.75" customHeight="1">
      <c r="A457" s="410"/>
      <c r="B457" s="410"/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  <c r="Y457" s="410"/>
    </row>
    <row r="458" spans="1:25" ht="15.75" customHeight="1">
      <c r="A458" s="410"/>
      <c r="B458" s="410"/>
      <c r="C458" s="410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  <c r="Y458" s="410"/>
    </row>
    <row r="459" spans="1:25" ht="15.75" customHeight="1">
      <c r="A459" s="410"/>
      <c r="B459" s="410"/>
      <c r="C459" s="410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  <c r="Y459" s="410"/>
    </row>
    <row r="460" spans="1:25" ht="15.75" customHeight="1">
      <c r="A460" s="410"/>
      <c r="B460" s="410"/>
      <c r="C460" s="410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  <c r="Y460" s="410"/>
    </row>
    <row r="461" spans="1:25" ht="15.75" customHeight="1">
      <c r="A461" s="410"/>
      <c r="B461" s="410"/>
      <c r="C461" s="410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  <c r="Y461" s="410"/>
    </row>
    <row r="462" spans="1:25" ht="15.75" customHeight="1">
      <c r="A462" s="410"/>
      <c r="B462" s="410"/>
      <c r="C462" s="410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  <c r="Y462" s="410"/>
    </row>
    <row r="463" spans="1:25" ht="15.75" customHeight="1">
      <c r="A463" s="410"/>
      <c r="B463" s="410"/>
      <c r="C463" s="410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  <c r="Y463" s="410"/>
    </row>
    <row r="464" spans="1:25" ht="15.75" customHeight="1">
      <c r="A464" s="410"/>
      <c r="B464" s="410"/>
      <c r="C464" s="410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  <c r="Y464" s="410"/>
    </row>
    <row r="465" spans="1:25" ht="15.75" customHeight="1">
      <c r="A465" s="410"/>
      <c r="B465" s="410"/>
      <c r="C465" s="410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  <c r="Y465" s="410"/>
    </row>
    <row r="466" spans="1:25" ht="15.75" customHeight="1">
      <c r="A466" s="410"/>
      <c r="B466" s="410"/>
      <c r="C466" s="410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  <c r="Y466" s="410"/>
    </row>
    <row r="467" spans="1:25" ht="15.75" customHeight="1">
      <c r="A467" s="410"/>
      <c r="B467" s="410"/>
      <c r="C467" s="410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  <c r="Y467" s="410"/>
    </row>
    <row r="468" spans="1:25" ht="15.75" customHeight="1">
      <c r="A468" s="410"/>
      <c r="B468" s="410"/>
      <c r="C468" s="410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  <c r="Y468" s="410"/>
    </row>
    <row r="469" spans="1:25" ht="15.75" customHeight="1">
      <c r="A469" s="410"/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</row>
    <row r="470" spans="1:25" ht="15.75" customHeight="1">
      <c r="A470" s="410"/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  <c r="Y470" s="410"/>
    </row>
    <row r="471" spans="1:25" ht="15.75" customHeight="1">
      <c r="A471" s="410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  <c r="Y471" s="410"/>
    </row>
    <row r="472" spans="1:25" ht="15.75" customHeight="1">
      <c r="A472" s="410"/>
      <c r="B472" s="410"/>
      <c r="C472" s="410"/>
      <c r="D472" s="410"/>
      <c r="E472" s="410"/>
      <c r="F472" s="410"/>
      <c r="G472" s="410"/>
      <c r="H472" s="410"/>
      <c r="I472" s="410"/>
      <c r="J472" s="410"/>
      <c r="K472" s="410"/>
      <c r="L472" s="410"/>
      <c r="M472" s="410"/>
      <c r="N472" s="410"/>
      <c r="O472" s="410"/>
      <c r="P472" s="410"/>
      <c r="Q472" s="410"/>
      <c r="R472" s="410"/>
      <c r="S472" s="410"/>
      <c r="T472" s="410"/>
      <c r="U472" s="410"/>
      <c r="V472" s="410"/>
      <c r="W472" s="410"/>
      <c r="X472" s="410"/>
      <c r="Y472" s="410"/>
    </row>
    <row r="473" spans="1:25" ht="15.75" customHeight="1">
      <c r="A473" s="410"/>
      <c r="B473" s="410"/>
      <c r="C473" s="410"/>
      <c r="D473" s="410"/>
      <c r="E473" s="410"/>
      <c r="F473" s="410"/>
      <c r="G473" s="410"/>
      <c r="H473" s="410"/>
      <c r="I473" s="410"/>
      <c r="J473" s="410"/>
      <c r="K473" s="410"/>
      <c r="L473" s="410"/>
      <c r="M473" s="410"/>
      <c r="N473" s="410"/>
      <c r="O473" s="410"/>
      <c r="P473" s="410"/>
      <c r="Q473" s="410"/>
      <c r="R473" s="410"/>
      <c r="S473" s="410"/>
      <c r="T473" s="410"/>
      <c r="U473" s="410"/>
      <c r="V473" s="410"/>
      <c r="W473" s="410"/>
      <c r="X473" s="410"/>
      <c r="Y473" s="410"/>
    </row>
    <row r="474" spans="1:25" ht="15.75" customHeight="1">
      <c r="A474" s="410"/>
      <c r="B474" s="410"/>
      <c r="C474" s="410"/>
      <c r="D474" s="410"/>
      <c r="E474" s="410"/>
      <c r="F474" s="410"/>
      <c r="G474" s="410"/>
      <c r="H474" s="410"/>
      <c r="I474" s="410"/>
      <c r="J474" s="410"/>
      <c r="K474" s="410"/>
      <c r="L474" s="410"/>
      <c r="M474" s="410"/>
      <c r="N474" s="410"/>
      <c r="O474" s="410"/>
      <c r="P474" s="410"/>
      <c r="Q474" s="410"/>
      <c r="R474" s="410"/>
      <c r="S474" s="410"/>
      <c r="T474" s="410"/>
      <c r="U474" s="410"/>
      <c r="V474" s="410"/>
      <c r="W474" s="410"/>
      <c r="X474" s="410"/>
      <c r="Y474" s="410"/>
    </row>
    <row r="475" spans="1:25" ht="15.75" customHeight="1">
      <c r="A475" s="410"/>
      <c r="B475" s="410"/>
      <c r="C475" s="410"/>
      <c r="D475" s="410"/>
      <c r="E475" s="410"/>
      <c r="F475" s="410"/>
      <c r="G475" s="410"/>
      <c r="H475" s="410"/>
      <c r="I475" s="410"/>
      <c r="J475" s="410"/>
      <c r="K475" s="410"/>
      <c r="L475" s="410"/>
      <c r="M475" s="410"/>
      <c r="N475" s="410"/>
      <c r="O475" s="410"/>
      <c r="P475" s="410"/>
      <c r="Q475" s="410"/>
      <c r="R475" s="410"/>
      <c r="S475" s="410"/>
      <c r="T475" s="410"/>
      <c r="U475" s="410"/>
      <c r="V475" s="410"/>
      <c r="W475" s="410"/>
      <c r="X475" s="410"/>
      <c r="Y475" s="410"/>
    </row>
    <row r="476" spans="1:25" ht="15.75" customHeight="1">
      <c r="A476" s="410"/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410"/>
      <c r="O476" s="410"/>
      <c r="P476" s="410"/>
      <c r="Q476" s="410"/>
      <c r="R476" s="410"/>
      <c r="S476" s="410"/>
      <c r="T476" s="410"/>
      <c r="U476" s="410"/>
      <c r="V476" s="410"/>
      <c r="W476" s="410"/>
      <c r="X476" s="410"/>
      <c r="Y476" s="410"/>
    </row>
    <row r="477" spans="1:25" ht="15.75" customHeight="1">
      <c r="A477" s="410"/>
      <c r="B477" s="410"/>
      <c r="C477" s="410"/>
      <c r="D477" s="410"/>
      <c r="E477" s="410"/>
      <c r="F477" s="410"/>
      <c r="G477" s="410"/>
      <c r="H477" s="410"/>
      <c r="I477" s="410"/>
      <c r="J477" s="410"/>
      <c r="K477" s="410"/>
      <c r="L477" s="410"/>
      <c r="M477" s="410"/>
      <c r="N477" s="410"/>
      <c r="O477" s="410"/>
      <c r="P477" s="410"/>
      <c r="Q477" s="410"/>
      <c r="R477" s="410"/>
      <c r="S477" s="410"/>
      <c r="T477" s="410"/>
      <c r="U477" s="410"/>
      <c r="V477" s="410"/>
      <c r="W477" s="410"/>
      <c r="X477" s="410"/>
      <c r="Y477" s="410"/>
    </row>
    <row r="478" spans="1:25" ht="15.75" customHeight="1">
      <c r="A478" s="410"/>
      <c r="B478" s="410"/>
      <c r="C478" s="410"/>
      <c r="D478" s="410"/>
      <c r="E478" s="410"/>
      <c r="F478" s="410"/>
      <c r="G478" s="410"/>
      <c r="H478" s="410"/>
      <c r="I478" s="410"/>
      <c r="J478" s="410"/>
      <c r="K478" s="410"/>
      <c r="L478" s="410"/>
      <c r="M478" s="410"/>
      <c r="N478" s="410"/>
      <c r="O478" s="410"/>
      <c r="P478" s="410"/>
      <c r="Q478" s="410"/>
      <c r="R478" s="410"/>
      <c r="S478" s="410"/>
      <c r="T478" s="410"/>
      <c r="U478" s="410"/>
      <c r="V478" s="410"/>
      <c r="W478" s="410"/>
      <c r="X478" s="410"/>
      <c r="Y478" s="410"/>
    </row>
    <row r="479" spans="1:25" ht="15.75" customHeight="1">
      <c r="A479" s="410"/>
      <c r="B479" s="410"/>
      <c r="C479" s="410"/>
      <c r="D479" s="410"/>
      <c r="E479" s="410"/>
      <c r="F479" s="410"/>
      <c r="G479" s="410"/>
      <c r="H479" s="410"/>
      <c r="I479" s="410"/>
      <c r="J479" s="410"/>
      <c r="K479" s="410"/>
      <c r="L479" s="410"/>
      <c r="M479" s="410"/>
      <c r="N479" s="410"/>
      <c r="O479" s="410"/>
      <c r="P479" s="410"/>
      <c r="Q479" s="410"/>
      <c r="R479" s="410"/>
      <c r="S479" s="410"/>
      <c r="T479" s="410"/>
      <c r="U479" s="410"/>
      <c r="V479" s="410"/>
      <c r="W479" s="410"/>
      <c r="X479" s="410"/>
      <c r="Y479" s="410"/>
    </row>
    <row r="480" spans="1:25" ht="15.75" customHeight="1">
      <c r="A480" s="410"/>
      <c r="B480" s="410"/>
      <c r="C480" s="410"/>
      <c r="D480" s="410"/>
      <c r="E480" s="410"/>
      <c r="F480" s="410"/>
      <c r="G480" s="410"/>
      <c r="H480" s="410"/>
      <c r="I480" s="410"/>
      <c r="J480" s="410"/>
      <c r="K480" s="410"/>
      <c r="L480" s="410"/>
      <c r="M480" s="410"/>
      <c r="N480" s="410"/>
      <c r="O480" s="410"/>
      <c r="P480" s="410"/>
      <c r="Q480" s="410"/>
      <c r="R480" s="410"/>
      <c r="S480" s="410"/>
      <c r="T480" s="410"/>
      <c r="U480" s="410"/>
      <c r="V480" s="410"/>
      <c r="W480" s="410"/>
      <c r="X480" s="410"/>
      <c r="Y480" s="410"/>
    </row>
    <row r="481" spans="1:25" ht="15.75" customHeight="1">
      <c r="A481" s="410"/>
      <c r="B481" s="410"/>
      <c r="C481" s="410"/>
      <c r="D481" s="410"/>
      <c r="E481" s="410"/>
      <c r="F481" s="410"/>
      <c r="G481" s="410"/>
      <c r="H481" s="410"/>
      <c r="I481" s="410"/>
      <c r="J481" s="410"/>
      <c r="K481" s="410"/>
      <c r="L481" s="410"/>
      <c r="M481" s="410"/>
      <c r="N481" s="410"/>
      <c r="O481" s="410"/>
      <c r="P481" s="410"/>
      <c r="Q481" s="410"/>
      <c r="R481" s="410"/>
      <c r="S481" s="410"/>
      <c r="T481" s="410"/>
      <c r="U481" s="410"/>
      <c r="V481" s="410"/>
      <c r="W481" s="410"/>
      <c r="X481" s="410"/>
      <c r="Y481" s="410"/>
    </row>
    <row r="482" spans="1:25" ht="15.75" customHeight="1">
      <c r="A482" s="410"/>
      <c r="B482" s="410"/>
      <c r="C482" s="410"/>
      <c r="D482" s="410"/>
      <c r="E482" s="410"/>
      <c r="F482" s="410"/>
      <c r="G482" s="410"/>
      <c r="H482" s="410"/>
      <c r="I482" s="410"/>
      <c r="J482" s="410"/>
      <c r="K482" s="410"/>
      <c r="L482" s="410"/>
      <c r="M482" s="410"/>
      <c r="N482" s="410"/>
      <c r="O482" s="410"/>
      <c r="P482" s="410"/>
      <c r="Q482" s="410"/>
      <c r="R482" s="410"/>
      <c r="S482" s="410"/>
      <c r="T482" s="410"/>
      <c r="U482" s="410"/>
      <c r="V482" s="410"/>
      <c r="W482" s="410"/>
      <c r="X482" s="410"/>
      <c r="Y482" s="410"/>
    </row>
    <row r="483" spans="1:25" ht="15.75" customHeight="1">
      <c r="A483" s="410"/>
      <c r="B483" s="410"/>
      <c r="C483" s="410"/>
      <c r="D483" s="410"/>
      <c r="E483" s="410"/>
      <c r="F483" s="410"/>
      <c r="G483" s="410"/>
      <c r="H483" s="410"/>
      <c r="I483" s="410"/>
      <c r="J483" s="410"/>
      <c r="K483" s="410"/>
      <c r="L483" s="410"/>
      <c r="M483" s="410"/>
      <c r="N483" s="410"/>
      <c r="O483" s="410"/>
      <c r="P483" s="410"/>
      <c r="Q483" s="410"/>
      <c r="R483" s="410"/>
      <c r="S483" s="410"/>
      <c r="T483" s="410"/>
      <c r="U483" s="410"/>
      <c r="V483" s="410"/>
      <c r="W483" s="410"/>
      <c r="X483" s="410"/>
      <c r="Y483" s="410"/>
    </row>
    <row r="484" spans="1:25" ht="15.75" customHeight="1">
      <c r="A484" s="410"/>
      <c r="B484" s="410"/>
      <c r="C484" s="410"/>
      <c r="D484" s="410"/>
      <c r="E484" s="410"/>
      <c r="F484" s="410"/>
      <c r="G484" s="410"/>
      <c r="H484" s="410"/>
      <c r="I484" s="410"/>
      <c r="J484" s="410"/>
      <c r="K484" s="410"/>
      <c r="L484" s="410"/>
      <c r="M484" s="410"/>
      <c r="N484" s="410"/>
      <c r="O484" s="410"/>
      <c r="P484" s="410"/>
      <c r="Q484" s="410"/>
      <c r="R484" s="410"/>
      <c r="S484" s="410"/>
      <c r="T484" s="410"/>
      <c r="U484" s="410"/>
      <c r="V484" s="410"/>
      <c r="W484" s="410"/>
      <c r="X484" s="410"/>
      <c r="Y484" s="410"/>
    </row>
    <row r="485" spans="1:25" ht="15.75" customHeight="1">
      <c r="A485" s="410"/>
      <c r="B485" s="410"/>
      <c r="C485" s="410"/>
      <c r="D485" s="410"/>
      <c r="E485" s="410"/>
      <c r="F485" s="410"/>
      <c r="G485" s="410"/>
      <c r="H485" s="410"/>
      <c r="I485" s="410"/>
      <c r="J485" s="410"/>
      <c r="K485" s="410"/>
      <c r="L485" s="410"/>
      <c r="M485" s="410"/>
      <c r="N485" s="410"/>
      <c r="O485" s="410"/>
      <c r="P485" s="410"/>
      <c r="Q485" s="410"/>
      <c r="R485" s="410"/>
      <c r="S485" s="410"/>
      <c r="T485" s="410"/>
      <c r="U485" s="410"/>
      <c r="V485" s="410"/>
      <c r="W485" s="410"/>
      <c r="X485" s="410"/>
      <c r="Y485" s="410"/>
    </row>
    <row r="486" spans="1:25" ht="15.75" customHeight="1">
      <c r="A486" s="410"/>
      <c r="B486" s="410"/>
      <c r="C486" s="410"/>
      <c r="D486" s="410"/>
      <c r="E486" s="410"/>
      <c r="F486" s="410"/>
      <c r="G486" s="410"/>
      <c r="H486" s="410"/>
      <c r="I486" s="410"/>
      <c r="J486" s="410"/>
      <c r="K486" s="410"/>
      <c r="L486" s="410"/>
      <c r="M486" s="410"/>
      <c r="N486" s="410"/>
      <c r="O486" s="410"/>
      <c r="P486" s="410"/>
      <c r="Q486" s="410"/>
      <c r="R486" s="410"/>
      <c r="S486" s="410"/>
      <c r="T486" s="410"/>
      <c r="U486" s="410"/>
      <c r="V486" s="410"/>
      <c r="W486" s="410"/>
      <c r="X486" s="410"/>
      <c r="Y486" s="410"/>
    </row>
    <row r="487" spans="1:25" ht="15.75" customHeight="1">
      <c r="A487" s="410"/>
      <c r="B487" s="410"/>
      <c r="C487" s="410"/>
      <c r="D487" s="410"/>
      <c r="E487" s="410"/>
      <c r="F487" s="410"/>
      <c r="G487" s="410"/>
      <c r="H487" s="410"/>
      <c r="I487" s="410"/>
      <c r="J487" s="410"/>
      <c r="K487" s="410"/>
      <c r="L487" s="410"/>
      <c r="M487" s="410"/>
      <c r="N487" s="410"/>
      <c r="O487" s="410"/>
      <c r="P487" s="410"/>
      <c r="Q487" s="410"/>
      <c r="R487" s="410"/>
      <c r="S487" s="410"/>
      <c r="T487" s="410"/>
      <c r="U487" s="410"/>
      <c r="V487" s="410"/>
      <c r="W487" s="410"/>
      <c r="X487" s="410"/>
      <c r="Y487" s="410"/>
    </row>
    <row r="488" spans="1:25" ht="15.75" customHeight="1">
      <c r="A488" s="410"/>
      <c r="B488" s="410"/>
      <c r="C488" s="410"/>
      <c r="D488" s="410"/>
      <c r="E488" s="410"/>
      <c r="F488" s="410"/>
      <c r="G488" s="410"/>
      <c r="H488" s="410"/>
      <c r="I488" s="410"/>
      <c r="J488" s="410"/>
      <c r="K488" s="410"/>
      <c r="L488" s="410"/>
      <c r="M488" s="410"/>
      <c r="N488" s="410"/>
      <c r="O488" s="410"/>
      <c r="P488" s="410"/>
      <c r="Q488" s="410"/>
      <c r="R488" s="410"/>
      <c r="S488" s="410"/>
      <c r="T488" s="410"/>
      <c r="U488" s="410"/>
      <c r="V488" s="410"/>
      <c r="W488" s="410"/>
      <c r="X488" s="410"/>
      <c r="Y488" s="410"/>
    </row>
    <row r="489" spans="1:25" ht="15.75" customHeight="1">
      <c r="A489" s="410"/>
      <c r="B489" s="410"/>
      <c r="C489" s="410"/>
      <c r="D489" s="410"/>
      <c r="E489" s="410"/>
      <c r="F489" s="410"/>
      <c r="G489" s="410"/>
      <c r="H489" s="410"/>
      <c r="I489" s="410"/>
      <c r="J489" s="410"/>
      <c r="K489" s="410"/>
      <c r="L489" s="410"/>
      <c r="M489" s="410"/>
      <c r="N489" s="410"/>
      <c r="O489" s="410"/>
      <c r="P489" s="410"/>
      <c r="Q489" s="410"/>
      <c r="R489" s="410"/>
      <c r="S489" s="410"/>
      <c r="T489" s="410"/>
      <c r="U489" s="410"/>
      <c r="V489" s="410"/>
      <c r="W489" s="410"/>
      <c r="X489" s="410"/>
      <c r="Y489" s="410"/>
    </row>
    <row r="490" spans="1:25" ht="15.75" customHeight="1">
      <c r="A490" s="410"/>
      <c r="B490" s="410"/>
      <c r="C490" s="410"/>
      <c r="D490" s="410"/>
      <c r="E490" s="410"/>
      <c r="F490" s="410"/>
      <c r="G490" s="410"/>
      <c r="H490" s="410"/>
      <c r="I490" s="410"/>
      <c r="J490" s="410"/>
      <c r="K490" s="410"/>
      <c r="L490" s="410"/>
      <c r="M490" s="410"/>
      <c r="N490" s="410"/>
      <c r="O490" s="410"/>
      <c r="P490" s="410"/>
      <c r="Q490" s="410"/>
      <c r="R490" s="410"/>
      <c r="S490" s="410"/>
      <c r="T490" s="410"/>
      <c r="U490" s="410"/>
      <c r="V490" s="410"/>
      <c r="W490" s="410"/>
      <c r="X490" s="410"/>
      <c r="Y490" s="410"/>
    </row>
    <row r="491" spans="1:25" ht="15.75" customHeight="1">
      <c r="A491" s="410"/>
      <c r="B491" s="410"/>
      <c r="C491" s="410"/>
      <c r="D491" s="410"/>
      <c r="E491" s="410"/>
      <c r="F491" s="410"/>
      <c r="G491" s="410"/>
      <c r="H491" s="410"/>
      <c r="I491" s="410"/>
      <c r="J491" s="410"/>
      <c r="K491" s="410"/>
      <c r="L491" s="410"/>
      <c r="M491" s="410"/>
      <c r="N491" s="410"/>
      <c r="O491" s="410"/>
      <c r="P491" s="410"/>
      <c r="Q491" s="410"/>
      <c r="R491" s="410"/>
      <c r="S491" s="410"/>
      <c r="T491" s="410"/>
      <c r="U491" s="410"/>
      <c r="V491" s="410"/>
      <c r="W491" s="410"/>
      <c r="X491" s="410"/>
      <c r="Y491" s="410"/>
    </row>
    <row r="492" spans="1:25" ht="15.75" customHeight="1">
      <c r="A492" s="410"/>
      <c r="B492" s="410"/>
      <c r="C492" s="410"/>
      <c r="D492" s="410"/>
      <c r="E492" s="410"/>
      <c r="F492" s="410"/>
      <c r="G492" s="410"/>
      <c r="H492" s="410"/>
      <c r="I492" s="410"/>
      <c r="J492" s="410"/>
      <c r="K492" s="410"/>
      <c r="L492" s="410"/>
      <c r="M492" s="410"/>
      <c r="N492" s="410"/>
      <c r="O492" s="410"/>
      <c r="P492" s="410"/>
      <c r="Q492" s="410"/>
      <c r="R492" s="410"/>
      <c r="S492" s="410"/>
      <c r="T492" s="410"/>
      <c r="U492" s="410"/>
      <c r="V492" s="410"/>
      <c r="W492" s="410"/>
      <c r="X492" s="410"/>
      <c r="Y492" s="410"/>
    </row>
    <row r="493" spans="1:25" ht="15.75" customHeight="1">
      <c r="A493" s="410"/>
      <c r="B493" s="410"/>
      <c r="C493" s="410"/>
      <c r="D493" s="410"/>
      <c r="E493" s="410"/>
      <c r="F493" s="410"/>
      <c r="G493" s="410"/>
      <c r="H493" s="410"/>
      <c r="I493" s="410"/>
      <c r="J493" s="410"/>
      <c r="K493" s="410"/>
      <c r="L493" s="410"/>
      <c r="M493" s="410"/>
      <c r="N493" s="410"/>
      <c r="O493" s="410"/>
      <c r="P493" s="410"/>
      <c r="Q493" s="410"/>
      <c r="R493" s="410"/>
      <c r="S493" s="410"/>
      <c r="T493" s="410"/>
      <c r="U493" s="410"/>
      <c r="V493" s="410"/>
      <c r="W493" s="410"/>
      <c r="X493" s="410"/>
      <c r="Y493" s="410"/>
    </row>
    <row r="494" spans="1:25" ht="15.75" customHeight="1">
      <c r="A494" s="410"/>
      <c r="B494" s="410"/>
      <c r="C494" s="410"/>
      <c r="D494" s="410"/>
      <c r="E494" s="410"/>
      <c r="F494" s="410"/>
      <c r="G494" s="410"/>
      <c r="H494" s="410"/>
      <c r="I494" s="410"/>
      <c r="J494" s="410"/>
      <c r="K494" s="410"/>
      <c r="L494" s="410"/>
      <c r="M494" s="410"/>
      <c r="N494" s="410"/>
      <c r="O494" s="410"/>
      <c r="P494" s="410"/>
      <c r="Q494" s="410"/>
      <c r="R494" s="410"/>
      <c r="S494" s="410"/>
      <c r="T494" s="410"/>
      <c r="U494" s="410"/>
      <c r="V494" s="410"/>
      <c r="W494" s="410"/>
      <c r="X494" s="410"/>
      <c r="Y494" s="410"/>
    </row>
    <row r="495" spans="1:25" ht="15.75" customHeight="1">
      <c r="A495" s="410"/>
      <c r="B495" s="410"/>
      <c r="C495" s="410"/>
      <c r="D495" s="410"/>
      <c r="E495" s="410"/>
      <c r="F495" s="410"/>
      <c r="G495" s="410"/>
      <c r="H495" s="410"/>
      <c r="I495" s="410"/>
      <c r="J495" s="410"/>
      <c r="K495" s="410"/>
      <c r="L495" s="410"/>
      <c r="M495" s="410"/>
      <c r="N495" s="410"/>
      <c r="O495" s="410"/>
      <c r="P495" s="410"/>
      <c r="Q495" s="410"/>
      <c r="R495" s="410"/>
      <c r="S495" s="410"/>
      <c r="T495" s="410"/>
      <c r="U495" s="410"/>
      <c r="V495" s="410"/>
      <c r="W495" s="410"/>
      <c r="X495" s="410"/>
      <c r="Y495" s="410"/>
    </row>
    <row r="496" spans="1:25" ht="15.75" customHeight="1">
      <c r="A496" s="410"/>
      <c r="B496" s="410"/>
      <c r="C496" s="410"/>
      <c r="D496" s="410"/>
      <c r="E496" s="410"/>
      <c r="F496" s="410"/>
      <c r="G496" s="410"/>
      <c r="H496" s="410"/>
      <c r="I496" s="410"/>
      <c r="J496" s="410"/>
      <c r="K496" s="410"/>
      <c r="L496" s="410"/>
      <c r="M496" s="410"/>
      <c r="N496" s="410"/>
      <c r="O496" s="410"/>
      <c r="P496" s="410"/>
      <c r="Q496" s="410"/>
      <c r="R496" s="410"/>
      <c r="S496" s="410"/>
      <c r="T496" s="410"/>
      <c r="U496" s="410"/>
      <c r="V496" s="410"/>
      <c r="W496" s="410"/>
      <c r="X496" s="410"/>
      <c r="Y496" s="410"/>
    </row>
    <row r="497" spans="1:25" ht="15.75" customHeight="1">
      <c r="A497" s="410"/>
      <c r="B497" s="410"/>
      <c r="C497" s="410"/>
      <c r="D497" s="410"/>
      <c r="E497" s="410"/>
      <c r="F497" s="410"/>
      <c r="G497" s="410"/>
      <c r="H497" s="410"/>
      <c r="I497" s="410"/>
      <c r="J497" s="410"/>
      <c r="K497" s="410"/>
      <c r="L497" s="410"/>
      <c r="M497" s="410"/>
      <c r="N497" s="410"/>
      <c r="O497" s="410"/>
      <c r="P497" s="410"/>
      <c r="Q497" s="410"/>
      <c r="R497" s="410"/>
      <c r="S497" s="410"/>
      <c r="T497" s="410"/>
      <c r="U497" s="410"/>
      <c r="V497" s="410"/>
      <c r="W497" s="410"/>
      <c r="X497" s="410"/>
      <c r="Y497" s="410"/>
    </row>
    <row r="498" spans="1:25" ht="15.75" customHeight="1">
      <c r="A498" s="410"/>
      <c r="B498" s="410"/>
      <c r="C498" s="410"/>
      <c r="D498" s="410"/>
      <c r="E498" s="410"/>
      <c r="F498" s="410"/>
      <c r="G498" s="410"/>
      <c r="H498" s="410"/>
      <c r="I498" s="410"/>
      <c r="J498" s="410"/>
      <c r="K498" s="410"/>
      <c r="L498" s="410"/>
      <c r="M498" s="410"/>
      <c r="N498" s="410"/>
      <c r="O498" s="410"/>
      <c r="P498" s="410"/>
      <c r="Q498" s="410"/>
      <c r="R498" s="410"/>
      <c r="S498" s="410"/>
      <c r="T498" s="410"/>
      <c r="U498" s="410"/>
      <c r="V498" s="410"/>
      <c r="W498" s="410"/>
      <c r="X498" s="410"/>
      <c r="Y498" s="410"/>
    </row>
    <row r="499" spans="1:25" ht="15.75" customHeight="1">
      <c r="A499" s="410"/>
      <c r="B499" s="410"/>
      <c r="C499" s="410"/>
      <c r="D499" s="410"/>
      <c r="E499" s="410"/>
      <c r="F499" s="410"/>
      <c r="G499" s="410"/>
      <c r="H499" s="410"/>
      <c r="I499" s="410"/>
      <c r="J499" s="410"/>
      <c r="K499" s="410"/>
      <c r="L499" s="410"/>
      <c r="M499" s="410"/>
      <c r="N499" s="410"/>
      <c r="O499" s="410"/>
      <c r="P499" s="410"/>
      <c r="Q499" s="410"/>
      <c r="R499" s="410"/>
      <c r="S499" s="410"/>
      <c r="T499" s="410"/>
      <c r="U499" s="410"/>
      <c r="V499" s="410"/>
      <c r="W499" s="410"/>
      <c r="X499" s="410"/>
      <c r="Y499" s="410"/>
    </row>
    <row r="500" spans="1:25" ht="15.75" customHeight="1">
      <c r="A500" s="410"/>
      <c r="B500" s="410"/>
      <c r="C500" s="410"/>
      <c r="D500" s="410"/>
      <c r="E500" s="410"/>
      <c r="F500" s="410"/>
      <c r="G500" s="410"/>
      <c r="H500" s="410"/>
      <c r="I500" s="410"/>
      <c r="J500" s="410"/>
      <c r="K500" s="410"/>
      <c r="L500" s="410"/>
      <c r="M500" s="410"/>
      <c r="N500" s="410"/>
      <c r="O500" s="410"/>
      <c r="P500" s="410"/>
      <c r="Q500" s="410"/>
      <c r="R500" s="410"/>
      <c r="S500" s="410"/>
      <c r="T500" s="410"/>
      <c r="U500" s="410"/>
      <c r="V500" s="410"/>
      <c r="W500" s="410"/>
      <c r="X500" s="410"/>
      <c r="Y500" s="410"/>
    </row>
    <row r="501" spans="1:25" ht="15.75" customHeight="1">
      <c r="A501" s="410"/>
      <c r="B501" s="410"/>
      <c r="C501" s="410"/>
      <c r="D501" s="410"/>
      <c r="E501" s="410"/>
      <c r="F501" s="410"/>
      <c r="G501" s="410"/>
      <c r="H501" s="410"/>
      <c r="I501" s="410"/>
      <c r="J501" s="410"/>
      <c r="K501" s="410"/>
      <c r="L501" s="410"/>
      <c r="M501" s="410"/>
      <c r="N501" s="410"/>
      <c r="O501" s="410"/>
      <c r="P501" s="410"/>
      <c r="Q501" s="410"/>
      <c r="R501" s="410"/>
      <c r="S501" s="410"/>
      <c r="T501" s="410"/>
      <c r="U501" s="410"/>
      <c r="V501" s="410"/>
      <c r="W501" s="410"/>
      <c r="X501" s="410"/>
      <c r="Y501" s="410"/>
    </row>
    <row r="502" spans="1:25" ht="15.75" customHeight="1">
      <c r="A502" s="410"/>
      <c r="B502" s="410"/>
      <c r="C502" s="410"/>
      <c r="D502" s="410"/>
      <c r="E502" s="410"/>
      <c r="F502" s="410"/>
      <c r="G502" s="410"/>
      <c r="H502" s="410"/>
      <c r="I502" s="410"/>
      <c r="J502" s="410"/>
      <c r="K502" s="410"/>
      <c r="L502" s="410"/>
      <c r="M502" s="410"/>
      <c r="N502" s="410"/>
      <c r="O502" s="410"/>
      <c r="P502" s="410"/>
      <c r="Q502" s="410"/>
      <c r="R502" s="410"/>
      <c r="S502" s="410"/>
      <c r="T502" s="410"/>
      <c r="U502" s="410"/>
      <c r="V502" s="410"/>
      <c r="W502" s="410"/>
      <c r="X502" s="410"/>
      <c r="Y502" s="410"/>
    </row>
    <row r="503" spans="1:25" ht="15.75" customHeight="1">
      <c r="A503" s="410"/>
      <c r="B503" s="410"/>
      <c r="C503" s="410"/>
      <c r="D503" s="410"/>
      <c r="E503" s="410"/>
      <c r="F503" s="410"/>
      <c r="G503" s="410"/>
      <c r="H503" s="410"/>
      <c r="I503" s="410"/>
      <c r="J503" s="410"/>
      <c r="K503" s="410"/>
      <c r="L503" s="410"/>
      <c r="M503" s="410"/>
      <c r="N503" s="410"/>
      <c r="O503" s="410"/>
      <c r="P503" s="410"/>
      <c r="Q503" s="410"/>
      <c r="R503" s="410"/>
      <c r="S503" s="410"/>
      <c r="T503" s="410"/>
      <c r="U503" s="410"/>
      <c r="V503" s="410"/>
      <c r="W503" s="410"/>
      <c r="X503" s="410"/>
      <c r="Y503" s="410"/>
    </row>
    <row r="504" spans="1:25" ht="15.75" customHeight="1">
      <c r="A504" s="410"/>
      <c r="B504" s="410"/>
      <c r="C504" s="410"/>
      <c r="D504" s="410"/>
      <c r="E504" s="410"/>
      <c r="F504" s="410"/>
      <c r="G504" s="410"/>
      <c r="H504" s="410"/>
      <c r="I504" s="410"/>
      <c r="J504" s="410"/>
      <c r="K504" s="410"/>
      <c r="L504" s="410"/>
      <c r="M504" s="410"/>
      <c r="N504" s="410"/>
      <c r="O504" s="410"/>
      <c r="P504" s="410"/>
      <c r="Q504" s="410"/>
      <c r="R504" s="410"/>
      <c r="S504" s="410"/>
      <c r="T504" s="410"/>
      <c r="U504" s="410"/>
      <c r="V504" s="410"/>
      <c r="W504" s="410"/>
      <c r="X504" s="410"/>
      <c r="Y504" s="410"/>
    </row>
    <row r="505" spans="1:25" ht="15.75" customHeight="1">
      <c r="A505" s="410"/>
      <c r="B505" s="410"/>
      <c r="C505" s="410"/>
      <c r="D505" s="410"/>
      <c r="E505" s="410"/>
      <c r="F505" s="410"/>
      <c r="G505" s="410"/>
      <c r="H505" s="410"/>
      <c r="I505" s="410"/>
      <c r="J505" s="410"/>
      <c r="K505" s="410"/>
      <c r="L505" s="410"/>
      <c r="M505" s="410"/>
      <c r="N505" s="410"/>
      <c r="O505" s="410"/>
      <c r="P505" s="410"/>
      <c r="Q505" s="410"/>
      <c r="R505" s="410"/>
      <c r="S505" s="410"/>
      <c r="T505" s="410"/>
      <c r="U505" s="410"/>
      <c r="V505" s="410"/>
      <c r="W505" s="410"/>
      <c r="X505" s="410"/>
      <c r="Y505" s="410"/>
    </row>
    <row r="506" spans="1:25" ht="15.75" customHeight="1">
      <c r="A506" s="410"/>
      <c r="B506" s="410"/>
      <c r="C506" s="410"/>
      <c r="D506" s="410"/>
      <c r="E506" s="410"/>
      <c r="F506" s="410"/>
      <c r="G506" s="410"/>
      <c r="H506" s="410"/>
      <c r="I506" s="410"/>
      <c r="J506" s="410"/>
      <c r="K506" s="410"/>
      <c r="L506" s="410"/>
      <c r="M506" s="410"/>
      <c r="N506" s="410"/>
      <c r="O506" s="410"/>
      <c r="P506" s="410"/>
      <c r="Q506" s="410"/>
      <c r="R506" s="410"/>
      <c r="S506" s="410"/>
      <c r="T506" s="410"/>
      <c r="U506" s="410"/>
      <c r="V506" s="410"/>
      <c r="W506" s="410"/>
      <c r="X506" s="410"/>
      <c r="Y506" s="410"/>
    </row>
    <row r="507" spans="1:25" ht="15.75" customHeight="1">
      <c r="A507" s="410"/>
      <c r="B507" s="410"/>
      <c r="C507" s="410"/>
      <c r="D507" s="410"/>
      <c r="E507" s="410"/>
      <c r="F507" s="410"/>
      <c r="G507" s="410"/>
      <c r="H507" s="410"/>
      <c r="I507" s="410"/>
      <c r="J507" s="410"/>
      <c r="K507" s="410"/>
      <c r="L507" s="410"/>
      <c r="M507" s="410"/>
      <c r="N507" s="410"/>
      <c r="O507" s="410"/>
      <c r="P507" s="410"/>
      <c r="Q507" s="410"/>
      <c r="R507" s="410"/>
      <c r="S507" s="410"/>
      <c r="T507" s="410"/>
      <c r="U507" s="410"/>
      <c r="V507" s="410"/>
      <c r="W507" s="410"/>
      <c r="X507" s="410"/>
      <c r="Y507" s="410"/>
    </row>
    <row r="508" spans="1:25" ht="15.75" customHeight="1">
      <c r="A508" s="410"/>
      <c r="B508" s="410"/>
      <c r="C508" s="410"/>
      <c r="D508" s="410"/>
      <c r="E508" s="410"/>
      <c r="F508" s="410"/>
      <c r="G508" s="410"/>
      <c r="H508" s="410"/>
      <c r="I508" s="410"/>
      <c r="J508" s="410"/>
      <c r="K508" s="410"/>
      <c r="L508" s="410"/>
      <c r="M508" s="410"/>
      <c r="N508" s="410"/>
      <c r="O508" s="410"/>
      <c r="P508" s="410"/>
      <c r="Q508" s="410"/>
      <c r="R508" s="410"/>
      <c r="S508" s="410"/>
      <c r="T508" s="410"/>
      <c r="U508" s="410"/>
      <c r="V508" s="410"/>
      <c r="W508" s="410"/>
      <c r="X508" s="410"/>
      <c r="Y508" s="410"/>
    </row>
    <row r="509" spans="1:25" ht="15.75" customHeight="1">
      <c r="A509" s="410"/>
      <c r="B509" s="410"/>
      <c r="C509" s="410"/>
      <c r="D509" s="410"/>
      <c r="E509" s="410"/>
      <c r="F509" s="410"/>
      <c r="G509" s="410"/>
      <c r="H509" s="410"/>
      <c r="I509" s="410"/>
      <c r="J509" s="410"/>
      <c r="K509" s="410"/>
      <c r="L509" s="410"/>
      <c r="M509" s="410"/>
      <c r="N509" s="410"/>
      <c r="O509" s="410"/>
      <c r="P509" s="410"/>
      <c r="Q509" s="410"/>
      <c r="R509" s="410"/>
      <c r="S509" s="410"/>
      <c r="T509" s="410"/>
      <c r="U509" s="410"/>
      <c r="V509" s="410"/>
      <c r="W509" s="410"/>
      <c r="X509" s="410"/>
      <c r="Y509" s="410"/>
    </row>
    <row r="510" spans="1:25" ht="15.75" customHeight="1">
      <c r="A510" s="410"/>
      <c r="B510" s="410"/>
      <c r="C510" s="410"/>
      <c r="D510" s="410"/>
      <c r="E510" s="410"/>
      <c r="F510" s="410"/>
      <c r="G510" s="410"/>
      <c r="H510" s="410"/>
      <c r="I510" s="410"/>
      <c r="J510" s="410"/>
      <c r="K510" s="410"/>
      <c r="L510" s="410"/>
      <c r="M510" s="410"/>
      <c r="N510" s="410"/>
      <c r="O510" s="410"/>
      <c r="P510" s="410"/>
      <c r="Q510" s="410"/>
      <c r="R510" s="410"/>
      <c r="S510" s="410"/>
      <c r="T510" s="410"/>
      <c r="U510" s="410"/>
      <c r="V510" s="410"/>
      <c r="W510" s="410"/>
      <c r="X510" s="410"/>
      <c r="Y510" s="410"/>
    </row>
    <row r="511" spans="1:25" ht="15.75" customHeight="1">
      <c r="A511" s="410"/>
      <c r="B511" s="410"/>
      <c r="C511" s="410"/>
      <c r="D511" s="410"/>
      <c r="E511" s="410"/>
      <c r="F511" s="410"/>
      <c r="G511" s="410"/>
      <c r="H511" s="410"/>
      <c r="I511" s="410"/>
      <c r="J511" s="410"/>
      <c r="K511" s="410"/>
      <c r="L511" s="410"/>
      <c r="M511" s="410"/>
      <c r="N511" s="410"/>
      <c r="O511" s="410"/>
      <c r="P511" s="410"/>
      <c r="Q511" s="410"/>
      <c r="R511" s="410"/>
      <c r="S511" s="410"/>
      <c r="T511" s="410"/>
      <c r="U511" s="410"/>
      <c r="V511" s="410"/>
      <c r="W511" s="410"/>
      <c r="X511" s="410"/>
      <c r="Y511" s="410"/>
    </row>
    <row r="512" spans="1:25" ht="15.75" customHeight="1">
      <c r="A512" s="410"/>
      <c r="B512" s="410"/>
      <c r="C512" s="410"/>
      <c r="D512" s="410"/>
      <c r="E512" s="410"/>
      <c r="F512" s="410"/>
      <c r="G512" s="410"/>
      <c r="H512" s="410"/>
      <c r="I512" s="410"/>
      <c r="J512" s="410"/>
      <c r="K512" s="410"/>
      <c r="L512" s="410"/>
      <c r="M512" s="410"/>
      <c r="N512" s="410"/>
      <c r="O512" s="410"/>
      <c r="P512" s="410"/>
      <c r="Q512" s="410"/>
      <c r="R512" s="410"/>
      <c r="S512" s="410"/>
      <c r="T512" s="410"/>
      <c r="U512" s="410"/>
      <c r="V512" s="410"/>
      <c r="W512" s="410"/>
      <c r="X512" s="410"/>
      <c r="Y512" s="410"/>
    </row>
    <row r="513" spans="1:25" ht="15.75" customHeight="1">
      <c r="A513" s="410"/>
      <c r="B513" s="410"/>
      <c r="C513" s="410"/>
      <c r="D513" s="410"/>
      <c r="E513" s="410"/>
      <c r="F513" s="410"/>
      <c r="G513" s="410"/>
      <c r="H513" s="410"/>
      <c r="I513" s="410"/>
      <c r="J513" s="410"/>
      <c r="K513" s="410"/>
      <c r="L513" s="410"/>
      <c r="M513" s="410"/>
      <c r="N513" s="410"/>
      <c r="O513" s="410"/>
      <c r="P513" s="410"/>
      <c r="Q513" s="410"/>
      <c r="R513" s="410"/>
      <c r="S513" s="410"/>
      <c r="T513" s="410"/>
      <c r="U513" s="410"/>
      <c r="V513" s="410"/>
      <c r="W513" s="410"/>
      <c r="X513" s="410"/>
      <c r="Y513" s="410"/>
    </row>
    <row r="514" spans="1:25" ht="15.75" customHeight="1">
      <c r="A514" s="410"/>
      <c r="B514" s="410"/>
      <c r="C514" s="410"/>
      <c r="D514" s="410"/>
      <c r="E514" s="410"/>
      <c r="F514" s="410"/>
      <c r="G514" s="410"/>
      <c r="H514" s="410"/>
      <c r="I514" s="410"/>
      <c r="J514" s="410"/>
      <c r="K514" s="410"/>
      <c r="L514" s="410"/>
      <c r="M514" s="410"/>
      <c r="N514" s="410"/>
      <c r="O514" s="410"/>
      <c r="P514" s="410"/>
      <c r="Q514" s="410"/>
      <c r="R514" s="410"/>
      <c r="S514" s="410"/>
      <c r="T514" s="410"/>
      <c r="U514" s="410"/>
      <c r="V514" s="410"/>
      <c r="W514" s="410"/>
      <c r="X514" s="410"/>
      <c r="Y514" s="410"/>
    </row>
    <row r="515" spans="1:25" ht="15.75" customHeight="1">
      <c r="A515" s="410"/>
      <c r="B515" s="410"/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</row>
    <row r="516" spans="1:25" ht="15.75" customHeight="1">
      <c r="A516" s="410"/>
      <c r="B516" s="410"/>
      <c r="C516" s="410"/>
      <c r="D516" s="410"/>
      <c r="E516" s="410"/>
      <c r="F516" s="410"/>
      <c r="G516" s="410"/>
      <c r="H516" s="410"/>
      <c r="I516" s="410"/>
      <c r="J516" s="410"/>
      <c r="K516" s="410"/>
      <c r="L516" s="410"/>
      <c r="M516" s="410"/>
      <c r="N516" s="410"/>
      <c r="O516" s="410"/>
      <c r="P516" s="410"/>
      <c r="Q516" s="410"/>
      <c r="R516" s="410"/>
      <c r="S516" s="410"/>
      <c r="T516" s="410"/>
      <c r="U516" s="410"/>
      <c r="V516" s="410"/>
      <c r="W516" s="410"/>
      <c r="X516" s="410"/>
      <c r="Y516" s="410"/>
    </row>
    <row r="517" spans="1:25" ht="15.75" customHeight="1">
      <c r="A517" s="410"/>
      <c r="B517" s="410"/>
      <c r="C517" s="410"/>
      <c r="D517" s="410"/>
      <c r="E517" s="410"/>
      <c r="F517" s="410"/>
      <c r="G517" s="410"/>
      <c r="H517" s="410"/>
      <c r="I517" s="410"/>
      <c r="J517" s="410"/>
      <c r="K517" s="410"/>
      <c r="L517" s="410"/>
      <c r="M517" s="410"/>
      <c r="N517" s="410"/>
      <c r="O517" s="410"/>
      <c r="P517" s="410"/>
      <c r="Q517" s="410"/>
      <c r="R517" s="410"/>
      <c r="S517" s="410"/>
      <c r="T517" s="410"/>
      <c r="U517" s="410"/>
      <c r="V517" s="410"/>
      <c r="W517" s="410"/>
      <c r="X517" s="410"/>
      <c r="Y517" s="410"/>
    </row>
    <row r="518" spans="1:25" ht="15.75" customHeight="1">
      <c r="A518" s="410"/>
      <c r="B518" s="410"/>
      <c r="C518" s="410"/>
      <c r="D518" s="410"/>
      <c r="E518" s="410"/>
      <c r="F518" s="410"/>
      <c r="G518" s="410"/>
      <c r="H518" s="410"/>
      <c r="I518" s="410"/>
      <c r="J518" s="410"/>
      <c r="K518" s="410"/>
      <c r="L518" s="410"/>
      <c r="M518" s="410"/>
      <c r="N518" s="410"/>
      <c r="O518" s="410"/>
      <c r="P518" s="410"/>
      <c r="Q518" s="410"/>
      <c r="R518" s="410"/>
      <c r="S518" s="410"/>
      <c r="T518" s="410"/>
      <c r="U518" s="410"/>
      <c r="V518" s="410"/>
      <c r="W518" s="410"/>
      <c r="X518" s="410"/>
      <c r="Y518" s="410"/>
    </row>
    <row r="519" spans="1:25" ht="15.75" customHeight="1">
      <c r="A519" s="410"/>
      <c r="B519" s="410"/>
      <c r="C519" s="410"/>
      <c r="D519" s="410"/>
      <c r="E519" s="410"/>
      <c r="F519" s="410"/>
      <c r="G519" s="410"/>
      <c r="H519" s="410"/>
      <c r="I519" s="410"/>
      <c r="J519" s="410"/>
      <c r="K519" s="410"/>
      <c r="L519" s="410"/>
      <c r="M519" s="410"/>
      <c r="N519" s="410"/>
      <c r="O519" s="410"/>
      <c r="P519" s="410"/>
      <c r="Q519" s="410"/>
      <c r="R519" s="410"/>
      <c r="S519" s="410"/>
      <c r="T519" s="410"/>
      <c r="U519" s="410"/>
      <c r="V519" s="410"/>
      <c r="W519" s="410"/>
      <c r="X519" s="410"/>
      <c r="Y519" s="410"/>
    </row>
    <row r="520" spans="1:25" ht="15.75" customHeight="1">
      <c r="A520" s="410"/>
      <c r="B520" s="410"/>
      <c r="C520" s="410"/>
      <c r="D520" s="410"/>
      <c r="E520" s="410"/>
      <c r="F520" s="410"/>
      <c r="G520" s="410"/>
      <c r="H520" s="410"/>
      <c r="I520" s="410"/>
      <c r="J520" s="410"/>
      <c r="K520" s="410"/>
      <c r="L520" s="410"/>
      <c r="M520" s="410"/>
      <c r="N520" s="410"/>
      <c r="O520" s="410"/>
      <c r="P520" s="410"/>
      <c r="Q520" s="410"/>
      <c r="R520" s="410"/>
      <c r="S520" s="410"/>
      <c r="T520" s="410"/>
      <c r="U520" s="410"/>
      <c r="V520" s="410"/>
      <c r="W520" s="410"/>
      <c r="X520" s="410"/>
      <c r="Y520" s="410"/>
    </row>
    <row r="521" spans="1:25" ht="15.75" customHeight="1">
      <c r="A521" s="410"/>
      <c r="B521" s="410"/>
      <c r="C521" s="410"/>
      <c r="D521" s="410"/>
      <c r="E521" s="410"/>
      <c r="F521" s="410"/>
      <c r="G521" s="410"/>
      <c r="H521" s="410"/>
      <c r="I521" s="410"/>
      <c r="J521" s="410"/>
      <c r="K521" s="410"/>
      <c r="L521" s="410"/>
      <c r="M521" s="410"/>
      <c r="N521" s="410"/>
      <c r="O521" s="410"/>
      <c r="P521" s="410"/>
      <c r="Q521" s="410"/>
      <c r="R521" s="410"/>
      <c r="S521" s="410"/>
      <c r="T521" s="410"/>
      <c r="U521" s="410"/>
      <c r="V521" s="410"/>
      <c r="W521" s="410"/>
      <c r="X521" s="410"/>
      <c r="Y521" s="410"/>
    </row>
    <row r="522" spans="1:25" ht="15.75" customHeight="1">
      <c r="A522" s="410"/>
      <c r="B522" s="410"/>
      <c r="C522" s="410"/>
      <c r="D522" s="410"/>
      <c r="E522" s="410"/>
      <c r="F522" s="410"/>
      <c r="G522" s="410"/>
      <c r="H522" s="410"/>
      <c r="I522" s="410"/>
      <c r="J522" s="410"/>
      <c r="K522" s="410"/>
      <c r="L522" s="410"/>
      <c r="M522" s="410"/>
      <c r="N522" s="410"/>
      <c r="O522" s="410"/>
      <c r="P522" s="410"/>
      <c r="Q522" s="410"/>
      <c r="R522" s="410"/>
      <c r="S522" s="410"/>
      <c r="T522" s="410"/>
      <c r="U522" s="410"/>
      <c r="V522" s="410"/>
      <c r="W522" s="410"/>
      <c r="X522" s="410"/>
      <c r="Y522" s="410"/>
    </row>
    <row r="523" spans="1:25" ht="15.75" customHeight="1">
      <c r="A523" s="410"/>
      <c r="B523" s="410"/>
      <c r="C523" s="410"/>
      <c r="D523" s="410"/>
      <c r="E523" s="410"/>
      <c r="F523" s="410"/>
      <c r="G523" s="410"/>
      <c r="H523" s="410"/>
      <c r="I523" s="410"/>
      <c r="J523" s="410"/>
      <c r="K523" s="410"/>
      <c r="L523" s="410"/>
      <c r="M523" s="410"/>
      <c r="N523" s="410"/>
      <c r="O523" s="410"/>
      <c r="P523" s="410"/>
      <c r="Q523" s="410"/>
      <c r="R523" s="410"/>
      <c r="S523" s="410"/>
      <c r="T523" s="410"/>
      <c r="U523" s="410"/>
      <c r="V523" s="410"/>
      <c r="W523" s="410"/>
      <c r="X523" s="410"/>
      <c r="Y523" s="410"/>
    </row>
    <row r="524" spans="1:25" ht="15.75" customHeight="1">
      <c r="A524" s="410"/>
      <c r="B524" s="410"/>
      <c r="C524" s="410"/>
      <c r="D524" s="410"/>
      <c r="E524" s="410"/>
      <c r="F524" s="410"/>
      <c r="G524" s="410"/>
      <c r="H524" s="410"/>
      <c r="I524" s="410"/>
      <c r="J524" s="410"/>
      <c r="K524" s="410"/>
      <c r="L524" s="410"/>
      <c r="M524" s="410"/>
      <c r="N524" s="410"/>
      <c r="O524" s="410"/>
      <c r="P524" s="410"/>
      <c r="Q524" s="410"/>
      <c r="R524" s="410"/>
      <c r="S524" s="410"/>
      <c r="T524" s="410"/>
      <c r="U524" s="410"/>
      <c r="V524" s="410"/>
      <c r="W524" s="410"/>
      <c r="X524" s="410"/>
      <c r="Y524" s="410"/>
    </row>
    <row r="525" spans="1:25" ht="15.75" customHeight="1">
      <c r="A525" s="410"/>
      <c r="B525" s="410"/>
      <c r="C525" s="410"/>
      <c r="D525" s="410"/>
      <c r="E525" s="410"/>
      <c r="F525" s="410"/>
      <c r="G525" s="410"/>
      <c r="H525" s="410"/>
      <c r="I525" s="410"/>
      <c r="J525" s="410"/>
      <c r="K525" s="410"/>
      <c r="L525" s="410"/>
      <c r="M525" s="410"/>
      <c r="N525" s="410"/>
      <c r="O525" s="410"/>
      <c r="P525" s="410"/>
      <c r="Q525" s="410"/>
      <c r="R525" s="410"/>
      <c r="S525" s="410"/>
      <c r="T525" s="410"/>
      <c r="U525" s="410"/>
      <c r="V525" s="410"/>
      <c r="W525" s="410"/>
      <c r="X525" s="410"/>
      <c r="Y525" s="410"/>
    </row>
    <row r="526" spans="1:25" ht="15.75" customHeight="1">
      <c r="A526" s="410"/>
      <c r="B526" s="410"/>
      <c r="C526" s="410"/>
      <c r="D526" s="410"/>
      <c r="E526" s="410"/>
      <c r="F526" s="410"/>
      <c r="G526" s="410"/>
      <c r="H526" s="410"/>
      <c r="I526" s="410"/>
      <c r="J526" s="410"/>
      <c r="K526" s="410"/>
      <c r="L526" s="410"/>
      <c r="M526" s="410"/>
      <c r="N526" s="410"/>
      <c r="O526" s="410"/>
      <c r="P526" s="410"/>
      <c r="Q526" s="410"/>
      <c r="R526" s="410"/>
      <c r="S526" s="410"/>
      <c r="T526" s="410"/>
      <c r="U526" s="410"/>
      <c r="V526" s="410"/>
      <c r="W526" s="410"/>
      <c r="X526" s="410"/>
      <c r="Y526" s="410"/>
    </row>
    <row r="527" spans="1:25" ht="15.75" customHeight="1">
      <c r="A527" s="410"/>
      <c r="B527" s="410"/>
      <c r="C527" s="410"/>
      <c r="D527" s="410"/>
      <c r="E527" s="410"/>
      <c r="F527" s="410"/>
      <c r="G527" s="410"/>
      <c r="H527" s="410"/>
      <c r="I527" s="410"/>
      <c r="J527" s="410"/>
      <c r="K527" s="410"/>
      <c r="L527" s="410"/>
      <c r="M527" s="410"/>
      <c r="N527" s="410"/>
      <c r="O527" s="410"/>
      <c r="P527" s="410"/>
      <c r="Q527" s="410"/>
      <c r="R527" s="410"/>
      <c r="S527" s="410"/>
      <c r="T527" s="410"/>
      <c r="U527" s="410"/>
      <c r="V527" s="410"/>
      <c r="W527" s="410"/>
      <c r="X527" s="410"/>
      <c r="Y527" s="410"/>
    </row>
    <row r="528" spans="1:25" ht="15.75" customHeight="1">
      <c r="A528" s="410"/>
      <c r="B528" s="410"/>
      <c r="C528" s="410"/>
      <c r="D528" s="410"/>
      <c r="E528" s="410"/>
      <c r="F528" s="410"/>
      <c r="G528" s="410"/>
      <c r="H528" s="410"/>
      <c r="I528" s="410"/>
      <c r="J528" s="410"/>
      <c r="K528" s="410"/>
      <c r="L528" s="410"/>
      <c r="M528" s="410"/>
      <c r="N528" s="410"/>
      <c r="O528" s="410"/>
      <c r="P528" s="410"/>
      <c r="Q528" s="410"/>
      <c r="R528" s="410"/>
      <c r="S528" s="410"/>
      <c r="T528" s="410"/>
      <c r="U528" s="410"/>
      <c r="V528" s="410"/>
      <c r="W528" s="410"/>
      <c r="X528" s="410"/>
      <c r="Y528" s="410"/>
    </row>
    <row r="529" spans="1:25" ht="15.75" customHeight="1">
      <c r="A529" s="410"/>
      <c r="B529" s="410"/>
      <c r="C529" s="410"/>
      <c r="D529" s="410"/>
      <c r="E529" s="410"/>
      <c r="F529" s="410"/>
      <c r="G529" s="410"/>
      <c r="H529" s="410"/>
      <c r="I529" s="410"/>
      <c r="J529" s="410"/>
      <c r="K529" s="410"/>
      <c r="L529" s="410"/>
      <c r="M529" s="410"/>
      <c r="N529" s="410"/>
      <c r="O529" s="410"/>
      <c r="P529" s="410"/>
      <c r="Q529" s="410"/>
      <c r="R529" s="410"/>
      <c r="S529" s="410"/>
      <c r="T529" s="410"/>
      <c r="U529" s="410"/>
      <c r="V529" s="410"/>
      <c r="W529" s="410"/>
      <c r="X529" s="410"/>
      <c r="Y529" s="410"/>
    </row>
    <row r="530" spans="1:25" ht="15.75" customHeight="1">
      <c r="A530" s="410"/>
      <c r="B530" s="410"/>
      <c r="C530" s="410"/>
      <c r="D530" s="410"/>
      <c r="E530" s="410"/>
      <c r="F530" s="410"/>
      <c r="G530" s="410"/>
      <c r="H530" s="410"/>
      <c r="I530" s="410"/>
      <c r="J530" s="410"/>
      <c r="K530" s="410"/>
      <c r="L530" s="410"/>
      <c r="M530" s="410"/>
      <c r="N530" s="410"/>
      <c r="O530" s="410"/>
      <c r="P530" s="410"/>
      <c r="Q530" s="410"/>
      <c r="R530" s="410"/>
      <c r="S530" s="410"/>
      <c r="T530" s="410"/>
      <c r="U530" s="410"/>
      <c r="V530" s="410"/>
      <c r="W530" s="410"/>
      <c r="X530" s="410"/>
      <c r="Y530" s="410"/>
    </row>
    <row r="531" spans="1:25" ht="15.75" customHeight="1">
      <c r="A531" s="410"/>
      <c r="B531" s="410"/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410"/>
      <c r="O531" s="410"/>
      <c r="P531" s="410"/>
      <c r="Q531" s="410"/>
      <c r="R531" s="410"/>
      <c r="S531" s="410"/>
      <c r="T531" s="410"/>
      <c r="U531" s="410"/>
      <c r="V531" s="410"/>
      <c r="W531" s="410"/>
      <c r="X531" s="410"/>
      <c r="Y531" s="410"/>
    </row>
    <row r="532" spans="1:25" ht="15.75" customHeight="1">
      <c r="A532" s="410"/>
      <c r="B532" s="410"/>
      <c r="C532" s="410"/>
      <c r="D532" s="410"/>
      <c r="E532" s="410"/>
      <c r="F532" s="410"/>
      <c r="G532" s="410"/>
      <c r="H532" s="410"/>
      <c r="I532" s="410"/>
      <c r="J532" s="410"/>
      <c r="K532" s="410"/>
      <c r="L532" s="410"/>
      <c r="M532" s="410"/>
      <c r="N532" s="410"/>
      <c r="O532" s="410"/>
      <c r="P532" s="410"/>
      <c r="Q532" s="410"/>
      <c r="R532" s="410"/>
      <c r="S532" s="410"/>
      <c r="T532" s="410"/>
      <c r="U532" s="410"/>
      <c r="V532" s="410"/>
      <c r="W532" s="410"/>
      <c r="X532" s="410"/>
      <c r="Y532" s="410"/>
    </row>
    <row r="533" spans="1:25" ht="15.75" customHeight="1">
      <c r="A533" s="410"/>
      <c r="B533" s="410"/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410"/>
      <c r="O533" s="410"/>
      <c r="P533" s="410"/>
      <c r="Q533" s="410"/>
      <c r="R533" s="410"/>
      <c r="S533" s="410"/>
      <c r="T533" s="410"/>
      <c r="U533" s="410"/>
      <c r="V533" s="410"/>
      <c r="W533" s="410"/>
      <c r="X533" s="410"/>
      <c r="Y533" s="410"/>
    </row>
    <row r="534" spans="1:25" ht="15.75" customHeight="1">
      <c r="A534" s="410"/>
      <c r="B534" s="410"/>
      <c r="C534" s="410"/>
      <c r="D534" s="410"/>
      <c r="E534" s="410"/>
      <c r="F534" s="410"/>
      <c r="G534" s="410"/>
      <c r="H534" s="410"/>
      <c r="I534" s="410"/>
      <c r="J534" s="410"/>
      <c r="K534" s="410"/>
      <c r="L534" s="410"/>
      <c r="M534" s="410"/>
      <c r="N534" s="410"/>
      <c r="O534" s="410"/>
      <c r="P534" s="410"/>
      <c r="Q534" s="410"/>
      <c r="R534" s="410"/>
      <c r="S534" s="410"/>
      <c r="T534" s="410"/>
      <c r="U534" s="410"/>
      <c r="V534" s="410"/>
      <c r="W534" s="410"/>
      <c r="X534" s="410"/>
      <c r="Y534" s="410"/>
    </row>
    <row r="535" spans="1:25" ht="15.75" customHeight="1">
      <c r="A535" s="410"/>
      <c r="B535" s="410"/>
      <c r="C535" s="410"/>
      <c r="D535" s="410"/>
      <c r="E535" s="410"/>
      <c r="F535" s="410"/>
      <c r="G535" s="410"/>
      <c r="H535" s="410"/>
      <c r="I535" s="410"/>
      <c r="J535" s="410"/>
      <c r="K535" s="410"/>
      <c r="L535" s="410"/>
      <c r="M535" s="410"/>
      <c r="N535" s="410"/>
      <c r="O535" s="410"/>
      <c r="P535" s="410"/>
      <c r="Q535" s="410"/>
      <c r="R535" s="410"/>
      <c r="S535" s="410"/>
      <c r="T535" s="410"/>
      <c r="U535" s="410"/>
      <c r="V535" s="410"/>
      <c r="W535" s="410"/>
      <c r="X535" s="410"/>
      <c r="Y535" s="410"/>
    </row>
    <row r="536" spans="1:25" ht="15.75" customHeight="1">
      <c r="A536" s="410"/>
      <c r="B536" s="410"/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410"/>
      <c r="O536" s="410"/>
      <c r="P536" s="410"/>
      <c r="Q536" s="410"/>
      <c r="R536" s="410"/>
      <c r="S536" s="410"/>
      <c r="T536" s="410"/>
      <c r="U536" s="410"/>
      <c r="V536" s="410"/>
      <c r="W536" s="410"/>
      <c r="X536" s="410"/>
      <c r="Y536" s="410"/>
    </row>
    <row r="537" spans="1:25" ht="15.75" customHeight="1">
      <c r="A537" s="410"/>
      <c r="B537" s="410"/>
      <c r="C537" s="410"/>
      <c r="D537" s="410"/>
      <c r="E537" s="410"/>
      <c r="F537" s="410"/>
      <c r="G537" s="410"/>
      <c r="H537" s="410"/>
      <c r="I537" s="410"/>
      <c r="J537" s="410"/>
      <c r="K537" s="410"/>
      <c r="L537" s="410"/>
      <c r="M537" s="410"/>
      <c r="N537" s="410"/>
      <c r="O537" s="410"/>
      <c r="P537" s="410"/>
      <c r="Q537" s="410"/>
      <c r="R537" s="410"/>
      <c r="S537" s="410"/>
      <c r="T537" s="410"/>
      <c r="U537" s="410"/>
      <c r="V537" s="410"/>
      <c r="W537" s="410"/>
      <c r="X537" s="410"/>
      <c r="Y537" s="410"/>
    </row>
    <row r="538" spans="1:25" ht="15.75" customHeight="1">
      <c r="A538" s="410"/>
      <c r="B538" s="410"/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410"/>
      <c r="O538" s="410"/>
      <c r="P538" s="410"/>
      <c r="Q538" s="410"/>
      <c r="R538" s="410"/>
      <c r="S538" s="410"/>
      <c r="T538" s="410"/>
      <c r="U538" s="410"/>
      <c r="V538" s="410"/>
      <c r="W538" s="410"/>
      <c r="X538" s="410"/>
      <c r="Y538" s="410"/>
    </row>
    <row r="539" spans="1:25" ht="15.75" customHeight="1">
      <c r="A539" s="410"/>
      <c r="B539" s="410"/>
      <c r="C539" s="410"/>
      <c r="D539" s="410"/>
      <c r="E539" s="410"/>
      <c r="F539" s="410"/>
      <c r="G539" s="410"/>
      <c r="H539" s="410"/>
      <c r="I539" s="410"/>
      <c r="J539" s="410"/>
      <c r="K539" s="410"/>
      <c r="L539" s="410"/>
      <c r="M539" s="410"/>
      <c r="N539" s="410"/>
      <c r="O539" s="410"/>
      <c r="P539" s="410"/>
      <c r="Q539" s="410"/>
      <c r="R539" s="410"/>
      <c r="S539" s="410"/>
      <c r="T539" s="410"/>
      <c r="U539" s="410"/>
      <c r="V539" s="410"/>
      <c r="W539" s="410"/>
      <c r="X539" s="410"/>
      <c r="Y539" s="410"/>
    </row>
    <row r="540" spans="1:25" ht="15.75" customHeight="1">
      <c r="A540" s="410"/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</row>
    <row r="541" spans="1:25" ht="15.75" customHeight="1">
      <c r="A541" s="410"/>
      <c r="B541" s="410"/>
      <c r="C541" s="410"/>
      <c r="D541" s="410"/>
      <c r="E541" s="410"/>
      <c r="F541" s="410"/>
      <c r="G541" s="410"/>
      <c r="H541" s="410"/>
      <c r="I541" s="410"/>
      <c r="J541" s="410"/>
      <c r="K541" s="410"/>
      <c r="L541" s="410"/>
      <c r="M541" s="410"/>
      <c r="N541" s="410"/>
      <c r="O541" s="410"/>
      <c r="P541" s="410"/>
      <c r="Q541" s="410"/>
      <c r="R541" s="410"/>
      <c r="S541" s="410"/>
      <c r="T541" s="410"/>
      <c r="U541" s="410"/>
      <c r="V541" s="410"/>
      <c r="W541" s="410"/>
      <c r="X541" s="410"/>
      <c r="Y541" s="410"/>
    </row>
    <row r="542" spans="1:25" ht="15.75" customHeight="1">
      <c r="A542" s="410"/>
      <c r="B542" s="410"/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</row>
    <row r="543" spans="1:25" ht="15.75" customHeight="1">
      <c r="A543" s="410"/>
      <c r="B543" s="410"/>
      <c r="C543" s="410"/>
      <c r="D543" s="410"/>
      <c r="E543" s="410"/>
      <c r="F543" s="410"/>
      <c r="G543" s="410"/>
      <c r="H543" s="410"/>
      <c r="I543" s="410"/>
      <c r="J543" s="410"/>
      <c r="K543" s="410"/>
      <c r="L543" s="410"/>
      <c r="M543" s="410"/>
      <c r="N543" s="410"/>
      <c r="O543" s="410"/>
      <c r="P543" s="410"/>
      <c r="Q543" s="410"/>
      <c r="R543" s="410"/>
      <c r="S543" s="410"/>
      <c r="T543" s="410"/>
      <c r="U543" s="410"/>
      <c r="V543" s="410"/>
      <c r="W543" s="410"/>
      <c r="X543" s="410"/>
      <c r="Y543" s="410"/>
    </row>
    <row r="544" spans="1:25" ht="15.75" customHeight="1">
      <c r="A544" s="410"/>
      <c r="B544" s="410"/>
      <c r="C544" s="410"/>
      <c r="D544" s="410"/>
      <c r="E544" s="410"/>
      <c r="F544" s="410"/>
      <c r="G544" s="410"/>
      <c r="H544" s="410"/>
      <c r="I544" s="410"/>
      <c r="J544" s="410"/>
      <c r="K544" s="410"/>
      <c r="L544" s="410"/>
      <c r="M544" s="410"/>
      <c r="N544" s="410"/>
      <c r="O544" s="410"/>
      <c r="P544" s="410"/>
      <c r="Q544" s="410"/>
      <c r="R544" s="410"/>
      <c r="S544" s="410"/>
      <c r="T544" s="410"/>
      <c r="U544" s="410"/>
      <c r="V544" s="410"/>
      <c r="W544" s="410"/>
      <c r="X544" s="410"/>
      <c r="Y544" s="410"/>
    </row>
    <row r="545" spans="1:25" ht="15.75" customHeight="1">
      <c r="A545" s="410"/>
      <c r="B545" s="410"/>
      <c r="C545" s="410"/>
      <c r="D545" s="410"/>
      <c r="E545" s="410"/>
      <c r="F545" s="410"/>
      <c r="G545" s="410"/>
      <c r="H545" s="410"/>
      <c r="I545" s="410"/>
      <c r="J545" s="410"/>
      <c r="K545" s="410"/>
      <c r="L545" s="410"/>
      <c r="M545" s="410"/>
      <c r="N545" s="410"/>
      <c r="O545" s="410"/>
      <c r="P545" s="410"/>
      <c r="Q545" s="410"/>
      <c r="R545" s="410"/>
      <c r="S545" s="410"/>
      <c r="T545" s="410"/>
      <c r="U545" s="410"/>
      <c r="V545" s="410"/>
      <c r="W545" s="410"/>
      <c r="X545" s="410"/>
      <c r="Y545" s="410"/>
    </row>
    <row r="546" spans="1:25" ht="15.75" customHeight="1">
      <c r="A546" s="410"/>
      <c r="B546" s="410"/>
      <c r="C546" s="410"/>
      <c r="D546" s="410"/>
      <c r="E546" s="410"/>
      <c r="F546" s="410"/>
      <c r="G546" s="410"/>
      <c r="H546" s="410"/>
      <c r="I546" s="410"/>
      <c r="J546" s="410"/>
      <c r="K546" s="410"/>
      <c r="L546" s="410"/>
      <c r="M546" s="410"/>
      <c r="N546" s="410"/>
      <c r="O546" s="410"/>
      <c r="P546" s="410"/>
      <c r="Q546" s="410"/>
      <c r="R546" s="410"/>
      <c r="S546" s="410"/>
      <c r="T546" s="410"/>
      <c r="U546" s="410"/>
      <c r="V546" s="410"/>
      <c r="W546" s="410"/>
      <c r="X546" s="410"/>
      <c r="Y546" s="410"/>
    </row>
    <row r="547" spans="1:25" ht="15.75" customHeight="1">
      <c r="A547" s="410"/>
      <c r="B547" s="410"/>
      <c r="C547" s="410"/>
      <c r="D547" s="410"/>
      <c r="E547" s="410"/>
      <c r="F547" s="410"/>
      <c r="G547" s="410"/>
      <c r="H547" s="410"/>
      <c r="I547" s="410"/>
      <c r="J547" s="410"/>
      <c r="K547" s="410"/>
      <c r="L547" s="410"/>
      <c r="M547" s="410"/>
      <c r="N547" s="410"/>
      <c r="O547" s="410"/>
      <c r="P547" s="410"/>
      <c r="Q547" s="410"/>
      <c r="R547" s="410"/>
      <c r="S547" s="410"/>
      <c r="T547" s="410"/>
      <c r="U547" s="410"/>
      <c r="V547" s="410"/>
      <c r="W547" s="410"/>
      <c r="X547" s="410"/>
      <c r="Y547" s="410"/>
    </row>
    <row r="548" spans="1:25" ht="15.75" customHeight="1">
      <c r="A548" s="410"/>
      <c r="B548" s="410"/>
      <c r="C548" s="410"/>
      <c r="D548" s="410"/>
      <c r="E548" s="410"/>
      <c r="F548" s="410"/>
      <c r="G548" s="410"/>
      <c r="H548" s="410"/>
      <c r="I548" s="410"/>
      <c r="J548" s="410"/>
      <c r="K548" s="410"/>
      <c r="L548" s="410"/>
      <c r="M548" s="410"/>
      <c r="N548" s="410"/>
      <c r="O548" s="410"/>
      <c r="P548" s="410"/>
      <c r="Q548" s="410"/>
      <c r="R548" s="410"/>
      <c r="S548" s="410"/>
      <c r="T548" s="410"/>
      <c r="U548" s="410"/>
      <c r="V548" s="410"/>
      <c r="W548" s="410"/>
      <c r="X548" s="410"/>
      <c r="Y548" s="410"/>
    </row>
    <row r="549" spans="1:25" ht="15.75" customHeight="1">
      <c r="A549" s="410"/>
      <c r="B549" s="410"/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</row>
    <row r="550" spans="1:25" ht="15.75" customHeight="1">
      <c r="A550" s="410"/>
      <c r="B550" s="410"/>
      <c r="C550" s="410"/>
      <c r="D550" s="410"/>
      <c r="E550" s="410"/>
      <c r="F550" s="410"/>
      <c r="G550" s="410"/>
      <c r="H550" s="410"/>
      <c r="I550" s="410"/>
      <c r="J550" s="410"/>
      <c r="K550" s="410"/>
      <c r="L550" s="410"/>
      <c r="M550" s="410"/>
      <c r="N550" s="410"/>
      <c r="O550" s="410"/>
      <c r="P550" s="410"/>
      <c r="Q550" s="410"/>
      <c r="R550" s="410"/>
      <c r="S550" s="410"/>
      <c r="T550" s="410"/>
      <c r="U550" s="410"/>
      <c r="V550" s="410"/>
      <c r="W550" s="410"/>
      <c r="X550" s="410"/>
      <c r="Y550" s="410"/>
    </row>
    <row r="551" spans="1:25" ht="15.75" customHeight="1">
      <c r="A551" s="410"/>
      <c r="B551" s="410"/>
      <c r="C551" s="410"/>
      <c r="D551" s="410"/>
      <c r="E551" s="410"/>
      <c r="F551" s="410"/>
      <c r="G551" s="410"/>
      <c r="H551" s="410"/>
      <c r="I551" s="410"/>
      <c r="J551" s="410"/>
      <c r="K551" s="410"/>
      <c r="L551" s="410"/>
      <c r="M551" s="410"/>
      <c r="N551" s="410"/>
      <c r="O551" s="410"/>
      <c r="P551" s="410"/>
      <c r="Q551" s="410"/>
      <c r="R551" s="410"/>
      <c r="S551" s="410"/>
      <c r="T551" s="410"/>
      <c r="U551" s="410"/>
      <c r="V551" s="410"/>
      <c r="W551" s="410"/>
      <c r="X551" s="410"/>
      <c r="Y551" s="410"/>
    </row>
    <row r="552" spans="1:25" ht="15.75" customHeight="1">
      <c r="A552" s="410"/>
      <c r="B552" s="410"/>
      <c r="C552" s="410"/>
      <c r="D552" s="410"/>
      <c r="E552" s="410"/>
      <c r="F552" s="410"/>
      <c r="G552" s="410"/>
      <c r="H552" s="410"/>
      <c r="I552" s="410"/>
      <c r="J552" s="410"/>
      <c r="K552" s="410"/>
      <c r="L552" s="410"/>
      <c r="M552" s="410"/>
      <c r="N552" s="410"/>
      <c r="O552" s="410"/>
      <c r="P552" s="410"/>
      <c r="Q552" s="410"/>
      <c r="R552" s="410"/>
      <c r="S552" s="410"/>
      <c r="T552" s="410"/>
      <c r="U552" s="410"/>
      <c r="V552" s="410"/>
      <c r="W552" s="410"/>
      <c r="X552" s="410"/>
      <c r="Y552" s="410"/>
    </row>
    <row r="553" spans="1:25" ht="15.75" customHeight="1">
      <c r="A553" s="410"/>
      <c r="B553" s="410"/>
      <c r="C553" s="410"/>
      <c r="D553" s="410"/>
      <c r="E553" s="410"/>
      <c r="F553" s="410"/>
      <c r="G553" s="410"/>
      <c r="H553" s="410"/>
      <c r="I553" s="410"/>
      <c r="J553" s="410"/>
      <c r="K553" s="410"/>
      <c r="L553" s="410"/>
      <c r="M553" s="410"/>
      <c r="N553" s="410"/>
      <c r="O553" s="410"/>
      <c r="P553" s="410"/>
      <c r="Q553" s="410"/>
      <c r="R553" s="410"/>
      <c r="S553" s="410"/>
      <c r="T553" s="410"/>
      <c r="U553" s="410"/>
      <c r="V553" s="410"/>
      <c r="W553" s="410"/>
      <c r="X553" s="410"/>
      <c r="Y553" s="410"/>
    </row>
    <row r="554" spans="1:25" ht="15.75" customHeight="1">
      <c r="A554" s="410"/>
      <c r="B554" s="410"/>
      <c r="C554" s="410"/>
      <c r="D554" s="410"/>
      <c r="E554" s="410"/>
      <c r="F554" s="410"/>
      <c r="G554" s="410"/>
      <c r="H554" s="410"/>
      <c r="I554" s="410"/>
      <c r="J554" s="410"/>
      <c r="K554" s="410"/>
      <c r="L554" s="410"/>
      <c r="M554" s="410"/>
      <c r="N554" s="410"/>
      <c r="O554" s="410"/>
      <c r="P554" s="410"/>
      <c r="Q554" s="410"/>
      <c r="R554" s="410"/>
      <c r="S554" s="410"/>
      <c r="T554" s="410"/>
      <c r="U554" s="410"/>
      <c r="V554" s="410"/>
      <c r="W554" s="410"/>
      <c r="X554" s="410"/>
      <c r="Y554" s="410"/>
    </row>
    <row r="555" spans="1:25" ht="15.75" customHeight="1">
      <c r="A555" s="410"/>
      <c r="B555" s="410"/>
      <c r="C555" s="410"/>
      <c r="D555" s="410"/>
      <c r="E555" s="410"/>
      <c r="F555" s="410"/>
      <c r="G555" s="410"/>
      <c r="H555" s="410"/>
      <c r="I555" s="410"/>
      <c r="J555" s="410"/>
      <c r="K555" s="410"/>
      <c r="L555" s="410"/>
      <c r="M555" s="410"/>
      <c r="N555" s="410"/>
      <c r="O555" s="410"/>
      <c r="P555" s="410"/>
      <c r="Q555" s="410"/>
      <c r="R555" s="410"/>
      <c r="S555" s="410"/>
      <c r="T555" s="410"/>
      <c r="U555" s="410"/>
      <c r="V555" s="410"/>
      <c r="W555" s="410"/>
      <c r="X555" s="410"/>
      <c r="Y555" s="410"/>
    </row>
    <row r="556" spans="1:25" ht="15.75" customHeight="1">
      <c r="A556" s="410"/>
      <c r="B556" s="410"/>
      <c r="C556" s="410"/>
      <c r="D556" s="410"/>
      <c r="E556" s="410"/>
      <c r="F556" s="410"/>
      <c r="G556" s="410"/>
      <c r="H556" s="410"/>
      <c r="I556" s="410"/>
      <c r="J556" s="410"/>
      <c r="K556" s="410"/>
      <c r="L556" s="410"/>
      <c r="M556" s="410"/>
      <c r="N556" s="410"/>
      <c r="O556" s="410"/>
      <c r="P556" s="410"/>
      <c r="Q556" s="410"/>
      <c r="R556" s="410"/>
      <c r="S556" s="410"/>
      <c r="T556" s="410"/>
      <c r="U556" s="410"/>
      <c r="V556" s="410"/>
      <c r="W556" s="410"/>
      <c r="X556" s="410"/>
      <c r="Y556" s="410"/>
    </row>
    <row r="557" spans="1:25" ht="15.75" customHeight="1">
      <c r="A557" s="410"/>
      <c r="B557" s="410"/>
      <c r="C557" s="410"/>
      <c r="D557" s="410"/>
      <c r="E557" s="410"/>
      <c r="F557" s="410"/>
      <c r="G557" s="410"/>
      <c r="H557" s="410"/>
      <c r="I557" s="410"/>
      <c r="J557" s="410"/>
      <c r="K557" s="410"/>
      <c r="L557" s="410"/>
      <c r="M557" s="410"/>
      <c r="N557" s="410"/>
      <c r="O557" s="410"/>
      <c r="P557" s="410"/>
      <c r="Q557" s="410"/>
      <c r="R557" s="410"/>
      <c r="S557" s="410"/>
      <c r="T557" s="410"/>
      <c r="U557" s="410"/>
      <c r="V557" s="410"/>
      <c r="W557" s="410"/>
      <c r="X557" s="410"/>
      <c r="Y557" s="410"/>
    </row>
    <row r="558" spans="1:25" ht="15.75" customHeight="1">
      <c r="A558" s="410"/>
      <c r="B558" s="410"/>
      <c r="C558" s="410"/>
      <c r="D558" s="410"/>
      <c r="E558" s="410"/>
      <c r="F558" s="410"/>
      <c r="G558" s="410"/>
      <c r="H558" s="410"/>
      <c r="I558" s="410"/>
      <c r="J558" s="410"/>
      <c r="K558" s="410"/>
      <c r="L558" s="410"/>
      <c r="M558" s="410"/>
      <c r="N558" s="410"/>
      <c r="O558" s="410"/>
      <c r="P558" s="410"/>
      <c r="Q558" s="410"/>
      <c r="R558" s="410"/>
      <c r="S558" s="410"/>
      <c r="T558" s="410"/>
      <c r="U558" s="410"/>
      <c r="V558" s="410"/>
      <c r="W558" s="410"/>
      <c r="X558" s="410"/>
      <c r="Y558" s="410"/>
    </row>
    <row r="559" spans="1:25" ht="15.75" customHeight="1">
      <c r="A559" s="410"/>
      <c r="B559" s="410"/>
      <c r="C559" s="410"/>
      <c r="D559" s="410"/>
      <c r="E559" s="410"/>
      <c r="F559" s="410"/>
      <c r="G559" s="410"/>
      <c r="H559" s="410"/>
      <c r="I559" s="410"/>
      <c r="J559" s="410"/>
      <c r="K559" s="410"/>
      <c r="L559" s="410"/>
      <c r="M559" s="410"/>
      <c r="N559" s="410"/>
      <c r="O559" s="410"/>
      <c r="P559" s="410"/>
      <c r="Q559" s="410"/>
      <c r="R559" s="410"/>
      <c r="S559" s="410"/>
      <c r="T559" s="410"/>
      <c r="U559" s="410"/>
      <c r="V559" s="410"/>
      <c r="W559" s="410"/>
      <c r="X559" s="410"/>
      <c r="Y559" s="410"/>
    </row>
    <row r="560" spans="1:25" ht="15.75" customHeight="1">
      <c r="A560" s="410"/>
      <c r="B560" s="410"/>
      <c r="C560" s="410"/>
      <c r="D560" s="410"/>
      <c r="E560" s="410"/>
      <c r="F560" s="410"/>
      <c r="G560" s="410"/>
      <c r="H560" s="410"/>
      <c r="I560" s="410"/>
      <c r="J560" s="410"/>
      <c r="K560" s="410"/>
      <c r="L560" s="410"/>
      <c r="M560" s="410"/>
      <c r="N560" s="410"/>
      <c r="O560" s="410"/>
      <c r="P560" s="410"/>
      <c r="Q560" s="410"/>
      <c r="R560" s="410"/>
      <c r="S560" s="410"/>
      <c r="T560" s="410"/>
      <c r="U560" s="410"/>
      <c r="V560" s="410"/>
      <c r="W560" s="410"/>
      <c r="X560" s="410"/>
      <c r="Y560" s="410"/>
    </row>
    <row r="561" spans="1:25" ht="15.75" customHeight="1">
      <c r="A561" s="410"/>
      <c r="B561" s="410"/>
      <c r="C561" s="410"/>
      <c r="D561" s="410"/>
      <c r="E561" s="410"/>
      <c r="F561" s="410"/>
      <c r="G561" s="410"/>
      <c r="H561" s="410"/>
      <c r="I561" s="410"/>
      <c r="J561" s="410"/>
      <c r="K561" s="410"/>
      <c r="L561" s="410"/>
      <c r="M561" s="410"/>
      <c r="N561" s="410"/>
      <c r="O561" s="410"/>
      <c r="P561" s="410"/>
      <c r="Q561" s="410"/>
      <c r="R561" s="410"/>
      <c r="S561" s="410"/>
      <c r="T561" s="410"/>
      <c r="U561" s="410"/>
      <c r="V561" s="410"/>
      <c r="W561" s="410"/>
      <c r="X561" s="410"/>
      <c r="Y561" s="410"/>
    </row>
    <row r="562" spans="1:25" ht="15.75" customHeight="1">
      <c r="A562" s="410"/>
      <c r="B562" s="410"/>
      <c r="C562" s="410"/>
      <c r="D562" s="410"/>
      <c r="E562" s="410"/>
      <c r="F562" s="410"/>
      <c r="G562" s="410"/>
      <c r="H562" s="410"/>
      <c r="I562" s="410"/>
      <c r="J562" s="410"/>
      <c r="K562" s="410"/>
      <c r="L562" s="410"/>
      <c r="M562" s="410"/>
      <c r="N562" s="410"/>
      <c r="O562" s="410"/>
      <c r="P562" s="410"/>
      <c r="Q562" s="410"/>
      <c r="R562" s="410"/>
      <c r="S562" s="410"/>
      <c r="T562" s="410"/>
      <c r="U562" s="410"/>
      <c r="V562" s="410"/>
      <c r="W562" s="410"/>
      <c r="X562" s="410"/>
      <c r="Y562" s="410"/>
    </row>
    <row r="563" spans="1:25" ht="15.75" customHeight="1">
      <c r="A563" s="410"/>
      <c r="B563" s="410"/>
      <c r="C563" s="410"/>
      <c r="D563" s="410"/>
      <c r="E563" s="410"/>
      <c r="F563" s="410"/>
      <c r="G563" s="410"/>
      <c r="H563" s="410"/>
      <c r="I563" s="410"/>
      <c r="J563" s="410"/>
      <c r="K563" s="410"/>
      <c r="L563" s="410"/>
      <c r="M563" s="410"/>
      <c r="N563" s="410"/>
      <c r="O563" s="410"/>
      <c r="P563" s="410"/>
      <c r="Q563" s="410"/>
      <c r="R563" s="410"/>
      <c r="S563" s="410"/>
      <c r="T563" s="410"/>
      <c r="U563" s="410"/>
      <c r="V563" s="410"/>
      <c r="W563" s="410"/>
      <c r="X563" s="410"/>
      <c r="Y563" s="410"/>
    </row>
    <row r="564" spans="1:25" ht="15.75" customHeight="1">
      <c r="A564" s="410"/>
      <c r="B564" s="410"/>
      <c r="C564" s="410"/>
      <c r="D564" s="410"/>
      <c r="E564" s="410"/>
      <c r="F564" s="410"/>
      <c r="G564" s="410"/>
      <c r="H564" s="410"/>
      <c r="I564" s="410"/>
      <c r="J564" s="410"/>
      <c r="K564" s="410"/>
      <c r="L564" s="410"/>
      <c r="M564" s="410"/>
      <c r="N564" s="410"/>
      <c r="O564" s="410"/>
      <c r="P564" s="410"/>
      <c r="Q564" s="410"/>
      <c r="R564" s="410"/>
      <c r="S564" s="410"/>
      <c r="T564" s="410"/>
      <c r="U564" s="410"/>
      <c r="V564" s="410"/>
      <c r="W564" s="410"/>
      <c r="X564" s="410"/>
      <c r="Y564" s="410"/>
    </row>
    <row r="565" spans="1:25" ht="15.75" customHeight="1">
      <c r="A565" s="410"/>
      <c r="B565" s="410"/>
      <c r="C565" s="410"/>
      <c r="D565" s="410"/>
      <c r="E565" s="410"/>
      <c r="F565" s="410"/>
      <c r="G565" s="410"/>
      <c r="H565" s="410"/>
      <c r="I565" s="410"/>
      <c r="J565" s="410"/>
      <c r="K565" s="410"/>
      <c r="L565" s="410"/>
      <c r="M565" s="410"/>
      <c r="N565" s="410"/>
      <c r="O565" s="410"/>
      <c r="P565" s="410"/>
      <c r="Q565" s="410"/>
      <c r="R565" s="410"/>
      <c r="S565" s="410"/>
      <c r="T565" s="410"/>
      <c r="U565" s="410"/>
      <c r="V565" s="410"/>
      <c r="W565" s="410"/>
      <c r="X565" s="410"/>
      <c r="Y565" s="410"/>
    </row>
    <row r="566" spans="1:25" ht="15.75" customHeight="1">
      <c r="A566" s="410"/>
      <c r="B566" s="410"/>
      <c r="C566" s="410"/>
      <c r="D566" s="410"/>
      <c r="E566" s="410"/>
      <c r="F566" s="410"/>
      <c r="G566" s="410"/>
      <c r="H566" s="410"/>
      <c r="I566" s="410"/>
      <c r="J566" s="410"/>
      <c r="K566" s="410"/>
      <c r="L566" s="410"/>
      <c r="M566" s="410"/>
      <c r="N566" s="410"/>
      <c r="O566" s="410"/>
      <c r="P566" s="410"/>
      <c r="Q566" s="410"/>
      <c r="R566" s="410"/>
      <c r="S566" s="410"/>
      <c r="T566" s="410"/>
      <c r="U566" s="410"/>
      <c r="V566" s="410"/>
      <c r="W566" s="410"/>
      <c r="X566" s="410"/>
      <c r="Y566" s="410"/>
    </row>
    <row r="567" spans="1:25" ht="15.75" customHeight="1">
      <c r="A567" s="410"/>
      <c r="B567" s="410"/>
      <c r="C567" s="410"/>
      <c r="D567" s="410"/>
      <c r="E567" s="410"/>
      <c r="F567" s="410"/>
      <c r="G567" s="410"/>
      <c r="H567" s="410"/>
      <c r="I567" s="410"/>
      <c r="J567" s="410"/>
      <c r="K567" s="410"/>
      <c r="L567" s="410"/>
      <c r="M567" s="410"/>
      <c r="N567" s="410"/>
      <c r="O567" s="410"/>
      <c r="P567" s="410"/>
      <c r="Q567" s="410"/>
      <c r="R567" s="410"/>
      <c r="S567" s="410"/>
      <c r="T567" s="410"/>
      <c r="U567" s="410"/>
      <c r="V567" s="410"/>
      <c r="W567" s="410"/>
      <c r="X567" s="410"/>
      <c r="Y567" s="410"/>
    </row>
    <row r="568" spans="1:25" ht="15.75" customHeight="1">
      <c r="A568" s="410"/>
      <c r="B568" s="410"/>
      <c r="C568" s="410"/>
      <c r="D568" s="410"/>
      <c r="E568" s="410"/>
      <c r="F568" s="410"/>
      <c r="G568" s="410"/>
      <c r="H568" s="410"/>
      <c r="I568" s="410"/>
      <c r="J568" s="410"/>
      <c r="K568" s="410"/>
      <c r="L568" s="410"/>
      <c r="M568" s="410"/>
      <c r="N568" s="410"/>
      <c r="O568" s="410"/>
      <c r="P568" s="410"/>
      <c r="Q568" s="410"/>
      <c r="R568" s="410"/>
      <c r="S568" s="410"/>
      <c r="T568" s="410"/>
      <c r="U568" s="410"/>
      <c r="V568" s="410"/>
      <c r="W568" s="410"/>
      <c r="X568" s="410"/>
      <c r="Y568" s="410"/>
    </row>
    <row r="569" spans="1:25" ht="15.75" customHeight="1">
      <c r="A569" s="410"/>
      <c r="B569" s="410"/>
      <c r="C569" s="410"/>
      <c r="D569" s="410"/>
      <c r="E569" s="410"/>
      <c r="F569" s="410"/>
      <c r="G569" s="410"/>
      <c r="H569" s="410"/>
      <c r="I569" s="410"/>
      <c r="J569" s="410"/>
      <c r="K569" s="410"/>
      <c r="L569" s="410"/>
      <c r="M569" s="410"/>
      <c r="N569" s="410"/>
      <c r="O569" s="410"/>
      <c r="P569" s="410"/>
      <c r="Q569" s="410"/>
      <c r="R569" s="410"/>
      <c r="S569" s="410"/>
      <c r="T569" s="410"/>
      <c r="U569" s="410"/>
      <c r="V569" s="410"/>
      <c r="W569" s="410"/>
      <c r="X569" s="410"/>
      <c r="Y569" s="410"/>
    </row>
    <row r="570" spans="1:25" ht="15.75" customHeight="1">
      <c r="A570" s="410"/>
      <c r="B570" s="410"/>
      <c r="C570" s="410"/>
      <c r="D570" s="410"/>
      <c r="E570" s="410"/>
      <c r="F570" s="410"/>
      <c r="G570" s="410"/>
      <c r="H570" s="410"/>
      <c r="I570" s="410"/>
      <c r="J570" s="410"/>
      <c r="K570" s="410"/>
      <c r="L570" s="410"/>
      <c r="M570" s="410"/>
      <c r="N570" s="410"/>
      <c r="O570" s="410"/>
      <c r="P570" s="410"/>
      <c r="Q570" s="410"/>
      <c r="R570" s="410"/>
      <c r="S570" s="410"/>
      <c r="T570" s="410"/>
      <c r="U570" s="410"/>
      <c r="V570" s="410"/>
      <c r="W570" s="410"/>
      <c r="X570" s="410"/>
      <c r="Y570" s="410"/>
    </row>
    <row r="571" spans="1:25" ht="15.75" customHeight="1">
      <c r="A571" s="410"/>
      <c r="B571" s="410"/>
      <c r="C571" s="410"/>
      <c r="D571" s="410"/>
      <c r="E571" s="410"/>
      <c r="F571" s="410"/>
      <c r="G571" s="410"/>
      <c r="H571" s="410"/>
      <c r="I571" s="410"/>
      <c r="J571" s="410"/>
      <c r="K571" s="410"/>
      <c r="L571" s="410"/>
      <c r="M571" s="410"/>
      <c r="N571" s="410"/>
      <c r="O571" s="410"/>
      <c r="P571" s="410"/>
      <c r="Q571" s="410"/>
      <c r="R571" s="410"/>
      <c r="S571" s="410"/>
      <c r="T571" s="410"/>
      <c r="U571" s="410"/>
      <c r="V571" s="410"/>
      <c r="W571" s="410"/>
      <c r="X571" s="410"/>
      <c r="Y571" s="410"/>
    </row>
    <row r="572" spans="1:25" ht="15.75" customHeight="1">
      <c r="A572" s="410"/>
      <c r="B572" s="410"/>
      <c r="C572" s="410"/>
      <c r="D572" s="410"/>
      <c r="E572" s="410"/>
      <c r="F572" s="410"/>
      <c r="G572" s="410"/>
      <c r="H572" s="410"/>
      <c r="I572" s="410"/>
      <c r="J572" s="410"/>
      <c r="K572" s="410"/>
      <c r="L572" s="410"/>
      <c r="M572" s="410"/>
      <c r="N572" s="410"/>
      <c r="O572" s="410"/>
      <c r="P572" s="410"/>
      <c r="Q572" s="410"/>
      <c r="R572" s="410"/>
      <c r="S572" s="410"/>
      <c r="T572" s="410"/>
      <c r="U572" s="410"/>
      <c r="V572" s="410"/>
      <c r="W572" s="410"/>
      <c r="X572" s="410"/>
      <c r="Y572" s="410"/>
    </row>
    <row r="573" spans="1:25" ht="15.75" customHeight="1">
      <c r="A573" s="410"/>
      <c r="B573" s="410"/>
      <c r="C573" s="410"/>
      <c r="D573" s="410"/>
      <c r="E573" s="410"/>
      <c r="F573" s="410"/>
      <c r="G573" s="410"/>
      <c r="H573" s="410"/>
      <c r="I573" s="410"/>
      <c r="J573" s="410"/>
      <c r="K573" s="410"/>
      <c r="L573" s="410"/>
      <c r="M573" s="410"/>
      <c r="N573" s="410"/>
      <c r="O573" s="410"/>
      <c r="P573" s="410"/>
      <c r="Q573" s="410"/>
      <c r="R573" s="410"/>
      <c r="S573" s="410"/>
      <c r="T573" s="410"/>
      <c r="U573" s="410"/>
      <c r="V573" s="410"/>
      <c r="W573" s="410"/>
      <c r="X573" s="410"/>
      <c r="Y573" s="410"/>
    </row>
    <row r="574" spans="1:25" ht="15.75" customHeight="1">
      <c r="A574" s="410"/>
      <c r="B574" s="410"/>
      <c r="C574" s="410"/>
      <c r="D574" s="410"/>
      <c r="E574" s="410"/>
      <c r="F574" s="410"/>
      <c r="G574" s="410"/>
      <c r="H574" s="410"/>
      <c r="I574" s="410"/>
      <c r="J574" s="410"/>
      <c r="K574" s="410"/>
      <c r="L574" s="410"/>
      <c r="M574" s="410"/>
      <c r="N574" s="410"/>
      <c r="O574" s="410"/>
      <c r="P574" s="410"/>
      <c r="Q574" s="410"/>
      <c r="R574" s="410"/>
      <c r="S574" s="410"/>
      <c r="T574" s="410"/>
      <c r="U574" s="410"/>
      <c r="V574" s="410"/>
      <c r="W574" s="410"/>
      <c r="X574" s="410"/>
      <c r="Y574" s="410"/>
    </row>
    <row r="575" spans="1:25" ht="15.75" customHeight="1">
      <c r="A575" s="410"/>
      <c r="B575" s="410"/>
      <c r="C575" s="410"/>
      <c r="D575" s="410"/>
      <c r="E575" s="410"/>
      <c r="F575" s="410"/>
      <c r="G575" s="410"/>
      <c r="H575" s="410"/>
      <c r="I575" s="410"/>
      <c r="J575" s="410"/>
      <c r="K575" s="410"/>
      <c r="L575" s="410"/>
      <c r="M575" s="410"/>
      <c r="N575" s="410"/>
      <c r="O575" s="410"/>
      <c r="P575" s="410"/>
      <c r="Q575" s="410"/>
      <c r="R575" s="410"/>
      <c r="S575" s="410"/>
      <c r="T575" s="410"/>
      <c r="U575" s="410"/>
      <c r="V575" s="410"/>
      <c r="W575" s="410"/>
      <c r="X575" s="410"/>
      <c r="Y575" s="410"/>
    </row>
    <row r="576" spans="1:25" ht="15.75" customHeight="1">
      <c r="A576" s="410"/>
      <c r="B576" s="410"/>
      <c r="C576" s="410"/>
      <c r="D576" s="410"/>
      <c r="E576" s="410"/>
      <c r="F576" s="410"/>
      <c r="G576" s="410"/>
      <c r="H576" s="410"/>
      <c r="I576" s="410"/>
      <c r="J576" s="410"/>
      <c r="K576" s="410"/>
      <c r="L576" s="410"/>
      <c r="M576" s="410"/>
      <c r="N576" s="410"/>
      <c r="O576" s="410"/>
      <c r="P576" s="410"/>
      <c r="Q576" s="410"/>
      <c r="R576" s="410"/>
      <c r="S576" s="410"/>
      <c r="T576" s="410"/>
      <c r="U576" s="410"/>
      <c r="V576" s="410"/>
      <c r="W576" s="410"/>
      <c r="X576" s="410"/>
      <c r="Y576" s="410"/>
    </row>
    <row r="577" spans="1:25" ht="15.75" customHeight="1">
      <c r="A577" s="410"/>
      <c r="B577" s="410"/>
      <c r="C577" s="410"/>
      <c r="D577" s="410"/>
      <c r="E577" s="410"/>
      <c r="F577" s="410"/>
      <c r="G577" s="410"/>
      <c r="H577" s="410"/>
      <c r="I577" s="410"/>
      <c r="J577" s="410"/>
      <c r="K577" s="410"/>
      <c r="L577" s="410"/>
      <c r="M577" s="410"/>
      <c r="N577" s="410"/>
      <c r="O577" s="410"/>
      <c r="P577" s="410"/>
      <c r="Q577" s="410"/>
      <c r="R577" s="410"/>
      <c r="S577" s="410"/>
      <c r="T577" s="410"/>
      <c r="U577" s="410"/>
      <c r="V577" s="410"/>
      <c r="W577" s="410"/>
      <c r="X577" s="410"/>
      <c r="Y577" s="410"/>
    </row>
    <row r="578" spans="1:25" ht="15.75" customHeight="1">
      <c r="A578" s="410"/>
      <c r="B578" s="410"/>
      <c r="C578" s="410"/>
      <c r="D578" s="410"/>
      <c r="E578" s="410"/>
      <c r="F578" s="410"/>
      <c r="G578" s="410"/>
      <c r="H578" s="410"/>
      <c r="I578" s="410"/>
      <c r="J578" s="410"/>
      <c r="K578" s="410"/>
      <c r="L578" s="410"/>
      <c r="M578" s="410"/>
      <c r="N578" s="410"/>
      <c r="O578" s="410"/>
      <c r="P578" s="410"/>
      <c r="Q578" s="410"/>
      <c r="R578" s="410"/>
      <c r="S578" s="410"/>
      <c r="T578" s="410"/>
      <c r="U578" s="410"/>
      <c r="V578" s="410"/>
      <c r="W578" s="410"/>
      <c r="X578" s="410"/>
      <c r="Y578" s="410"/>
    </row>
    <row r="579" spans="1:25" ht="15.75" customHeight="1">
      <c r="A579" s="410"/>
      <c r="B579" s="410"/>
      <c r="C579" s="410"/>
      <c r="D579" s="410"/>
      <c r="E579" s="410"/>
      <c r="F579" s="410"/>
      <c r="G579" s="410"/>
      <c r="H579" s="410"/>
      <c r="I579" s="410"/>
      <c r="J579" s="410"/>
      <c r="K579" s="410"/>
      <c r="L579" s="410"/>
      <c r="M579" s="410"/>
      <c r="N579" s="410"/>
      <c r="O579" s="410"/>
      <c r="P579" s="410"/>
      <c r="Q579" s="410"/>
      <c r="R579" s="410"/>
      <c r="S579" s="410"/>
      <c r="T579" s="410"/>
      <c r="U579" s="410"/>
      <c r="V579" s="410"/>
      <c r="W579" s="410"/>
      <c r="X579" s="410"/>
      <c r="Y579" s="410"/>
    </row>
    <row r="580" spans="1:25" ht="15.75" customHeight="1">
      <c r="A580" s="410"/>
      <c r="B580" s="410"/>
      <c r="C580" s="410"/>
      <c r="D580" s="410"/>
      <c r="E580" s="410"/>
      <c r="F580" s="410"/>
      <c r="G580" s="410"/>
      <c r="H580" s="410"/>
      <c r="I580" s="410"/>
      <c r="J580" s="410"/>
      <c r="K580" s="410"/>
      <c r="L580" s="410"/>
      <c r="M580" s="410"/>
      <c r="N580" s="410"/>
      <c r="O580" s="410"/>
      <c r="P580" s="410"/>
      <c r="Q580" s="410"/>
      <c r="R580" s="410"/>
      <c r="S580" s="410"/>
      <c r="T580" s="410"/>
      <c r="U580" s="410"/>
      <c r="V580" s="410"/>
      <c r="W580" s="410"/>
      <c r="X580" s="410"/>
      <c r="Y580" s="410"/>
    </row>
    <row r="581" spans="1:25" ht="15.75" customHeight="1">
      <c r="A581" s="410"/>
      <c r="B581" s="410"/>
      <c r="C581" s="410"/>
      <c r="D581" s="410"/>
      <c r="E581" s="410"/>
      <c r="F581" s="410"/>
      <c r="G581" s="410"/>
      <c r="H581" s="410"/>
      <c r="I581" s="410"/>
      <c r="J581" s="410"/>
      <c r="K581" s="410"/>
      <c r="L581" s="410"/>
      <c r="M581" s="410"/>
      <c r="N581" s="410"/>
      <c r="O581" s="410"/>
      <c r="P581" s="410"/>
      <c r="Q581" s="410"/>
      <c r="R581" s="410"/>
      <c r="S581" s="410"/>
      <c r="T581" s="410"/>
      <c r="U581" s="410"/>
      <c r="V581" s="410"/>
      <c r="W581" s="410"/>
      <c r="X581" s="410"/>
      <c r="Y581" s="410"/>
    </row>
    <row r="582" spans="1:25" ht="15.75" customHeight="1">
      <c r="A582" s="410"/>
      <c r="B582" s="410"/>
      <c r="C582" s="410"/>
      <c r="D582" s="410"/>
      <c r="E582" s="410"/>
      <c r="F582" s="410"/>
      <c r="G582" s="410"/>
      <c r="H582" s="410"/>
      <c r="I582" s="410"/>
      <c r="J582" s="410"/>
      <c r="K582" s="410"/>
      <c r="L582" s="410"/>
      <c r="M582" s="410"/>
      <c r="N582" s="410"/>
      <c r="O582" s="410"/>
      <c r="P582" s="410"/>
      <c r="Q582" s="410"/>
      <c r="R582" s="410"/>
      <c r="S582" s="410"/>
      <c r="T582" s="410"/>
      <c r="U582" s="410"/>
      <c r="V582" s="410"/>
      <c r="W582" s="410"/>
      <c r="X582" s="410"/>
      <c r="Y582" s="410"/>
    </row>
    <row r="583" spans="1:25" ht="15.75" customHeight="1">
      <c r="A583" s="410"/>
      <c r="B583" s="410"/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</row>
    <row r="584" spans="1:25" ht="15.75" customHeight="1">
      <c r="A584" s="410"/>
      <c r="B584" s="410"/>
      <c r="C584" s="410"/>
      <c r="D584" s="410"/>
      <c r="E584" s="410"/>
      <c r="F584" s="410"/>
      <c r="G584" s="410"/>
      <c r="H584" s="410"/>
      <c r="I584" s="410"/>
      <c r="J584" s="410"/>
      <c r="K584" s="410"/>
      <c r="L584" s="410"/>
      <c r="M584" s="410"/>
      <c r="N584" s="410"/>
      <c r="O584" s="410"/>
      <c r="P584" s="410"/>
      <c r="Q584" s="410"/>
      <c r="R584" s="410"/>
      <c r="S584" s="410"/>
      <c r="T584" s="410"/>
      <c r="U584" s="410"/>
      <c r="V584" s="410"/>
      <c r="W584" s="410"/>
      <c r="X584" s="410"/>
      <c r="Y584" s="410"/>
    </row>
    <row r="585" spans="1:25" ht="15.75" customHeight="1">
      <c r="A585" s="410"/>
      <c r="B585" s="410"/>
      <c r="C585" s="410"/>
      <c r="D585" s="410"/>
      <c r="E585" s="410"/>
      <c r="F585" s="410"/>
      <c r="G585" s="410"/>
      <c r="H585" s="410"/>
      <c r="I585" s="410"/>
      <c r="J585" s="410"/>
      <c r="K585" s="410"/>
      <c r="L585" s="410"/>
      <c r="M585" s="410"/>
      <c r="N585" s="410"/>
      <c r="O585" s="410"/>
      <c r="P585" s="410"/>
      <c r="Q585" s="410"/>
      <c r="R585" s="410"/>
      <c r="S585" s="410"/>
      <c r="T585" s="410"/>
      <c r="U585" s="410"/>
      <c r="V585" s="410"/>
      <c r="W585" s="410"/>
      <c r="X585" s="410"/>
      <c r="Y585" s="410"/>
    </row>
    <row r="586" spans="1:25" ht="15.75" customHeight="1">
      <c r="A586" s="410"/>
      <c r="B586" s="410"/>
      <c r="C586" s="410"/>
      <c r="D586" s="410"/>
      <c r="E586" s="410"/>
      <c r="F586" s="410"/>
      <c r="G586" s="410"/>
      <c r="H586" s="410"/>
      <c r="I586" s="410"/>
      <c r="J586" s="410"/>
      <c r="K586" s="410"/>
      <c r="L586" s="410"/>
      <c r="M586" s="410"/>
      <c r="N586" s="410"/>
      <c r="O586" s="410"/>
      <c r="P586" s="410"/>
      <c r="Q586" s="410"/>
      <c r="R586" s="410"/>
      <c r="S586" s="410"/>
      <c r="T586" s="410"/>
      <c r="U586" s="410"/>
      <c r="V586" s="410"/>
      <c r="W586" s="410"/>
      <c r="X586" s="410"/>
      <c r="Y586" s="410"/>
    </row>
    <row r="587" spans="1:25" ht="15.75" customHeight="1">
      <c r="A587" s="410"/>
      <c r="B587" s="410"/>
      <c r="C587" s="410"/>
      <c r="D587" s="410"/>
      <c r="E587" s="410"/>
      <c r="F587" s="410"/>
      <c r="G587" s="410"/>
      <c r="H587" s="410"/>
      <c r="I587" s="410"/>
      <c r="J587" s="410"/>
      <c r="K587" s="410"/>
      <c r="L587" s="410"/>
      <c r="M587" s="410"/>
      <c r="N587" s="410"/>
      <c r="O587" s="410"/>
      <c r="P587" s="410"/>
      <c r="Q587" s="410"/>
      <c r="R587" s="410"/>
      <c r="S587" s="410"/>
      <c r="T587" s="410"/>
      <c r="U587" s="410"/>
      <c r="V587" s="410"/>
      <c r="W587" s="410"/>
      <c r="X587" s="410"/>
      <c r="Y587" s="410"/>
    </row>
    <row r="588" spans="1:25" ht="15.75" customHeight="1">
      <c r="A588" s="410"/>
      <c r="B588" s="410"/>
      <c r="C588" s="410"/>
      <c r="D588" s="410"/>
      <c r="E588" s="410"/>
      <c r="F588" s="410"/>
      <c r="G588" s="410"/>
      <c r="H588" s="410"/>
      <c r="I588" s="410"/>
      <c r="J588" s="410"/>
      <c r="K588" s="410"/>
      <c r="L588" s="410"/>
      <c r="M588" s="410"/>
      <c r="N588" s="410"/>
      <c r="O588" s="410"/>
      <c r="P588" s="410"/>
      <c r="Q588" s="410"/>
      <c r="R588" s="410"/>
      <c r="S588" s="410"/>
      <c r="T588" s="410"/>
      <c r="U588" s="410"/>
      <c r="V588" s="410"/>
      <c r="W588" s="410"/>
      <c r="X588" s="410"/>
      <c r="Y588" s="410"/>
    </row>
    <row r="589" spans="1:25" ht="15.75" customHeight="1">
      <c r="A589" s="410"/>
      <c r="B589" s="410"/>
      <c r="C589" s="410"/>
      <c r="D589" s="410"/>
      <c r="E589" s="410"/>
      <c r="F589" s="410"/>
      <c r="G589" s="410"/>
      <c r="H589" s="410"/>
      <c r="I589" s="410"/>
      <c r="J589" s="410"/>
      <c r="K589" s="410"/>
      <c r="L589" s="410"/>
      <c r="M589" s="410"/>
      <c r="N589" s="410"/>
      <c r="O589" s="410"/>
      <c r="P589" s="410"/>
      <c r="Q589" s="410"/>
      <c r="R589" s="410"/>
      <c r="S589" s="410"/>
      <c r="T589" s="410"/>
      <c r="U589" s="410"/>
      <c r="V589" s="410"/>
      <c r="W589" s="410"/>
      <c r="X589" s="410"/>
      <c r="Y589" s="410"/>
    </row>
    <row r="590" spans="1:25" ht="15.75" customHeight="1">
      <c r="A590" s="410"/>
      <c r="B590" s="410"/>
      <c r="C590" s="410"/>
      <c r="D590" s="410"/>
      <c r="E590" s="410"/>
      <c r="F590" s="410"/>
      <c r="G590" s="410"/>
      <c r="H590" s="410"/>
      <c r="I590" s="410"/>
      <c r="J590" s="410"/>
      <c r="K590" s="410"/>
      <c r="L590" s="410"/>
      <c r="M590" s="410"/>
      <c r="N590" s="410"/>
      <c r="O590" s="410"/>
      <c r="P590" s="410"/>
      <c r="Q590" s="410"/>
      <c r="R590" s="410"/>
      <c r="S590" s="410"/>
      <c r="T590" s="410"/>
      <c r="U590" s="410"/>
      <c r="V590" s="410"/>
      <c r="W590" s="410"/>
      <c r="X590" s="410"/>
      <c r="Y590" s="410"/>
    </row>
    <row r="591" spans="1:25" ht="15.75" customHeight="1">
      <c r="A591" s="410"/>
      <c r="B591" s="410"/>
      <c r="C591" s="410"/>
      <c r="D591" s="410"/>
      <c r="E591" s="410"/>
      <c r="F591" s="410"/>
      <c r="G591" s="410"/>
      <c r="H591" s="410"/>
      <c r="I591" s="410"/>
      <c r="J591" s="410"/>
      <c r="K591" s="410"/>
      <c r="L591" s="410"/>
      <c r="M591" s="410"/>
      <c r="N591" s="410"/>
      <c r="O591" s="410"/>
      <c r="P591" s="410"/>
      <c r="Q591" s="410"/>
      <c r="R591" s="410"/>
      <c r="S591" s="410"/>
      <c r="T591" s="410"/>
      <c r="U591" s="410"/>
      <c r="V591" s="410"/>
      <c r="W591" s="410"/>
      <c r="X591" s="410"/>
      <c r="Y591" s="410"/>
    </row>
    <row r="592" spans="1:25" ht="15.75" customHeight="1">
      <c r="A592" s="410"/>
      <c r="B592" s="410"/>
      <c r="C592" s="410"/>
      <c r="D592" s="410"/>
      <c r="E592" s="410"/>
      <c r="F592" s="410"/>
      <c r="G592" s="410"/>
      <c r="H592" s="410"/>
      <c r="I592" s="410"/>
      <c r="J592" s="410"/>
      <c r="K592" s="410"/>
      <c r="L592" s="410"/>
      <c r="M592" s="410"/>
      <c r="N592" s="410"/>
      <c r="O592" s="410"/>
      <c r="P592" s="410"/>
      <c r="Q592" s="410"/>
      <c r="R592" s="410"/>
      <c r="S592" s="410"/>
      <c r="T592" s="410"/>
      <c r="U592" s="410"/>
      <c r="V592" s="410"/>
      <c r="W592" s="410"/>
      <c r="X592" s="410"/>
      <c r="Y592" s="410"/>
    </row>
    <row r="593" spans="1:25" ht="15.75" customHeight="1">
      <c r="A593" s="410"/>
      <c r="B593" s="410"/>
      <c r="C593" s="410"/>
      <c r="D593" s="410"/>
      <c r="E593" s="410"/>
      <c r="F593" s="410"/>
      <c r="G593" s="410"/>
      <c r="H593" s="410"/>
      <c r="I593" s="410"/>
      <c r="J593" s="410"/>
      <c r="K593" s="410"/>
      <c r="L593" s="410"/>
      <c r="M593" s="410"/>
      <c r="N593" s="410"/>
      <c r="O593" s="410"/>
      <c r="P593" s="410"/>
      <c r="Q593" s="410"/>
      <c r="R593" s="410"/>
      <c r="S593" s="410"/>
      <c r="T593" s="410"/>
      <c r="U593" s="410"/>
      <c r="V593" s="410"/>
      <c r="W593" s="410"/>
      <c r="X593" s="410"/>
      <c r="Y593" s="410"/>
    </row>
    <row r="594" spans="1:25" ht="15.75" customHeight="1">
      <c r="A594" s="410"/>
      <c r="B594" s="410"/>
      <c r="C594" s="410"/>
      <c r="D594" s="410"/>
      <c r="E594" s="410"/>
      <c r="F594" s="410"/>
      <c r="G594" s="410"/>
      <c r="H594" s="410"/>
      <c r="I594" s="410"/>
      <c r="J594" s="410"/>
      <c r="K594" s="410"/>
      <c r="L594" s="410"/>
      <c r="M594" s="410"/>
      <c r="N594" s="410"/>
      <c r="O594" s="410"/>
      <c r="P594" s="410"/>
      <c r="Q594" s="410"/>
      <c r="R594" s="410"/>
      <c r="S594" s="410"/>
      <c r="T594" s="410"/>
      <c r="U594" s="410"/>
      <c r="V594" s="410"/>
      <c r="W594" s="410"/>
      <c r="X594" s="410"/>
      <c r="Y594" s="410"/>
    </row>
    <row r="595" spans="1:25" ht="15.75" customHeight="1">
      <c r="A595" s="410"/>
      <c r="B595" s="410"/>
      <c r="C595" s="410"/>
      <c r="D595" s="410"/>
      <c r="E595" s="410"/>
      <c r="F595" s="410"/>
      <c r="G595" s="410"/>
      <c r="H595" s="410"/>
      <c r="I595" s="410"/>
      <c r="J595" s="410"/>
      <c r="K595" s="410"/>
      <c r="L595" s="410"/>
      <c r="M595" s="410"/>
      <c r="N595" s="410"/>
      <c r="O595" s="410"/>
      <c r="P595" s="410"/>
      <c r="Q595" s="410"/>
      <c r="R595" s="410"/>
      <c r="S595" s="410"/>
      <c r="T595" s="410"/>
      <c r="U595" s="410"/>
      <c r="V595" s="410"/>
      <c r="W595" s="410"/>
      <c r="X595" s="410"/>
      <c r="Y595" s="410"/>
    </row>
    <row r="596" spans="1:25" ht="15.75" customHeight="1">
      <c r="A596" s="410"/>
      <c r="B596" s="410"/>
      <c r="C596" s="410"/>
      <c r="D596" s="410"/>
      <c r="E596" s="410"/>
      <c r="F596" s="410"/>
      <c r="G596" s="410"/>
      <c r="H596" s="410"/>
      <c r="I596" s="410"/>
      <c r="J596" s="410"/>
      <c r="K596" s="410"/>
      <c r="L596" s="410"/>
      <c r="M596" s="410"/>
      <c r="N596" s="410"/>
      <c r="O596" s="410"/>
      <c r="P596" s="410"/>
      <c r="Q596" s="410"/>
      <c r="R596" s="410"/>
      <c r="S596" s="410"/>
      <c r="T596" s="410"/>
      <c r="U596" s="410"/>
      <c r="V596" s="410"/>
      <c r="W596" s="410"/>
      <c r="X596" s="410"/>
      <c r="Y596" s="410"/>
    </row>
    <row r="597" spans="1:25" ht="15.75" customHeight="1">
      <c r="A597" s="410"/>
      <c r="B597" s="410"/>
      <c r="C597" s="410"/>
      <c r="D597" s="410"/>
      <c r="E597" s="410"/>
      <c r="F597" s="410"/>
      <c r="G597" s="410"/>
      <c r="H597" s="410"/>
      <c r="I597" s="410"/>
      <c r="J597" s="410"/>
      <c r="K597" s="410"/>
      <c r="L597" s="410"/>
      <c r="M597" s="410"/>
      <c r="N597" s="410"/>
      <c r="O597" s="410"/>
      <c r="P597" s="410"/>
      <c r="Q597" s="410"/>
      <c r="R597" s="410"/>
      <c r="S597" s="410"/>
      <c r="T597" s="410"/>
      <c r="U597" s="410"/>
      <c r="V597" s="410"/>
      <c r="W597" s="410"/>
      <c r="X597" s="410"/>
      <c r="Y597" s="410"/>
    </row>
    <row r="598" spans="1:25" ht="15.75" customHeight="1">
      <c r="A598" s="410"/>
      <c r="B598" s="410"/>
      <c r="C598" s="410"/>
      <c r="D598" s="410"/>
      <c r="E598" s="410"/>
      <c r="F598" s="410"/>
      <c r="G598" s="410"/>
      <c r="H598" s="410"/>
      <c r="I598" s="410"/>
      <c r="J598" s="410"/>
      <c r="K598" s="410"/>
      <c r="L598" s="410"/>
      <c r="M598" s="410"/>
      <c r="N598" s="410"/>
      <c r="O598" s="410"/>
      <c r="P598" s="410"/>
      <c r="Q598" s="410"/>
      <c r="R598" s="410"/>
      <c r="S598" s="410"/>
      <c r="T598" s="410"/>
      <c r="U598" s="410"/>
      <c r="V598" s="410"/>
      <c r="W598" s="410"/>
      <c r="X598" s="410"/>
      <c r="Y598" s="410"/>
    </row>
    <row r="599" spans="1:25" ht="15.75" customHeight="1">
      <c r="A599" s="410"/>
      <c r="B599" s="410"/>
      <c r="C599" s="410"/>
      <c r="D599" s="410"/>
      <c r="E599" s="410"/>
      <c r="F599" s="410"/>
      <c r="G599" s="410"/>
      <c r="H599" s="410"/>
      <c r="I599" s="410"/>
      <c r="J599" s="410"/>
      <c r="K599" s="410"/>
      <c r="L599" s="410"/>
      <c r="M599" s="410"/>
      <c r="N599" s="410"/>
      <c r="O599" s="410"/>
      <c r="P599" s="410"/>
      <c r="Q599" s="410"/>
      <c r="R599" s="410"/>
      <c r="S599" s="410"/>
      <c r="T599" s="410"/>
      <c r="U599" s="410"/>
      <c r="V599" s="410"/>
      <c r="W599" s="410"/>
      <c r="X599" s="410"/>
      <c r="Y599" s="410"/>
    </row>
    <row r="600" spans="1:25" ht="15.75" customHeight="1">
      <c r="A600" s="410"/>
      <c r="B600" s="410"/>
      <c r="C600" s="410"/>
      <c r="D600" s="410"/>
      <c r="E600" s="410"/>
      <c r="F600" s="410"/>
      <c r="G600" s="410"/>
      <c r="H600" s="410"/>
      <c r="I600" s="410"/>
      <c r="J600" s="410"/>
      <c r="K600" s="410"/>
      <c r="L600" s="410"/>
      <c r="M600" s="410"/>
      <c r="N600" s="410"/>
      <c r="O600" s="410"/>
      <c r="P600" s="410"/>
      <c r="Q600" s="410"/>
      <c r="R600" s="410"/>
      <c r="S600" s="410"/>
      <c r="T600" s="410"/>
      <c r="U600" s="410"/>
      <c r="V600" s="410"/>
      <c r="W600" s="410"/>
      <c r="X600" s="410"/>
      <c r="Y600" s="410"/>
    </row>
    <row r="601" spans="1:25" ht="15.75" customHeight="1">
      <c r="A601" s="410"/>
      <c r="B601" s="410"/>
      <c r="C601" s="410"/>
      <c r="D601" s="410"/>
      <c r="E601" s="410"/>
      <c r="F601" s="410"/>
      <c r="G601" s="410"/>
      <c r="H601" s="410"/>
      <c r="I601" s="410"/>
      <c r="J601" s="410"/>
      <c r="K601" s="410"/>
      <c r="L601" s="410"/>
      <c r="M601" s="410"/>
      <c r="N601" s="410"/>
      <c r="O601" s="410"/>
      <c r="P601" s="410"/>
      <c r="Q601" s="410"/>
      <c r="R601" s="410"/>
      <c r="S601" s="410"/>
      <c r="T601" s="410"/>
      <c r="U601" s="410"/>
      <c r="V601" s="410"/>
      <c r="W601" s="410"/>
      <c r="X601" s="410"/>
      <c r="Y601" s="410"/>
    </row>
    <row r="602" spans="1:25" ht="15.75" customHeight="1">
      <c r="A602" s="410"/>
      <c r="B602" s="410"/>
      <c r="C602" s="410"/>
      <c r="D602" s="410"/>
      <c r="E602" s="410"/>
      <c r="F602" s="410"/>
      <c r="G602" s="410"/>
      <c r="H602" s="410"/>
      <c r="I602" s="410"/>
      <c r="J602" s="410"/>
      <c r="K602" s="410"/>
      <c r="L602" s="410"/>
      <c r="M602" s="410"/>
      <c r="N602" s="410"/>
      <c r="O602" s="410"/>
      <c r="P602" s="410"/>
      <c r="Q602" s="410"/>
      <c r="R602" s="410"/>
      <c r="S602" s="410"/>
      <c r="T602" s="410"/>
      <c r="U602" s="410"/>
      <c r="V602" s="410"/>
      <c r="W602" s="410"/>
      <c r="X602" s="410"/>
      <c r="Y602" s="410"/>
    </row>
    <row r="603" spans="1:25" ht="15.75" customHeight="1">
      <c r="A603" s="410"/>
      <c r="B603" s="410"/>
      <c r="C603" s="410"/>
      <c r="D603" s="410"/>
      <c r="E603" s="410"/>
      <c r="F603" s="410"/>
      <c r="G603" s="410"/>
      <c r="H603" s="410"/>
      <c r="I603" s="410"/>
      <c r="J603" s="410"/>
      <c r="K603" s="410"/>
      <c r="L603" s="410"/>
      <c r="M603" s="410"/>
      <c r="N603" s="410"/>
      <c r="O603" s="410"/>
      <c r="P603" s="410"/>
      <c r="Q603" s="410"/>
      <c r="R603" s="410"/>
      <c r="S603" s="410"/>
      <c r="T603" s="410"/>
      <c r="U603" s="410"/>
      <c r="V603" s="410"/>
      <c r="W603" s="410"/>
      <c r="X603" s="410"/>
      <c r="Y603" s="410"/>
    </row>
    <row r="604" spans="1:25" ht="15.75" customHeight="1">
      <c r="A604" s="410"/>
      <c r="B604" s="410"/>
      <c r="C604" s="410"/>
      <c r="D604" s="410"/>
      <c r="E604" s="410"/>
      <c r="F604" s="410"/>
      <c r="G604" s="410"/>
      <c r="H604" s="410"/>
      <c r="I604" s="410"/>
      <c r="J604" s="410"/>
      <c r="K604" s="410"/>
      <c r="L604" s="410"/>
      <c r="M604" s="410"/>
      <c r="N604" s="410"/>
      <c r="O604" s="410"/>
      <c r="P604" s="410"/>
      <c r="Q604" s="410"/>
      <c r="R604" s="410"/>
      <c r="S604" s="410"/>
      <c r="T604" s="410"/>
      <c r="U604" s="410"/>
      <c r="V604" s="410"/>
      <c r="W604" s="410"/>
      <c r="X604" s="410"/>
      <c r="Y604" s="410"/>
    </row>
    <row r="605" spans="1:25" ht="15.75" customHeight="1">
      <c r="A605" s="410"/>
      <c r="B605" s="410"/>
      <c r="C605" s="410"/>
      <c r="D605" s="410"/>
      <c r="E605" s="410"/>
      <c r="F605" s="410"/>
      <c r="G605" s="410"/>
      <c r="H605" s="410"/>
      <c r="I605" s="410"/>
      <c r="J605" s="410"/>
      <c r="K605" s="410"/>
      <c r="L605" s="410"/>
      <c r="M605" s="410"/>
      <c r="N605" s="410"/>
      <c r="O605" s="410"/>
      <c r="P605" s="410"/>
      <c r="Q605" s="410"/>
      <c r="R605" s="410"/>
      <c r="S605" s="410"/>
      <c r="T605" s="410"/>
      <c r="U605" s="410"/>
      <c r="V605" s="410"/>
      <c r="W605" s="410"/>
      <c r="X605" s="410"/>
      <c r="Y605" s="410"/>
    </row>
    <row r="606" spans="1:25" ht="15.75" customHeight="1">
      <c r="A606" s="410"/>
      <c r="B606" s="410"/>
      <c r="C606" s="410"/>
      <c r="D606" s="410"/>
      <c r="E606" s="410"/>
      <c r="F606" s="410"/>
      <c r="G606" s="410"/>
      <c r="H606" s="410"/>
      <c r="I606" s="410"/>
      <c r="J606" s="410"/>
      <c r="K606" s="410"/>
      <c r="L606" s="410"/>
      <c r="M606" s="410"/>
      <c r="N606" s="410"/>
      <c r="O606" s="410"/>
      <c r="P606" s="410"/>
      <c r="Q606" s="410"/>
      <c r="R606" s="410"/>
      <c r="S606" s="410"/>
      <c r="T606" s="410"/>
      <c r="U606" s="410"/>
      <c r="V606" s="410"/>
      <c r="W606" s="410"/>
      <c r="X606" s="410"/>
      <c r="Y606" s="410"/>
    </row>
    <row r="607" spans="1:25" ht="15.75" customHeight="1">
      <c r="A607" s="410"/>
      <c r="B607" s="410"/>
      <c r="C607" s="410"/>
      <c r="D607" s="410"/>
      <c r="E607" s="410"/>
      <c r="F607" s="410"/>
      <c r="G607" s="410"/>
      <c r="H607" s="410"/>
      <c r="I607" s="410"/>
      <c r="J607" s="410"/>
      <c r="K607" s="410"/>
      <c r="L607" s="410"/>
      <c r="M607" s="410"/>
      <c r="N607" s="410"/>
      <c r="O607" s="410"/>
      <c r="P607" s="410"/>
      <c r="Q607" s="410"/>
      <c r="R607" s="410"/>
      <c r="S607" s="410"/>
      <c r="T607" s="410"/>
      <c r="U607" s="410"/>
      <c r="V607" s="410"/>
      <c r="W607" s="410"/>
      <c r="X607" s="410"/>
      <c r="Y607" s="410"/>
    </row>
    <row r="608" spans="1:25" ht="15.75" customHeight="1">
      <c r="A608" s="410"/>
      <c r="B608" s="410"/>
      <c r="C608" s="410"/>
      <c r="D608" s="410"/>
      <c r="E608" s="410"/>
      <c r="F608" s="410"/>
      <c r="G608" s="410"/>
      <c r="H608" s="410"/>
      <c r="I608" s="410"/>
      <c r="J608" s="410"/>
      <c r="K608" s="410"/>
      <c r="L608" s="410"/>
      <c r="M608" s="410"/>
      <c r="N608" s="410"/>
      <c r="O608" s="410"/>
      <c r="P608" s="410"/>
      <c r="Q608" s="410"/>
      <c r="R608" s="410"/>
      <c r="S608" s="410"/>
      <c r="T608" s="410"/>
      <c r="U608" s="410"/>
      <c r="V608" s="410"/>
      <c r="W608" s="410"/>
      <c r="X608" s="410"/>
      <c r="Y608" s="410"/>
    </row>
    <row r="609" spans="1:25" ht="15.75" customHeight="1">
      <c r="A609" s="410"/>
      <c r="B609" s="410"/>
      <c r="C609" s="410"/>
      <c r="D609" s="410"/>
      <c r="E609" s="410"/>
      <c r="F609" s="410"/>
      <c r="G609" s="410"/>
      <c r="H609" s="410"/>
      <c r="I609" s="410"/>
      <c r="J609" s="410"/>
      <c r="K609" s="410"/>
      <c r="L609" s="410"/>
      <c r="M609" s="410"/>
      <c r="N609" s="410"/>
      <c r="O609" s="410"/>
      <c r="P609" s="410"/>
      <c r="Q609" s="410"/>
      <c r="R609" s="410"/>
      <c r="S609" s="410"/>
      <c r="T609" s="410"/>
      <c r="U609" s="410"/>
      <c r="V609" s="410"/>
      <c r="W609" s="410"/>
      <c r="X609" s="410"/>
      <c r="Y609" s="410"/>
    </row>
    <row r="610" spans="1:25" ht="15.75" customHeight="1">
      <c r="A610" s="410"/>
      <c r="B610" s="410"/>
      <c r="C610" s="410"/>
      <c r="D610" s="410"/>
      <c r="E610" s="410"/>
      <c r="F610" s="410"/>
      <c r="G610" s="410"/>
      <c r="H610" s="410"/>
      <c r="I610" s="410"/>
      <c r="J610" s="410"/>
      <c r="K610" s="410"/>
      <c r="L610" s="410"/>
      <c r="M610" s="410"/>
      <c r="N610" s="410"/>
      <c r="O610" s="410"/>
      <c r="P610" s="410"/>
      <c r="Q610" s="410"/>
      <c r="R610" s="410"/>
      <c r="S610" s="410"/>
      <c r="T610" s="410"/>
      <c r="U610" s="410"/>
      <c r="V610" s="410"/>
      <c r="W610" s="410"/>
      <c r="X610" s="410"/>
      <c r="Y610" s="410"/>
    </row>
    <row r="611" spans="1:25" ht="15.75" customHeight="1">
      <c r="A611" s="410"/>
      <c r="B611" s="410"/>
      <c r="C611" s="410"/>
      <c r="D611" s="410"/>
      <c r="E611" s="410"/>
      <c r="F611" s="410"/>
      <c r="G611" s="410"/>
      <c r="H611" s="410"/>
      <c r="I611" s="410"/>
      <c r="J611" s="410"/>
      <c r="K611" s="410"/>
      <c r="L611" s="410"/>
      <c r="M611" s="410"/>
      <c r="N611" s="410"/>
      <c r="O611" s="410"/>
      <c r="P611" s="410"/>
      <c r="Q611" s="410"/>
      <c r="R611" s="410"/>
      <c r="S611" s="410"/>
      <c r="T611" s="410"/>
      <c r="U611" s="410"/>
      <c r="V611" s="410"/>
      <c r="W611" s="410"/>
      <c r="X611" s="410"/>
      <c r="Y611" s="410"/>
    </row>
    <row r="612" spans="1:25" ht="15.75" customHeight="1">
      <c r="A612" s="410"/>
      <c r="B612" s="410"/>
      <c r="C612" s="410"/>
      <c r="D612" s="410"/>
      <c r="E612" s="410"/>
      <c r="F612" s="410"/>
      <c r="G612" s="410"/>
      <c r="H612" s="410"/>
      <c r="I612" s="410"/>
      <c r="J612" s="410"/>
      <c r="K612" s="410"/>
      <c r="L612" s="410"/>
      <c r="M612" s="410"/>
      <c r="N612" s="410"/>
      <c r="O612" s="410"/>
      <c r="P612" s="410"/>
      <c r="Q612" s="410"/>
      <c r="R612" s="410"/>
      <c r="S612" s="410"/>
      <c r="T612" s="410"/>
      <c r="U612" s="410"/>
      <c r="V612" s="410"/>
      <c r="W612" s="410"/>
      <c r="X612" s="410"/>
      <c r="Y612" s="410"/>
    </row>
    <row r="613" spans="1:25" ht="15.75" customHeight="1">
      <c r="A613" s="410"/>
      <c r="B613" s="410"/>
      <c r="C613" s="410"/>
      <c r="D613" s="410"/>
      <c r="E613" s="410"/>
      <c r="F613" s="410"/>
      <c r="G613" s="410"/>
      <c r="H613" s="410"/>
      <c r="I613" s="410"/>
      <c r="J613" s="410"/>
      <c r="K613" s="410"/>
      <c r="L613" s="410"/>
      <c r="M613" s="410"/>
      <c r="N613" s="410"/>
      <c r="O613" s="410"/>
      <c r="P613" s="410"/>
      <c r="Q613" s="410"/>
      <c r="R613" s="410"/>
      <c r="S613" s="410"/>
      <c r="T613" s="410"/>
      <c r="U613" s="410"/>
      <c r="V613" s="410"/>
      <c r="W613" s="410"/>
      <c r="X613" s="410"/>
      <c r="Y613" s="410"/>
    </row>
    <row r="614" spans="1:25" ht="15.75" customHeight="1">
      <c r="A614" s="410"/>
      <c r="B614" s="410"/>
      <c r="C614" s="410"/>
      <c r="D614" s="410"/>
      <c r="E614" s="410"/>
      <c r="F614" s="410"/>
      <c r="G614" s="410"/>
      <c r="H614" s="410"/>
      <c r="I614" s="410"/>
      <c r="J614" s="410"/>
      <c r="K614" s="410"/>
      <c r="L614" s="410"/>
      <c r="M614" s="410"/>
      <c r="N614" s="410"/>
      <c r="O614" s="410"/>
      <c r="P614" s="410"/>
      <c r="Q614" s="410"/>
      <c r="R614" s="410"/>
      <c r="S614" s="410"/>
      <c r="T614" s="410"/>
      <c r="U614" s="410"/>
      <c r="V614" s="410"/>
      <c r="W614" s="410"/>
      <c r="X614" s="410"/>
      <c r="Y614" s="410"/>
    </row>
    <row r="615" spans="1:25" ht="15.75" customHeight="1">
      <c r="A615" s="410"/>
      <c r="B615" s="410"/>
      <c r="C615" s="410"/>
      <c r="D615" s="410"/>
      <c r="E615" s="410"/>
      <c r="F615" s="410"/>
      <c r="G615" s="410"/>
      <c r="H615" s="410"/>
      <c r="I615" s="410"/>
      <c r="J615" s="410"/>
      <c r="K615" s="410"/>
      <c r="L615" s="410"/>
      <c r="M615" s="410"/>
      <c r="N615" s="410"/>
      <c r="O615" s="410"/>
      <c r="P615" s="410"/>
      <c r="Q615" s="410"/>
      <c r="R615" s="410"/>
      <c r="S615" s="410"/>
      <c r="T615" s="410"/>
      <c r="U615" s="410"/>
      <c r="V615" s="410"/>
      <c r="W615" s="410"/>
      <c r="X615" s="410"/>
      <c r="Y615" s="410"/>
    </row>
    <row r="616" spans="1:25" ht="15.75" customHeight="1">
      <c r="A616" s="410"/>
      <c r="B616" s="410"/>
      <c r="C616" s="410"/>
      <c r="D616" s="410"/>
      <c r="E616" s="410"/>
      <c r="F616" s="410"/>
      <c r="G616" s="410"/>
      <c r="H616" s="410"/>
      <c r="I616" s="410"/>
      <c r="J616" s="410"/>
      <c r="K616" s="410"/>
      <c r="L616" s="410"/>
      <c r="M616" s="410"/>
      <c r="N616" s="410"/>
      <c r="O616" s="410"/>
      <c r="P616" s="410"/>
      <c r="Q616" s="410"/>
      <c r="R616" s="410"/>
      <c r="S616" s="410"/>
      <c r="T616" s="410"/>
      <c r="U616" s="410"/>
      <c r="V616" s="410"/>
      <c r="W616" s="410"/>
      <c r="X616" s="410"/>
      <c r="Y616" s="410"/>
    </row>
    <row r="617" spans="1:25" ht="15.75" customHeight="1">
      <c r="A617" s="410"/>
      <c r="B617" s="410"/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</row>
    <row r="618" spans="1:25" ht="15.75" customHeight="1">
      <c r="A618" s="410"/>
      <c r="B618" s="410"/>
      <c r="C618" s="410"/>
      <c r="D618" s="410"/>
      <c r="E618" s="410"/>
      <c r="F618" s="410"/>
      <c r="G618" s="410"/>
      <c r="H618" s="410"/>
      <c r="I618" s="410"/>
      <c r="J618" s="410"/>
      <c r="K618" s="410"/>
      <c r="L618" s="410"/>
      <c r="M618" s="410"/>
      <c r="N618" s="410"/>
      <c r="O618" s="410"/>
      <c r="P618" s="410"/>
      <c r="Q618" s="410"/>
      <c r="R618" s="410"/>
      <c r="S618" s="410"/>
      <c r="T618" s="410"/>
      <c r="U618" s="410"/>
      <c r="V618" s="410"/>
      <c r="W618" s="410"/>
      <c r="X618" s="410"/>
      <c r="Y618" s="410"/>
    </row>
    <row r="619" spans="1:25" ht="15.75" customHeight="1">
      <c r="A619" s="410"/>
      <c r="B619" s="410"/>
      <c r="C619" s="410"/>
      <c r="D619" s="410"/>
      <c r="E619" s="410"/>
      <c r="F619" s="410"/>
      <c r="G619" s="410"/>
      <c r="H619" s="410"/>
      <c r="I619" s="410"/>
      <c r="J619" s="410"/>
      <c r="K619" s="410"/>
      <c r="L619" s="410"/>
      <c r="M619" s="410"/>
      <c r="N619" s="410"/>
      <c r="O619" s="410"/>
      <c r="P619" s="410"/>
      <c r="Q619" s="410"/>
      <c r="R619" s="410"/>
      <c r="S619" s="410"/>
      <c r="T619" s="410"/>
      <c r="U619" s="410"/>
      <c r="V619" s="410"/>
      <c r="W619" s="410"/>
      <c r="X619" s="410"/>
      <c r="Y619" s="410"/>
    </row>
    <row r="620" spans="1:25" ht="15.75" customHeight="1">
      <c r="A620" s="410"/>
      <c r="B620" s="410"/>
      <c r="C620" s="410"/>
      <c r="D620" s="410"/>
      <c r="E620" s="410"/>
      <c r="F620" s="410"/>
      <c r="G620" s="410"/>
      <c r="H620" s="410"/>
      <c r="I620" s="410"/>
      <c r="J620" s="410"/>
      <c r="K620" s="410"/>
      <c r="L620" s="410"/>
      <c r="M620" s="410"/>
      <c r="N620" s="410"/>
      <c r="O620" s="410"/>
      <c r="P620" s="410"/>
      <c r="Q620" s="410"/>
      <c r="R620" s="410"/>
      <c r="S620" s="410"/>
      <c r="T620" s="410"/>
      <c r="U620" s="410"/>
      <c r="V620" s="410"/>
      <c r="W620" s="410"/>
      <c r="X620" s="410"/>
      <c r="Y620" s="410"/>
    </row>
    <row r="621" spans="1:25" ht="15.75" customHeight="1">
      <c r="A621" s="410"/>
      <c r="B621" s="410"/>
      <c r="C621" s="410"/>
      <c r="D621" s="410"/>
      <c r="E621" s="410"/>
      <c r="F621" s="410"/>
      <c r="G621" s="410"/>
      <c r="H621" s="410"/>
      <c r="I621" s="410"/>
      <c r="J621" s="410"/>
      <c r="K621" s="410"/>
      <c r="L621" s="410"/>
      <c r="M621" s="410"/>
      <c r="N621" s="410"/>
      <c r="O621" s="410"/>
      <c r="P621" s="410"/>
      <c r="Q621" s="410"/>
      <c r="R621" s="410"/>
      <c r="S621" s="410"/>
      <c r="T621" s="410"/>
      <c r="U621" s="410"/>
      <c r="V621" s="410"/>
      <c r="W621" s="410"/>
      <c r="X621" s="410"/>
      <c r="Y621" s="410"/>
    </row>
    <row r="622" spans="1:25" ht="15.75" customHeight="1">
      <c r="A622" s="410"/>
      <c r="B622" s="410"/>
      <c r="C622" s="410"/>
      <c r="D622" s="410"/>
      <c r="E622" s="410"/>
      <c r="F622" s="410"/>
      <c r="G622" s="410"/>
      <c r="H622" s="410"/>
      <c r="I622" s="410"/>
      <c r="J622" s="410"/>
      <c r="K622" s="410"/>
      <c r="L622" s="410"/>
      <c r="M622" s="410"/>
      <c r="N622" s="410"/>
      <c r="O622" s="410"/>
      <c r="P622" s="410"/>
      <c r="Q622" s="410"/>
      <c r="R622" s="410"/>
      <c r="S622" s="410"/>
      <c r="T622" s="410"/>
      <c r="U622" s="410"/>
      <c r="V622" s="410"/>
      <c r="W622" s="410"/>
      <c r="X622" s="410"/>
      <c r="Y622" s="410"/>
    </row>
    <row r="623" spans="1:25" ht="15.75" customHeight="1">
      <c r="A623" s="410"/>
      <c r="B623" s="410"/>
      <c r="C623" s="410"/>
      <c r="D623" s="410"/>
      <c r="E623" s="410"/>
      <c r="F623" s="410"/>
      <c r="G623" s="410"/>
      <c r="H623" s="410"/>
      <c r="I623" s="410"/>
      <c r="J623" s="410"/>
      <c r="K623" s="410"/>
      <c r="L623" s="410"/>
      <c r="M623" s="410"/>
      <c r="N623" s="410"/>
      <c r="O623" s="410"/>
      <c r="P623" s="410"/>
      <c r="Q623" s="410"/>
      <c r="R623" s="410"/>
      <c r="S623" s="410"/>
      <c r="T623" s="410"/>
      <c r="U623" s="410"/>
      <c r="V623" s="410"/>
      <c r="W623" s="410"/>
      <c r="X623" s="410"/>
      <c r="Y623" s="410"/>
    </row>
    <row r="624" spans="1:25" ht="15.75" customHeight="1">
      <c r="A624" s="410"/>
      <c r="B624" s="410"/>
      <c r="C624" s="410"/>
      <c r="D624" s="410"/>
      <c r="E624" s="410"/>
      <c r="F624" s="410"/>
      <c r="G624" s="410"/>
      <c r="H624" s="410"/>
      <c r="I624" s="410"/>
      <c r="J624" s="410"/>
      <c r="K624" s="410"/>
      <c r="L624" s="410"/>
      <c r="M624" s="410"/>
      <c r="N624" s="410"/>
      <c r="O624" s="410"/>
      <c r="P624" s="410"/>
      <c r="Q624" s="410"/>
      <c r="R624" s="410"/>
      <c r="S624" s="410"/>
      <c r="T624" s="410"/>
      <c r="U624" s="410"/>
      <c r="V624" s="410"/>
      <c r="W624" s="410"/>
      <c r="X624" s="410"/>
      <c r="Y624" s="410"/>
    </row>
    <row r="625" spans="1:25" ht="15.75" customHeight="1">
      <c r="A625" s="410"/>
      <c r="B625" s="410"/>
      <c r="C625" s="410"/>
      <c r="D625" s="410"/>
      <c r="E625" s="410"/>
      <c r="F625" s="410"/>
      <c r="G625" s="410"/>
      <c r="H625" s="410"/>
      <c r="I625" s="410"/>
      <c r="J625" s="410"/>
      <c r="K625" s="410"/>
      <c r="L625" s="410"/>
      <c r="M625" s="410"/>
      <c r="N625" s="410"/>
      <c r="O625" s="410"/>
      <c r="P625" s="410"/>
      <c r="Q625" s="410"/>
      <c r="R625" s="410"/>
      <c r="S625" s="410"/>
      <c r="T625" s="410"/>
      <c r="U625" s="410"/>
      <c r="V625" s="410"/>
      <c r="W625" s="410"/>
      <c r="X625" s="410"/>
      <c r="Y625" s="410"/>
    </row>
    <row r="626" spans="1:25" ht="15.75" customHeight="1">
      <c r="A626" s="410"/>
      <c r="B626" s="410"/>
      <c r="C626" s="410"/>
      <c r="D626" s="410"/>
      <c r="E626" s="410"/>
      <c r="F626" s="410"/>
      <c r="G626" s="410"/>
      <c r="H626" s="410"/>
      <c r="I626" s="410"/>
      <c r="J626" s="410"/>
      <c r="K626" s="410"/>
      <c r="L626" s="410"/>
      <c r="M626" s="410"/>
      <c r="N626" s="410"/>
      <c r="O626" s="410"/>
      <c r="P626" s="410"/>
      <c r="Q626" s="410"/>
      <c r="R626" s="410"/>
      <c r="S626" s="410"/>
      <c r="T626" s="410"/>
      <c r="U626" s="410"/>
      <c r="V626" s="410"/>
      <c r="W626" s="410"/>
      <c r="X626" s="410"/>
      <c r="Y626" s="410"/>
    </row>
    <row r="627" spans="1:25" ht="15.75" customHeight="1">
      <c r="A627" s="410"/>
      <c r="B627" s="410"/>
      <c r="C627" s="410"/>
      <c r="D627" s="410"/>
      <c r="E627" s="410"/>
      <c r="F627" s="410"/>
      <c r="G627" s="410"/>
      <c r="H627" s="410"/>
      <c r="I627" s="410"/>
      <c r="J627" s="410"/>
      <c r="K627" s="410"/>
      <c r="L627" s="410"/>
      <c r="M627" s="410"/>
      <c r="N627" s="410"/>
      <c r="O627" s="410"/>
      <c r="P627" s="410"/>
      <c r="Q627" s="410"/>
      <c r="R627" s="410"/>
      <c r="S627" s="410"/>
      <c r="T627" s="410"/>
      <c r="U627" s="410"/>
      <c r="V627" s="410"/>
      <c r="W627" s="410"/>
      <c r="X627" s="410"/>
      <c r="Y627" s="410"/>
    </row>
    <row r="628" spans="1:25" ht="15.75" customHeight="1">
      <c r="A628" s="410"/>
      <c r="B628" s="410"/>
      <c r="C628" s="410"/>
      <c r="D628" s="410"/>
      <c r="E628" s="410"/>
      <c r="F628" s="410"/>
      <c r="G628" s="410"/>
      <c r="H628" s="410"/>
      <c r="I628" s="410"/>
      <c r="J628" s="410"/>
      <c r="K628" s="410"/>
      <c r="L628" s="410"/>
      <c r="M628" s="410"/>
      <c r="N628" s="410"/>
      <c r="O628" s="410"/>
      <c r="P628" s="410"/>
      <c r="Q628" s="410"/>
      <c r="R628" s="410"/>
      <c r="S628" s="410"/>
      <c r="T628" s="410"/>
      <c r="U628" s="410"/>
      <c r="V628" s="410"/>
      <c r="W628" s="410"/>
      <c r="X628" s="410"/>
      <c r="Y628" s="410"/>
    </row>
    <row r="629" spans="1:25" ht="15.75" customHeight="1">
      <c r="A629" s="410"/>
      <c r="B629" s="410"/>
      <c r="C629" s="410"/>
      <c r="D629" s="410"/>
      <c r="E629" s="410"/>
      <c r="F629" s="410"/>
      <c r="G629" s="410"/>
      <c r="H629" s="410"/>
      <c r="I629" s="410"/>
      <c r="J629" s="410"/>
      <c r="K629" s="410"/>
      <c r="L629" s="410"/>
      <c r="M629" s="410"/>
      <c r="N629" s="410"/>
      <c r="O629" s="410"/>
      <c r="P629" s="410"/>
      <c r="Q629" s="410"/>
      <c r="R629" s="410"/>
      <c r="S629" s="410"/>
      <c r="T629" s="410"/>
      <c r="U629" s="410"/>
      <c r="V629" s="410"/>
      <c r="W629" s="410"/>
      <c r="X629" s="410"/>
      <c r="Y629" s="410"/>
    </row>
    <row r="630" spans="1:25" ht="15.75" customHeight="1">
      <c r="A630" s="410"/>
      <c r="B630" s="410"/>
      <c r="C630" s="410"/>
      <c r="D630" s="410"/>
      <c r="E630" s="410"/>
      <c r="F630" s="410"/>
      <c r="G630" s="410"/>
      <c r="H630" s="410"/>
      <c r="I630" s="410"/>
      <c r="J630" s="410"/>
      <c r="K630" s="410"/>
      <c r="L630" s="410"/>
      <c r="M630" s="410"/>
      <c r="N630" s="410"/>
      <c r="O630" s="410"/>
      <c r="P630" s="410"/>
      <c r="Q630" s="410"/>
      <c r="R630" s="410"/>
      <c r="S630" s="410"/>
      <c r="T630" s="410"/>
      <c r="U630" s="410"/>
      <c r="V630" s="410"/>
      <c r="W630" s="410"/>
      <c r="X630" s="410"/>
      <c r="Y630" s="410"/>
    </row>
    <row r="631" spans="1:25" ht="15.75" customHeight="1">
      <c r="A631" s="410"/>
      <c r="B631" s="410"/>
      <c r="C631" s="410"/>
      <c r="D631" s="410"/>
      <c r="E631" s="410"/>
      <c r="F631" s="410"/>
      <c r="G631" s="410"/>
      <c r="H631" s="410"/>
      <c r="I631" s="410"/>
      <c r="J631" s="410"/>
      <c r="K631" s="410"/>
      <c r="L631" s="410"/>
      <c r="M631" s="410"/>
      <c r="N631" s="410"/>
      <c r="O631" s="410"/>
      <c r="P631" s="410"/>
      <c r="Q631" s="410"/>
      <c r="R631" s="410"/>
      <c r="S631" s="410"/>
      <c r="T631" s="410"/>
      <c r="U631" s="410"/>
      <c r="V631" s="410"/>
      <c r="W631" s="410"/>
      <c r="X631" s="410"/>
      <c r="Y631" s="410"/>
    </row>
    <row r="632" spans="1:25" ht="15.75" customHeight="1">
      <c r="A632" s="410"/>
      <c r="B632" s="410"/>
      <c r="C632" s="410"/>
      <c r="D632" s="410"/>
      <c r="E632" s="410"/>
      <c r="F632" s="410"/>
      <c r="G632" s="410"/>
      <c r="H632" s="410"/>
      <c r="I632" s="410"/>
      <c r="J632" s="410"/>
      <c r="K632" s="410"/>
      <c r="L632" s="410"/>
      <c r="M632" s="410"/>
      <c r="N632" s="410"/>
      <c r="O632" s="410"/>
      <c r="P632" s="410"/>
      <c r="Q632" s="410"/>
      <c r="R632" s="410"/>
      <c r="S632" s="410"/>
      <c r="T632" s="410"/>
      <c r="U632" s="410"/>
      <c r="V632" s="410"/>
      <c r="W632" s="410"/>
      <c r="X632" s="410"/>
      <c r="Y632" s="410"/>
    </row>
    <row r="633" spans="1:25" ht="15.75" customHeight="1">
      <c r="A633" s="410"/>
      <c r="B633" s="410"/>
      <c r="C633" s="410"/>
      <c r="D633" s="410"/>
      <c r="E633" s="410"/>
      <c r="F633" s="410"/>
      <c r="G633" s="410"/>
      <c r="H633" s="410"/>
      <c r="I633" s="410"/>
      <c r="J633" s="410"/>
      <c r="K633" s="410"/>
      <c r="L633" s="410"/>
      <c r="M633" s="410"/>
      <c r="N633" s="410"/>
      <c r="O633" s="410"/>
      <c r="P633" s="410"/>
      <c r="Q633" s="410"/>
      <c r="R633" s="410"/>
      <c r="S633" s="410"/>
      <c r="T633" s="410"/>
      <c r="U633" s="410"/>
      <c r="V633" s="410"/>
      <c r="W633" s="410"/>
      <c r="X633" s="410"/>
      <c r="Y633" s="410"/>
    </row>
    <row r="634" spans="1:25" ht="15.75" customHeight="1">
      <c r="A634" s="410"/>
      <c r="B634" s="410"/>
      <c r="C634" s="410"/>
      <c r="D634" s="410"/>
      <c r="E634" s="410"/>
      <c r="F634" s="410"/>
      <c r="G634" s="410"/>
      <c r="H634" s="410"/>
      <c r="I634" s="410"/>
      <c r="J634" s="410"/>
      <c r="K634" s="410"/>
      <c r="L634" s="410"/>
      <c r="M634" s="410"/>
      <c r="N634" s="410"/>
      <c r="O634" s="410"/>
      <c r="P634" s="410"/>
      <c r="Q634" s="410"/>
      <c r="R634" s="410"/>
      <c r="S634" s="410"/>
      <c r="T634" s="410"/>
      <c r="U634" s="410"/>
      <c r="V634" s="410"/>
      <c r="W634" s="410"/>
      <c r="X634" s="410"/>
      <c r="Y634" s="410"/>
    </row>
    <row r="635" spans="1:25" ht="15.75" customHeight="1">
      <c r="A635" s="410"/>
      <c r="B635" s="410"/>
      <c r="C635" s="410"/>
      <c r="D635" s="410"/>
      <c r="E635" s="410"/>
      <c r="F635" s="410"/>
      <c r="G635" s="410"/>
      <c r="H635" s="410"/>
      <c r="I635" s="410"/>
      <c r="J635" s="410"/>
      <c r="K635" s="410"/>
      <c r="L635" s="410"/>
      <c r="M635" s="410"/>
      <c r="N635" s="410"/>
      <c r="O635" s="410"/>
      <c r="P635" s="410"/>
      <c r="Q635" s="410"/>
      <c r="R635" s="410"/>
      <c r="S635" s="410"/>
      <c r="T635" s="410"/>
      <c r="U635" s="410"/>
      <c r="V635" s="410"/>
      <c r="W635" s="410"/>
      <c r="X635" s="410"/>
      <c r="Y635" s="410"/>
    </row>
    <row r="636" spans="1:25" ht="15.75" customHeight="1">
      <c r="A636" s="410"/>
      <c r="B636" s="410"/>
      <c r="C636" s="410"/>
      <c r="D636" s="410"/>
      <c r="E636" s="410"/>
      <c r="F636" s="410"/>
      <c r="G636" s="410"/>
      <c r="H636" s="410"/>
      <c r="I636" s="410"/>
      <c r="J636" s="410"/>
      <c r="K636" s="410"/>
      <c r="L636" s="410"/>
      <c r="M636" s="410"/>
      <c r="N636" s="410"/>
      <c r="O636" s="410"/>
      <c r="P636" s="410"/>
      <c r="Q636" s="410"/>
      <c r="R636" s="410"/>
      <c r="S636" s="410"/>
      <c r="T636" s="410"/>
      <c r="U636" s="410"/>
      <c r="V636" s="410"/>
      <c r="W636" s="410"/>
      <c r="X636" s="410"/>
      <c r="Y636" s="410"/>
    </row>
    <row r="637" spans="1:25" ht="15.75" customHeight="1">
      <c r="A637" s="410"/>
      <c r="B637" s="410"/>
      <c r="C637" s="410"/>
      <c r="D637" s="410"/>
      <c r="E637" s="410"/>
      <c r="F637" s="410"/>
      <c r="G637" s="410"/>
      <c r="H637" s="410"/>
      <c r="I637" s="410"/>
      <c r="J637" s="410"/>
      <c r="K637" s="410"/>
      <c r="L637" s="410"/>
      <c r="M637" s="410"/>
      <c r="N637" s="410"/>
      <c r="O637" s="410"/>
      <c r="P637" s="410"/>
      <c r="Q637" s="410"/>
      <c r="R637" s="410"/>
      <c r="S637" s="410"/>
      <c r="T637" s="410"/>
      <c r="U637" s="410"/>
      <c r="V637" s="410"/>
      <c r="W637" s="410"/>
      <c r="X637" s="410"/>
      <c r="Y637" s="410"/>
    </row>
    <row r="638" spans="1:25" ht="15.75" customHeight="1">
      <c r="A638" s="410"/>
      <c r="B638" s="410"/>
      <c r="C638" s="410"/>
      <c r="D638" s="410"/>
      <c r="E638" s="410"/>
      <c r="F638" s="410"/>
      <c r="G638" s="410"/>
      <c r="H638" s="410"/>
      <c r="I638" s="410"/>
      <c r="J638" s="410"/>
      <c r="K638" s="410"/>
      <c r="L638" s="410"/>
      <c r="M638" s="410"/>
      <c r="N638" s="410"/>
      <c r="O638" s="410"/>
      <c r="P638" s="410"/>
      <c r="Q638" s="410"/>
      <c r="R638" s="410"/>
      <c r="S638" s="410"/>
      <c r="T638" s="410"/>
      <c r="U638" s="410"/>
      <c r="V638" s="410"/>
      <c r="W638" s="410"/>
      <c r="X638" s="410"/>
      <c r="Y638" s="410"/>
    </row>
    <row r="639" spans="1:25" ht="15.75" customHeight="1">
      <c r="A639" s="410"/>
      <c r="B639" s="410"/>
      <c r="C639" s="410"/>
      <c r="D639" s="410"/>
      <c r="E639" s="410"/>
      <c r="F639" s="410"/>
      <c r="G639" s="410"/>
      <c r="H639" s="410"/>
      <c r="I639" s="410"/>
      <c r="J639" s="410"/>
      <c r="K639" s="410"/>
      <c r="L639" s="410"/>
      <c r="M639" s="410"/>
      <c r="N639" s="410"/>
      <c r="O639" s="410"/>
      <c r="P639" s="410"/>
      <c r="Q639" s="410"/>
      <c r="R639" s="410"/>
      <c r="S639" s="410"/>
      <c r="T639" s="410"/>
      <c r="U639" s="410"/>
      <c r="V639" s="410"/>
      <c r="W639" s="410"/>
      <c r="X639" s="410"/>
      <c r="Y639" s="410"/>
    </row>
    <row r="640" spans="1:25" ht="15.75" customHeight="1">
      <c r="A640" s="410"/>
      <c r="B640" s="410"/>
      <c r="C640" s="410"/>
      <c r="D640" s="410"/>
      <c r="E640" s="410"/>
      <c r="F640" s="410"/>
      <c r="G640" s="410"/>
      <c r="H640" s="410"/>
      <c r="I640" s="410"/>
      <c r="J640" s="410"/>
      <c r="K640" s="410"/>
      <c r="L640" s="410"/>
      <c r="M640" s="410"/>
      <c r="N640" s="410"/>
      <c r="O640" s="410"/>
      <c r="P640" s="410"/>
      <c r="Q640" s="410"/>
      <c r="R640" s="410"/>
      <c r="S640" s="410"/>
      <c r="T640" s="410"/>
      <c r="U640" s="410"/>
      <c r="V640" s="410"/>
      <c r="W640" s="410"/>
      <c r="X640" s="410"/>
      <c r="Y640" s="410"/>
    </row>
    <row r="641" spans="1:25" ht="15.75" customHeight="1">
      <c r="A641" s="410"/>
      <c r="B641" s="410"/>
      <c r="C641" s="410"/>
      <c r="D641" s="410"/>
      <c r="E641" s="410"/>
      <c r="F641" s="410"/>
      <c r="G641" s="410"/>
      <c r="H641" s="410"/>
      <c r="I641" s="410"/>
      <c r="J641" s="410"/>
      <c r="K641" s="410"/>
      <c r="L641" s="410"/>
      <c r="M641" s="410"/>
      <c r="N641" s="410"/>
      <c r="O641" s="410"/>
      <c r="P641" s="410"/>
      <c r="Q641" s="410"/>
      <c r="R641" s="410"/>
      <c r="S641" s="410"/>
      <c r="T641" s="410"/>
      <c r="U641" s="410"/>
      <c r="V641" s="410"/>
      <c r="W641" s="410"/>
      <c r="X641" s="410"/>
      <c r="Y641" s="410"/>
    </row>
    <row r="642" spans="1:25" ht="15.75" customHeight="1">
      <c r="A642" s="410"/>
      <c r="B642" s="410"/>
      <c r="C642" s="410"/>
      <c r="D642" s="410"/>
      <c r="E642" s="410"/>
      <c r="F642" s="410"/>
      <c r="G642" s="410"/>
      <c r="H642" s="410"/>
      <c r="I642" s="410"/>
      <c r="J642" s="410"/>
      <c r="K642" s="410"/>
      <c r="L642" s="410"/>
      <c r="M642" s="410"/>
      <c r="N642" s="410"/>
      <c r="O642" s="410"/>
      <c r="P642" s="410"/>
      <c r="Q642" s="410"/>
      <c r="R642" s="410"/>
      <c r="S642" s="410"/>
      <c r="T642" s="410"/>
      <c r="U642" s="410"/>
      <c r="V642" s="410"/>
      <c r="W642" s="410"/>
      <c r="X642" s="410"/>
      <c r="Y642" s="410"/>
    </row>
    <row r="643" spans="1:25" ht="15.75" customHeight="1">
      <c r="A643" s="410"/>
      <c r="B643" s="410"/>
      <c r="C643" s="410"/>
      <c r="D643" s="410"/>
      <c r="E643" s="410"/>
      <c r="F643" s="410"/>
      <c r="G643" s="410"/>
      <c r="H643" s="410"/>
      <c r="I643" s="410"/>
      <c r="J643" s="410"/>
      <c r="K643" s="410"/>
      <c r="L643" s="410"/>
      <c r="M643" s="410"/>
      <c r="N643" s="410"/>
      <c r="O643" s="410"/>
      <c r="P643" s="410"/>
      <c r="Q643" s="410"/>
      <c r="R643" s="410"/>
      <c r="S643" s="410"/>
      <c r="T643" s="410"/>
      <c r="U643" s="410"/>
      <c r="V643" s="410"/>
      <c r="W643" s="410"/>
      <c r="X643" s="410"/>
      <c r="Y643" s="410"/>
    </row>
    <row r="644" spans="1:25" ht="15.75" customHeight="1">
      <c r="A644" s="410"/>
      <c r="B644" s="410"/>
      <c r="C644" s="410"/>
      <c r="D644" s="410"/>
      <c r="E644" s="410"/>
      <c r="F644" s="410"/>
      <c r="G644" s="410"/>
      <c r="H644" s="410"/>
      <c r="I644" s="410"/>
      <c r="J644" s="410"/>
      <c r="K644" s="410"/>
      <c r="L644" s="410"/>
      <c r="M644" s="410"/>
      <c r="N644" s="410"/>
      <c r="O644" s="410"/>
      <c r="P644" s="410"/>
      <c r="Q644" s="410"/>
      <c r="R644" s="410"/>
      <c r="S644" s="410"/>
      <c r="T644" s="410"/>
      <c r="U644" s="410"/>
      <c r="V644" s="410"/>
      <c r="W644" s="410"/>
      <c r="X644" s="410"/>
      <c r="Y644" s="410"/>
    </row>
    <row r="645" spans="1:25" ht="15.75" customHeight="1">
      <c r="A645" s="410"/>
      <c r="B645" s="410"/>
      <c r="C645" s="410"/>
      <c r="D645" s="410"/>
      <c r="E645" s="410"/>
      <c r="F645" s="410"/>
      <c r="G645" s="410"/>
      <c r="H645" s="410"/>
      <c r="I645" s="410"/>
      <c r="J645" s="410"/>
      <c r="K645" s="410"/>
      <c r="L645" s="410"/>
      <c r="M645" s="410"/>
      <c r="N645" s="410"/>
      <c r="O645" s="410"/>
      <c r="P645" s="410"/>
      <c r="Q645" s="410"/>
      <c r="R645" s="410"/>
      <c r="S645" s="410"/>
      <c r="T645" s="410"/>
      <c r="U645" s="410"/>
      <c r="V645" s="410"/>
      <c r="W645" s="410"/>
      <c r="X645" s="410"/>
      <c r="Y645" s="410"/>
    </row>
    <row r="646" spans="1:25" ht="15.75" customHeight="1">
      <c r="A646" s="410"/>
      <c r="B646" s="410"/>
      <c r="C646" s="410"/>
      <c r="D646" s="410"/>
      <c r="E646" s="410"/>
      <c r="F646" s="410"/>
      <c r="G646" s="410"/>
      <c r="H646" s="410"/>
      <c r="I646" s="410"/>
      <c r="J646" s="410"/>
      <c r="K646" s="410"/>
      <c r="L646" s="410"/>
      <c r="M646" s="410"/>
      <c r="N646" s="410"/>
      <c r="O646" s="410"/>
      <c r="P646" s="410"/>
      <c r="Q646" s="410"/>
      <c r="R646" s="410"/>
      <c r="S646" s="410"/>
      <c r="T646" s="410"/>
      <c r="U646" s="410"/>
      <c r="V646" s="410"/>
      <c r="W646" s="410"/>
      <c r="X646" s="410"/>
      <c r="Y646" s="410"/>
    </row>
    <row r="647" spans="1:25" ht="15.75" customHeight="1">
      <c r="A647" s="410"/>
      <c r="B647" s="410"/>
      <c r="C647" s="410"/>
      <c r="D647" s="410"/>
      <c r="E647" s="410"/>
      <c r="F647" s="410"/>
      <c r="G647" s="410"/>
      <c r="H647" s="410"/>
      <c r="I647" s="410"/>
      <c r="J647" s="410"/>
      <c r="K647" s="410"/>
      <c r="L647" s="410"/>
      <c r="M647" s="410"/>
      <c r="N647" s="410"/>
      <c r="O647" s="410"/>
      <c r="P647" s="410"/>
      <c r="Q647" s="410"/>
      <c r="R647" s="410"/>
      <c r="S647" s="410"/>
      <c r="T647" s="410"/>
      <c r="U647" s="410"/>
      <c r="V647" s="410"/>
      <c r="W647" s="410"/>
      <c r="X647" s="410"/>
      <c r="Y647" s="410"/>
    </row>
    <row r="648" spans="1:25" ht="15.75" customHeight="1">
      <c r="A648" s="410"/>
      <c r="B648" s="410"/>
      <c r="C648" s="410"/>
      <c r="D648" s="410"/>
      <c r="E648" s="410"/>
      <c r="F648" s="410"/>
      <c r="G648" s="410"/>
      <c r="H648" s="410"/>
      <c r="I648" s="410"/>
      <c r="J648" s="410"/>
      <c r="K648" s="410"/>
      <c r="L648" s="410"/>
      <c r="M648" s="410"/>
      <c r="N648" s="410"/>
      <c r="O648" s="410"/>
      <c r="P648" s="410"/>
      <c r="Q648" s="410"/>
      <c r="R648" s="410"/>
      <c r="S648" s="410"/>
      <c r="T648" s="410"/>
      <c r="U648" s="410"/>
      <c r="V648" s="410"/>
      <c r="W648" s="410"/>
      <c r="X648" s="410"/>
      <c r="Y648" s="410"/>
    </row>
    <row r="649" spans="1:25" ht="15.75" customHeight="1">
      <c r="A649" s="410"/>
      <c r="B649" s="410"/>
      <c r="C649" s="410"/>
      <c r="D649" s="410"/>
      <c r="E649" s="410"/>
      <c r="F649" s="410"/>
      <c r="G649" s="410"/>
      <c r="H649" s="410"/>
      <c r="I649" s="410"/>
      <c r="J649" s="410"/>
      <c r="K649" s="410"/>
      <c r="L649" s="410"/>
      <c r="M649" s="410"/>
      <c r="N649" s="410"/>
      <c r="O649" s="410"/>
      <c r="P649" s="410"/>
      <c r="Q649" s="410"/>
      <c r="R649" s="410"/>
      <c r="S649" s="410"/>
      <c r="T649" s="410"/>
      <c r="U649" s="410"/>
      <c r="V649" s="410"/>
      <c r="W649" s="410"/>
      <c r="X649" s="410"/>
      <c r="Y649" s="410"/>
    </row>
    <row r="650" spans="1:25" ht="15.75" customHeight="1">
      <c r="A650" s="410"/>
      <c r="B650" s="410"/>
      <c r="C650" s="410"/>
      <c r="D650" s="410"/>
      <c r="E650" s="410"/>
      <c r="F650" s="410"/>
      <c r="G650" s="410"/>
      <c r="H650" s="410"/>
      <c r="I650" s="410"/>
      <c r="J650" s="410"/>
      <c r="K650" s="410"/>
      <c r="L650" s="410"/>
      <c r="M650" s="410"/>
      <c r="N650" s="410"/>
      <c r="O650" s="410"/>
      <c r="P650" s="410"/>
      <c r="Q650" s="410"/>
      <c r="R650" s="410"/>
      <c r="S650" s="410"/>
      <c r="T650" s="410"/>
      <c r="U650" s="410"/>
      <c r="V650" s="410"/>
      <c r="W650" s="410"/>
      <c r="X650" s="410"/>
      <c r="Y650" s="410"/>
    </row>
    <row r="651" spans="1:25" ht="15.75" customHeight="1">
      <c r="A651" s="410"/>
      <c r="B651" s="410"/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</row>
    <row r="652" spans="1:25" ht="15.75" customHeight="1">
      <c r="A652" s="410"/>
      <c r="B652" s="410"/>
      <c r="C652" s="410"/>
      <c r="D652" s="410"/>
      <c r="E652" s="410"/>
      <c r="F652" s="410"/>
      <c r="G652" s="410"/>
      <c r="H652" s="410"/>
      <c r="I652" s="410"/>
      <c r="J652" s="410"/>
      <c r="K652" s="410"/>
      <c r="L652" s="410"/>
      <c r="M652" s="410"/>
      <c r="N652" s="410"/>
      <c r="O652" s="410"/>
      <c r="P652" s="410"/>
      <c r="Q652" s="410"/>
      <c r="R652" s="410"/>
      <c r="S652" s="410"/>
      <c r="T652" s="410"/>
      <c r="U652" s="410"/>
      <c r="V652" s="410"/>
      <c r="W652" s="410"/>
      <c r="X652" s="410"/>
      <c r="Y652" s="410"/>
    </row>
    <row r="653" spans="1:25" ht="15.75" customHeight="1">
      <c r="A653" s="410"/>
      <c r="B653" s="410"/>
      <c r="C653" s="410"/>
      <c r="D653" s="410"/>
      <c r="E653" s="410"/>
      <c r="F653" s="410"/>
      <c r="G653" s="410"/>
      <c r="H653" s="410"/>
      <c r="I653" s="410"/>
      <c r="J653" s="410"/>
      <c r="K653" s="410"/>
      <c r="L653" s="410"/>
      <c r="M653" s="410"/>
      <c r="N653" s="410"/>
      <c r="O653" s="410"/>
      <c r="P653" s="410"/>
      <c r="Q653" s="410"/>
      <c r="R653" s="410"/>
      <c r="S653" s="410"/>
      <c r="T653" s="410"/>
      <c r="U653" s="410"/>
      <c r="V653" s="410"/>
      <c r="W653" s="410"/>
      <c r="X653" s="410"/>
      <c r="Y653" s="410"/>
    </row>
    <row r="654" spans="1:25" ht="15.75" customHeight="1">
      <c r="A654" s="410"/>
      <c r="B654" s="410"/>
      <c r="C654" s="410"/>
      <c r="D654" s="410"/>
      <c r="E654" s="410"/>
      <c r="F654" s="410"/>
      <c r="G654" s="410"/>
      <c r="H654" s="410"/>
      <c r="I654" s="410"/>
      <c r="J654" s="410"/>
      <c r="K654" s="410"/>
      <c r="L654" s="410"/>
      <c r="M654" s="410"/>
      <c r="N654" s="410"/>
      <c r="O654" s="410"/>
      <c r="P654" s="410"/>
      <c r="Q654" s="410"/>
      <c r="R654" s="410"/>
      <c r="S654" s="410"/>
      <c r="T654" s="410"/>
      <c r="U654" s="410"/>
      <c r="V654" s="410"/>
      <c r="W654" s="410"/>
      <c r="X654" s="410"/>
      <c r="Y654" s="410"/>
    </row>
    <row r="655" spans="1:25" ht="15.75" customHeight="1">
      <c r="A655" s="410"/>
      <c r="B655" s="410"/>
      <c r="C655" s="410"/>
      <c r="D655" s="410"/>
      <c r="E655" s="410"/>
      <c r="F655" s="410"/>
      <c r="G655" s="410"/>
      <c r="H655" s="410"/>
      <c r="I655" s="410"/>
      <c r="J655" s="410"/>
      <c r="K655" s="410"/>
      <c r="L655" s="410"/>
      <c r="M655" s="410"/>
      <c r="N655" s="410"/>
      <c r="O655" s="410"/>
      <c r="P655" s="410"/>
      <c r="Q655" s="410"/>
      <c r="R655" s="410"/>
      <c r="S655" s="410"/>
      <c r="T655" s="410"/>
      <c r="U655" s="410"/>
      <c r="V655" s="410"/>
      <c r="W655" s="410"/>
      <c r="X655" s="410"/>
      <c r="Y655" s="410"/>
    </row>
    <row r="656" spans="1:25" ht="15.75" customHeight="1">
      <c r="A656" s="410"/>
      <c r="B656" s="410"/>
      <c r="C656" s="410"/>
      <c r="D656" s="410"/>
      <c r="E656" s="410"/>
      <c r="F656" s="410"/>
      <c r="G656" s="410"/>
      <c r="H656" s="410"/>
      <c r="I656" s="410"/>
      <c r="J656" s="410"/>
      <c r="K656" s="410"/>
      <c r="L656" s="410"/>
      <c r="M656" s="410"/>
      <c r="N656" s="410"/>
      <c r="O656" s="410"/>
      <c r="P656" s="410"/>
      <c r="Q656" s="410"/>
      <c r="R656" s="410"/>
      <c r="S656" s="410"/>
      <c r="T656" s="410"/>
      <c r="U656" s="410"/>
      <c r="V656" s="410"/>
      <c r="W656" s="410"/>
      <c r="X656" s="410"/>
      <c r="Y656" s="410"/>
    </row>
    <row r="657" spans="1:25" ht="15.75" customHeight="1">
      <c r="A657" s="410"/>
      <c r="B657" s="410"/>
      <c r="C657" s="410"/>
      <c r="D657" s="410"/>
      <c r="E657" s="410"/>
      <c r="F657" s="410"/>
      <c r="G657" s="410"/>
      <c r="H657" s="410"/>
      <c r="I657" s="410"/>
      <c r="J657" s="410"/>
      <c r="K657" s="410"/>
      <c r="L657" s="410"/>
      <c r="M657" s="410"/>
      <c r="N657" s="410"/>
      <c r="O657" s="410"/>
      <c r="P657" s="410"/>
      <c r="Q657" s="410"/>
      <c r="R657" s="410"/>
      <c r="S657" s="410"/>
      <c r="T657" s="410"/>
      <c r="U657" s="410"/>
      <c r="V657" s="410"/>
      <c r="W657" s="410"/>
      <c r="X657" s="410"/>
      <c r="Y657" s="410"/>
    </row>
    <row r="658" spans="1:25" ht="15.75" customHeight="1">
      <c r="A658" s="410"/>
      <c r="B658" s="410"/>
      <c r="C658" s="410"/>
      <c r="D658" s="410"/>
      <c r="E658" s="410"/>
      <c r="F658" s="410"/>
      <c r="G658" s="410"/>
      <c r="H658" s="410"/>
      <c r="I658" s="410"/>
      <c r="J658" s="410"/>
      <c r="K658" s="410"/>
      <c r="L658" s="410"/>
      <c r="M658" s="410"/>
      <c r="N658" s="410"/>
      <c r="O658" s="410"/>
      <c r="P658" s="410"/>
      <c r="Q658" s="410"/>
      <c r="R658" s="410"/>
      <c r="S658" s="410"/>
      <c r="T658" s="410"/>
      <c r="U658" s="410"/>
      <c r="V658" s="410"/>
      <c r="W658" s="410"/>
      <c r="X658" s="410"/>
      <c r="Y658" s="410"/>
    </row>
    <row r="659" spans="1:25" ht="15.75" customHeight="1">
      <c r="A659" s="410"/>
      <c r="B659" s="410"/>
      <c r="C659" s="410"/>
      <c r="D659" s="410"/>
      <c r="E659" s="410"/>
      <c r="F659" s="410"/>
      <c r="G659" s="410"/>
      <c r="H659" s="410"/>
      <c r="I659" s="410"/>
      <c r="J659" s="410"/>
      <c r="K659" s="410"/>
      <c r="L659" s="410"/>
      <c r="M659" s="410"/>
      <c r="N659" s="410"/>
      <c r="O659" s="410"/>
      <c r="P659" s="410"/>
      <c r="Q659" s="410"/>
      <c r="R659" s="410"/>
      <c r="S659" s="410"/>
      <c r="T659" s="410"/>
      <c r="U659" s="410"/>
      <c r="V659" s="410"/>
      <c r="W659" s="410"/>
      <c r="X659" s="410"/>
      <c r="Y659" s="410"/>
    </row>
    <row r="660" spans="1:25" ht="15.75" customHeight="1">
      <c r="A660" s="410"/>
      <c r="B660" s="410"/>
      <c r="C660" s="410"/>
      <c r="D660" s="410"/>
      <c r="E660" s="410"/>
      <c r="F660" s="410"/>
      <c r="G660" s="410"/>
      <c r="H660" s="410"/>
      <c r="I660" s="410"/>
      <c r="J660" s="410"/>
      <c r="K660" s="410"/>
      <c r="L660" s="410"/>
      <c r="M660" s="410"/>
      <c r="N660" s="410"/>
      <c r="O660" s="410"/>
      <c r="P660" s="410"/>
      <c r="Q660" s="410"/>
      <c r="R660" s="410"/>
      <c r="S660" s="410"/>
      <c r="T660" s="410"/>
      <c r="U660" s="410"/>
      <c r="V660" s="410"/>
      <c r="W660" s="410"/>
      <c r="X660" s="410"/>
      <c r="Y660" s="410"/>
    </row>
    <row r="661" spans="1:25" ht="15.75" customHeight="1">
      <c r="A661" s="410"/>
      <c r="B661" s="410"/>
      <c r="C661" s="410"/>
      <c r="D661" s="410"/>
      <c r="E661" s="410"/>
      <c r="F661" s="410"/>
      <c r="G661" s="410"/>
      <c r="H661" s="410"/>
      <c r="I661" s="410"/>
      <c r="J661" s="410"/>
      <c r="K661" s="410"/>
      <c r="L661" s="410"/>
      <c r="M661" s="410"/>
      <c r="N661" s="410"/>
      <c r="O661" s="410"/>
      <c r="P661" s="410"/>
      <c r="Q661" s="410"/>
      <c r="R661" s="410"/>
      <c r="S661" s="410"/>
      <c r="T661" s="410"/>
      <c r="U661" s="410"/>
      <c r="V661" s="410"/>
      <c r="W661" s="410"/>
      <c r="X661" s="410"/>
      <c r="Y661" s="410"/>
    </row>
    <row r="662" spans="1:25" ht="15.75" customHeight="1">
      <c r="A662" s="410"/>
      <c r="B662" s="410"/>
      <c r="C662" s="410"/>
      <c r="D662" s="410"/>
      <c r="E662" s="410"/>
      <c r="F662" s="410"/>
      <c r="G662" s="410"/>
      <c r="H662" s="410"/>
      <c r="I662" s="410"/>
      <c r="J662" s="410"/>
      <c r="K662" s="410"/>
      <c r="L662" s="410"/>
      <c r="M662" s="410"/>
      <c r="N662" s="410"/>
      <c r="O662" s="410"/>
      <c r="P662" s="410"/>
      <c r="Q662" s="410"/>
      <c r="R662" s="410"/>
      <c r="S662" s="410"/>
      <c r="T662" s="410"/>
      <c r="U662" s="410"/>
      <c r="V662" s="410"/>
      <c r="W662" s="410"/>
      <c r="X662" s="410"/>
      <c r="Y662" s="410"/>
    </row>
    <row r="663" spans="1:25" ht="15.75" customHeight="1">
      <c r="A663" s="410"/>
      <c r="B663" s="410"/>
      <c r="C663" s="410"/>
      <c r="D663" s="410"/>
      <c r="E663" s="410"/>
      <c r="F663" s="410"/>
      <c r="G663" s="410"/>
      <c r="H663" s="410"/>
      <c r="I663" s="410"/>
      <c r="J663" s="410"/>
      <c r="K663" s="410"/>
      <c r="L663" s="410"/>
      <c r="M663" s="410"/>
      <c r="N663" s="410"/>
      <c r="O663" s="410"/>
      <c r="P663" s="410"/>
      <c r="Q663" s="410"/>
      <c r="R663" s="410"/>
      <c r="S663" s="410"/>
      <c r="T663" s="410"/>
      <c r="U663" s="410"/>
      <c r="V663" s="410"/>
      <c r="W663" s="410"/>
      <c r="X663" s="410"/>
      <c r="Y663" s="410"/>
    </row>
    <row r="664" spans="1:25" ht="15.75" customHeight="1">
      <c r="A664" s="410"/>
      <c r="B664" s="410"/>
      <c r="C664" s="410"/>
      <c r="D664" s="410"/>
      <c r="E664" s="410"/>
      <c r="F664" s="410"/>
      <c r="G664" s="410"/>
      <c r="H664" s="410"/>
      <c r="I664" s="410"/>
      <c r="J664" s="410"/>
      <c r="K664" s="410"/>
      <c r="L664" s="410"/>
      <c r="M664" s="410"/>
      <c r="N664" s="410"/>
      <c r="O664" s="410"/>
      <c r="P664" s="410"/>
      <c r="Q664" s="410"/>
      <c r="R664" s="410"/>
      <c r="S664" s="410"/>
      <c r="T664" s="410"/>
      <c r="U664" s="410"/>
      <c r="V664" s="410"/>
      <c r="W664" s="410"/>
      <c r="X664" s="410"/>
      <c r="Y664" s="410"/>
    </row>
    <row r="665" spans="1:25" ht="15.75" customHeight="1">
      <c r="A665" s="410"/>
      <c r="B665" s="410"/>
      <c r="C665" s="410"/>
      <c r="D665" s="410"/>
      <c r="E665" s="410"/>
      <c r="F665" s="410"/>
      <c r="G665" s="410"/>
      <c r="H665" s="410"/>
      <c r="I665" s="410"/>
      <c r="J665" s="410"/>
      <c r="K665" s="410"/>
      <c r="L665" s="410"/>
      <c r="M665" s="410"/>
      <c r="N665" s="410"/>
      <c r="O665" s="410"/>
      <c r="P665" s="410"/>
      <c r="Q665" s="410"/>
      <c r="R665" s="410"/>
      <c r="S665" s="410"/>
      <c r="T665" s="410"/>
      <c r="U665" s="410"/>
      <c r="V665" s="410"/>
      <c r="W665" s="410"/>
      <c r="X665" s="410"/>
      <c r="Y665" s="410"/>
    </row>
    <row r="666" spans="1:25" ht="15.75" customHeight="1">
      <c r="A666" s="410"/>
      <c r="B666" s="410"/>
      <c r="C666" s="410"/>
      <c r="D666" s="410"/>
      <c r="E666" s="410"/>
      <c r="F666" s="410"/>
      <c r="G666" s="410"/>
      <c r="H666" s="410"/>
      <c r="I666" s="410"/>
      <c r="J666" s="410"/>
      <c r="K666" s="410"/>
      <c r="L666" s="410"/>
      <c r="M666" s="410"/>
      <c r="N666" s="410"/>
      <c r="O666" s="410"/>
      <c r="P666" s="410"/>
      <c r="Q666" s="410"/>
      <c r="R666" s="410"/>
      <c r="S666" s="410"/>
      <c r="T666" s="410"/>
      <c r="U666" s="410"/>
      <c r="V666" s="410"/>
      <c r="W666" s="410"/>
      <c r="X666" s="410"/>
      <c r="Y666" s="410"/>
    </row>
    <row r="667" spans="1:25" ht="15.75" customHeight="1">
      <c r="A667" s="410"/>
      <c r="B667" s="410"/>
      <c r="C667" s="410"/>
      <c r="D667" s="410"/>
      <c r="E667" s="410"/>
      <c r="F667" s="410"/>
      <c r="G667" s="410"/>
      <c r="H667" s="410"/>
      <c r="I667" s="410"/>
      <c r="J667" s="410"/>
      <c r="K667" s="410"/>
      <c r="L667" s="410"/>
      <c r="M667" s="410"/>
      <c r="N667" s="410"/>
      <c r="O667" s="410"/>
      <c r="P667" s="410"/>
      <c r="Q667" s="410"/>
      <c r="R667" s="410"/>
      <c r="S667" s="410"/>
      <c r="T667" s="410"/>
      <c r="U667" s="410"/>
      <c r="V667" s="410"/>
      <c r="W667" s="410"/>
      <c r="X667" s="410"/>
      <c r="Y667" s="410"/>
    </row>
    <row r="668" spans="1:25" ht="15.75" customHeight="1">
      <c r="A668" s="410"/>
      <c r="B668" s="410"/>
      <c r="C668" s="410"/>
      <c r="D668" s="410"/>
      <c r="E668" s="410"/>
      <c r="F668" s="410"/>
      <c r="G668" s="410"/>
      <c r="H668" s="410"/>
      <c r="I668" s="410"/>
      <c r="J668" s="410"/>
      <c r="K668" s="410"/>
      <c r="L668" s="410"/>
      <c r="M668" s="410"/>
      <c r="N668" s="410"/>
      <c r="O668" s="410"/>
      <c r="P668" s="410"/>
      <c r="Q668" s="410"/>
      <c r="R668" s="410"/>
      <c r="S668" s="410"/>
      <c r="T668" s="410"/>
      <c r="U668" s="410"/>
      <c r="V668" s="410"/>
      <c r="W668" s="410"/>
      <c r="X668" s="410"/>
      <c r="Y668" s="410"/>
    </row>
    <row r="669" spans="1:25" ht="15.75" customHeight="1">
      <c r="A669" s="410"/>
      <c r="B669" s="410"/>
      <c r="C669" s="410"/>
      <c r="D669" s="410"/>
      <c r="E669" s="410"/>
      <c r="F669" s="410"/>
      <c r="G669" s="410"/>
      <c r="H669" s="410"/>
      <c r="I669" s="410"/>
      <c r="J669" s="410"/>
      <c r="K669" s="410"/>
      <c r="L669" s="410"/>
      <c r="M669" s="410"/>
      <c r="N669" s="410"/>
      <c r="O669" s="410"/>
      <c r="P669" s="410"/>
      <c r="Q669" s="410"/>
      <c r="R669" s="410"/>
      <c r="S669" s="410"/>
      <c r="T669" s="410"/>
      <c r="U669" s="410"/>
      <c r="V669" s="410"/>
      <c r="W669" s="410"/>
      <c r="X669" s="410"/>
      <c r="Y669" s="410"/>
    </row>
    <row r="670" spans="1:25" ht="15.75" customHeight="1">
      <c r="A670" s="410"/>
      <c r="B670" s="410"/>
      <c r="C670" s="410"/>
      <c r="D670" s="410"/>
      <c r="E670" s="410"/>
      <c r="F670" s="410"/>
      <c r="G670" s="410"/>
      <c r="H670" s="410"/>
      <c r="I670" s="410"/>
      <c r="J670" s="410"/>
      <c r="K670" s="410"/>
      <c r="L670" s="410"/>
      <c r="M670" s="410"/>
      <c r="N670" s="410"/>
      <c r="O670" s="410"/>
      <c r="P670" s="410"/>
      <c r="Q670" s="410"/>
      <c r="R670" s="410"/>
      <c r="S670" s="410"/>
      <c r="T670" s="410"/>
      <c r="U670" s="410"/>
      <c r="V670" s="410"/>
      <c r="W670" s="410"/>
      <c r="X670" s="410"/>
      <c r="Y670" s="410"/>
    </row>
    <row r="671" spans="1:25" ht="15.75" customHeight="1">
      <c r="A671" s="410"/>
      <c r="B671" s="410"/>
      <c r="C671" s="410"/>
      <c r="D671" s="410"/>
      <c r="E671" s="410"/>
      <c r="F671" s="410"/>
      <c r="G671" s="410"/>
      <c r="H671" s="410"/>
      <c r="I671" s="410"/>
      <c r="J671" s="410"/>
      <c r="K671" s="410"/>
      <c r="L671" s="410"/>
      <c r="M671" s="410"/>
      <c r="N671" s="410"/>
      <c r="O671" s="410"/>
      <c r="P671" s="410"/>
      <c r="Q671" s="410"/>
      <c r="R671" s="410"/>
      <c r="S671" s="410"/>
      <c r="T671" s="410"/>
      <c r="U671" s="410"/>
      <c r="V671" s="410"/>
      <c r="W671" s="410"/>
      <c r="X671" s="410"/>
      <c r="Y671" s="410"/>
    </row>
    <row r="672" spans="1:25" ht="15.75" customHeight="1">
      <c r="A672" s="410"/>
      <c r="B672" s="410"/>
      <c r="C672" s="410"/>
      <c r="D672" s="410"/>
      <c r="E672" s="410"/>
      <c r="F672" s="410"/>
      <c r="G672" s="410"/>
      <c r="H672" s="410"/>
      <c r="I672" s="410"/>
      <c r="J672" s="410"/>
      <c r="K672" s="410"/>
      <c r="L672" s="410"/>
      <c r="M672" s="410"/>
      <c r="N672" s="410"/>
      <c r="O672" s="410"/>
      <c r="P672" s="410"/>
      <c r="Q672" s="410"/>
      <c r="R672" s="410"/>
      <c r="S672" s="410"/>
      <c r="T672" s="410"/>
      <c r="U672" s="410"/>
      <c r="V672" s="410"/>
      <c r="W672" s="410"/>
      <c r="X672" s="410"/>
      <c r="Y672" s="410"/>
    </row>
    <row r="673" spans="1:25" ht="15.75" customHeight="1">
      <c r="A673" s="410"/>
      <c r="B673" s="410"/>
      <c r="C673" s="410"/>
      <c r="D673" s="410"/>
      <c r="E673" s="410"/>
      <c r="F673" s="410"/>
      <c r="G673" s="410"/>
      <c r="H673" s="410"/>
      <c r="I673" s="410"/>
      <c r="J673" s="410"/>
      <c r="K673" s="410"/>
      <c r="L673" s="410"/>
      <c r="M673" s="410"/>
      <c r="N673" s="410"/>
      <c r="O673" s="410"/>
      <c r="P673" s="410"/>
      <c r="Q673" s="410"/>
      <c r="R673" s="410"/>
      <c r="S673" s="410"/>
      <c r="T673" s="410"/>
      <c r="U673" s="410"/>
      <c r="V673" s="410"/>
      <c r="W673" s="410"/>
      <c r="X673" s="410"/>
      <c r="Y673" s="410"/>
    </row>
    <row r="674" spans="1:25" ht="15.75" customHeight="1">
      <c r="A674" s="410"/>
      <c r="B674" s="410"/>
      <c r="C674" s="410"/>
      <c r="D674" s="410"/>
      <c r="E674" s="410"/>
      <c r="F674" s="410"/>
      <c r="G674" s="410"/>
      <c r="H674" s="410"/>
      <c r="I674" s="410"/>
      <c r="J674" s="410"/>
      <c r="K674" s="410"/>
      <c r="L674" s="410"/>
      <c r="M674" s="410"/>
      <c r="N674" s="410"/>
      <c r="O674" s="410"/>
      <c r="P674" s="410"/>
      <c r="Q674" s="410"/>
      <c r="R674" s="410"/>
      <c r="S674" s="410"/>
      <c r="T674" s="410"/>
      <c r="U674" s="410"/>
      <c r="V674" s="410"/>
      <c r="W674" s="410"/>
      <c r="X674" s="410"/>
      <c r="Y674" s="410"/>
    </row>
    <row r="675" spans="1:25" ht="15.75" customHeight="1">
      <c r="A675" s="410"/>
      <c r="B675" s="410"/>
      <c r="C675" s="410"/>
      <c r="D675" s="410"/>
      <c r="E675" s="410"/>
      <c r="F675" s="410"/>
      <c r="G675" s="410"/>
      <c r="H675" s="410"/>
      <c r="I675" s="410"/>
      <c r="J675" s="410"/>
      <c r="K675" s="410"/>
      <c r="L675" s="410"/>
      <c r="M675" s="410"/>
      <c r="N675" s="410"/>
      <c r="O675" s="410"/>
      <c r="P675" s="410"/>
      <c r="Q675" s="410"/>
      <c r="R675" s="410"/>
      <c r="S675" s="410"/>
      <c r="T675" s="410"/>
      <c r="U675" s="410"/>
      <c r="V675" s="410"/>
      <c r="W675" s="410"/>
      <c r="X675" s="410"/>
      <c r="Y675" s="410"/>
    </row>
    <row r="676" spans="1:25" ht="15.75" customHeight="1">
      <c r="A676" s="410"/>
      <c r="B676" s="410"/>
      <c r="C676" s="410"/>
      <c r="D676" s="410"/>
      <c r="E676" s="410"/>
      <c r="F676" s="410"/>
      <c r="G676" s="410"/>
      <c r="H676" s="410"/>
      <c r="I676" s="410"/>
      <c r="J676" s="410"/>
      <c r="K676" s="410"/>
      <c r="L676" s="410"/>
      <c r="M676" s="410"/>
      <c r="N676" s="410"/>
      <c r="O676" s="410"/>
      <c r="P676" s="410"/>
      <c r="Q676" s="410"/>
      <c r="R676" s="410"/>
      <c r="S676" s="410"/>
      <c r="T676" s="410"/>
      <c r="U676" s="410"/>
      <c r="V676" s="410"/>
      <c r="W676" s="410"/>
      <c r="X676" s="410"/>
      <c r="Y676" s="410"/>
    </row>
    <row r="677" spans="1:25" ht="15.75" customHeight="1">
      <c r="A677" s="410"/>
      <c r="B677" s="410"/>
      <c r="C677" s="410"/>
      <c r="D677" s="410"/>
      <c r="E677" s="410"/>
      <c r="F677" s="410"/>
      <c r="G677" s="410"/>
      <c r="H677" s="410"/>
      <c r="I677" s="410"/>
      <c r="J677" s="410"/>
      <c r="K677" s="410"/>
      <c r="L677" s="410"/>
      <c r="M677" s="410"/>
      <c r="N677" s="410"/>
      <c r="O677" s="410"/>
      <c r="P677" s="410"/>
      <c r="Q677" s="410"/>
      <c r="R677" s="410"/>
      <c r="S677" s="410"/>
      <c r="T677" s="410"/>
      <c r="U677" s="410"/>
      <c r="V677" s="410"/>
      <c r="W677" s="410"/>
      <c r="X677" s="410"/>
      <c r="Y677" s="410"/>
    </row>
    <row r="678" spans="1:25" ht="15.75" customHeight="1">
      <c r="A678" s="410"/>
      <c r="B678" s="410"/>
      <c r="C678" s="410"/>
      <c r="D678" s="410"/>
      <c r="E678" s="410"/>
      <c r="F678" s="410"/>
      <c r="G678" s="410"/>
      <c r="H678" s="410"/>
      <c r="I678" s="410"/>
      <c r="J678" s="410"/>
      <c r="K678" s="410"/>
      <c r="L678" s="410"/>
      <c r="M678" s="410"/>
      <c r="N678" s="410"/>
      <c r="O678" s="410"/>
      <c r="P678" s="410"/>
      <c r="Q678" s="410"/>
      <c r="R678" s="410"/>
      <c r="S678" s="410"/>
      <c r="T678" s="410"/>
      <c r="U678" s="410"/>
      <c r="V678" s="410"/>
      <c r="W678" s="410"/>
      <c r="X678" s="410"/>
      <c r="Y678" s="410"/>
    </row>
    <row r="679" spans="1:25" ht="15.75" customHeight="1">
      <c r="A679" s="410"/>
      <c r="B679" s="410"/>
      <c r="C679" s="410"/>
      <c r="D679" s="410"/>
      <c r="E679" s="410"/>
      <c r="F679" s="410"/>
      <c r="G679" s="410"/>
      <c r="H679" s="410"/>
      <c r="I679" s="410"/>
      <c r="J679" s="410"/>
      <c r="K679" s="410"/>
      <c r="L679" s="410"/>
      <c r="M679" s="410"/>
      <c r="N679" s="410"/>
      <c r="O679" s="410"/>
      <c r="P679" s="410"/>
      <c r="Q679" s="410"/>
      <c r="R679" s="410"/>
      <c r="S679" s="410"/>
      <c r="T679" s="410"/>
      <c r="U679" s="410"/>
      <c r="V679" s="410"/>
      <c r="W679" s="410"/>
      <c r="X679" s="410"/>
      <c r="Y679" s="410"/>
    </row>
    <row r="680" spans="1:25" ht="15.75" customHeight="1">
      <c r="A680" s="410"/>
      <c r="B680" s="410"/>
      <c r="C680" s="410"/>
      <c r="D680" s="410"/>
      <c r="E680" s="410"/>
      <c r="F680" s="410"/>
      <c r="G680" s="410"/>
      <c r="H680" s="410"/>
      <c r="I680" s="410"/>
      <c r="J680" s="410"/>
      <c r="K680" s="410"/>
      <c r="L680" s="410"/>
      <c r="M680" s="410"/>
      <c r="N680" s="410"/>
      <c r="O680" s="410"/>
      <c r="P680" s="410"/>
      <c r="Q680" s="410"/>
      <c r="R680" s="410"/>
      <c r="S680" s="410"/>
      <c r="T680" s="410"/>
      <c r="U680" s="410"/>
      <c r="V680" s="410"/>
      <c r="W680" s="410"/>
      <c r="X680" s="410"/>
      <c r="Y680" s="410"/>
    </row>
    <row r="681" spans="1:25" ht="15.75" customHeight="1">
      <c r="A681" s="410"/>
      <c r="B681" s="410"/>
      <c r="C681" s="410"/>
      <c r="D681" s="410"/>
      <c r="E681" s="410"/>
      <c r="F681" s="410"/>
      <c r="G681" s="410"/>
      <c r="H681" s="410"/>
      <c r="I681" s="410"/>
      <c r="J681" s="410"/>
      <c r="K681" s="410"/>
      <c r="L681" s="410"/>
      <c r="M681" s="410"/>
      <c r="N681" s="410"/>
      <c r="O681" s="410"/>
      <c r="P681" s="410"/>
      <c r="Q681" s="410"/>
      <c r="R681" s="410"/>
      <c r="S681" s="410"/>
      <c r="T681" s="410"/>
      <c r="U681" s="410"/>
      <c r="V681" s="410"/>
      <c r="W681" s="410"/>
      <c r="X681" s="410"/>
      <c r="Y681" s="410"/>
    </row>
    <row r="682" spans="1:25" ht="15.75" customHeight="1">
      <c r="A682" s="410"/>
      <c r="B682" s="410"/>
      <c r="C682" s="410"/>
      <c r="D682" s="410"/>
      <c r="E682" s="410"/>
      <c r="F682" s="410"/>
      <c r="G682" s="410"/>
      <c r="H682" s="410"/>
      <c r="I682" s="410"/>
      <c r="J682" s="410"/>
      <c r="K682" s="410"/>
      <c r="L682" s="410"/>
      <c r="M682" s="410"/>
      <c r="N682" s="410"/>
      <c r="O682" s="410"/>
      <c r="P682" s="410"/>
      <c r="Q682" s="410"/>
      <c r="R682" s="410"/>
      <c r="S682" s="410"/>
      <c r="T682" s="410"/>
      <c r="U682" s="410"/>
      <c r="V682" s="410"/>
      <c r="W682" s="410"/>
      <c r="X682" s="410"/>
      <c r="Y682" s="410"/>
    </row>
    <row r="683" spans="1:25" ht="15.75" customHeight="1">
      <c r="A683" s="410"/>
      <c r="B683" s="410"/>
      <c r="C683" s="410"/>
      <c r="D683" s="410"/>
      <c r="E683" s="410"/>
      <c r="F683" s="410"/>
      <c r="G683" s="410"/>
      <c r="H683" s="410"/>
      <c r="I683" s="410"/>
      <c r="J683" s="410"/>
      <c r="K683" s="410"/>
      <c r="L683" s="410"/>
      <c r="M683" s="410"/>
      <c r="N683" s="410"/>
      <c r="O683" s="410"/>
      <c r="P683" s="410"/>
      <c r="Q683" s="410"/>
      <c r="R683" s="410"/>
      <c r="S683" s="410"/>
      <c r="T683" s="410"/>
      <c r="U683" s="410"/>
      <c r="V683" s="410"/>
      <c r="W683" s="410"/>
      <c r="X683" s="410"/>
      <c r="Y683" s="410"/>
    </row>
    <row r="684" spans="1:25" ht="15.75" customHeight="1">
      <c r="A684" s="410"/>
      <c r="B684" s="410"/>
      <c r="C684" s="410"/>
      <c r="D684" s="410"/>
      <c r="E684" s="410"/>
      <c r="F684" s="410"/>
      <c r="G684" s="410"/>
      <c r="H684" s="410"/>
      <c r="I684" s="410"/>
      <c r="J684" s="410"/>
      <c r="K684" s="410"/>
      <c r="L684" s="410"/>
      <c r="M684" s="410"/>
      <c r="N684" s="410"/>
      <c r="O684" s="410"/>
      <c r="P684" s="410"/>
      <c r="Q684" s="410"/>
      <c r="R684" s="410"/>
      <c r="S684" s="410"/>
      <c r="T684" s="410"/>
      <c r="U684" s="410"/>
      <c r="V684" s="410"/>
      <c r="W684" s="410"/>
      <c r="X684" s="410"/>
      <c r="Y684" s="410"/>
    </row>
    <row r="685" spans="1:25" ht="15.75" customHeight="1">
      <c r="A685" s="410"/>
      <c r="B685" s="410"/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</row>
    <row r="686" spans="1:25" ht="15.75" customHeight="1">
      <c r="A686" s="410"/>
      <c r="B686" s="410"/>
      <c r="C686" s="410"/>
      <c r="D686" s="410"/>
      <c r="E686" s="410"/>
      <c r="F686" s="410"/>
      <c r="G686" s="410"/>
      <c r="H686" s="410"/>
      <c r="I686" s="410"/>
      <c r="J686" s="410"/>
      <c r="K686" s="410"/>
      <c r="L686" s="410"/>
      <c r="M686" s="410"/>
      <c r="N686" s="410"/>
      <c r="O686" s="410"/>
      <c r="P686" s="410"/>
      <c r="Q686" s="410"/>
      <c r="R686" s="410"/>
      <c r="S686" s="410"/>
      <c r="T686" s="410"/>
      <c r="U686" s="410"/>
      <c r="V686" s="410"/>
      <c r="W686" s="410"/>
      <c r="X686" s="410"/>
      <c r="Y686" s="410"/>
    </row>
    <row r="687" spans="1:25" ht="15.75" customHeight="1">
      <c r="A687" s="410"/>
      <c r="B687" s="410"/>
      <c r="C687" s="410"/>
      <c r="D687" s="410"/>
      <c r="E687" s="410"/>
      <c r="F687" s="410"/>
      <c r="G687" s="410"/>
      <c r="H687" s="410"/>
      <c r="I687" s="410"/>
      <c r="J687" s="410"/>
      <c r="K687" s="410"/>
      <c r="L687" s="410"/>
      <c r="M687" s="410"/>
      <c r="N687" s="410"/>
      <c r="O687" s="410"/>
      <c r="P687" s="410"/>
      <c r="Q687" s="410"/>
      <c r="R687" s="410"/>
      <c r="S687" s="410"/>
      <c r="T687" s="410"/>
      <c r="U687" s="410"/>
      <c r="V687" s="410"/>
      <c r="W687" s="410"/>
      <c r="X687" s="410"/>
      <c r="Y687" s="410"/>
    </row>
    <row r="688" spans="1:25" ht="15.75" customHeight="1">
      <c r="A688" s="410"/>
      <c r="B688" s="410"/>
      <c r="C688" s="410"/>
      <c r="D688" s="410"/>
      <c r="E688" s="410"/>
      <c r="F688" s="410"/>
      <c r="G688" s="410"/>
      <c r="H688" s="410"/>
      <c r="I688" s="410"/>
      <c r="J688" s="410"/>
      <c r="K688" s="410"/>
      <c r="L688" s="410"/>
      <c r="M688" s="410"/>
      <c r="N688" s="410"/>
      <c r="O688" s="410"/>
      <c r="P688" s="410"/>
      <c r="Q688" s="410"/>
      <c r="R688" s="410"/>
      <c r="S688" s="410"/>
      <c r="T688" s="410"/>
      <c r="U688" s="410"/>
      <c r="V688" s="410"/>
      <c r="W688" s="410"/>
      <c r="X688" s="410"/>
      <c r="Y688" s="410"/>
    </row>
    <row r="689" spans="1:25" ht="15.75" customHeight="1">
      <c r="A689" s="410"/>
      <c r="B689" s="410"/>
      <c r="C689" s="410"/>
      <c r="D689" s="410"/>
      <c r="E689" s="410"/>
      <c r="F689" s="410"/>
      <c r="G689" s="410"/>
      <c r="H689" s="410"/>
      <c r="I689" s="410"/>
      <c r="J689" s="410"/>
      <c r="K689" s="410"/>
      <c r="L689" s="410"/>
      <c r="M689" s="410"/>
      <c r="N689" s="410"/>
      <c r="O689" s="410"/>
      <c r="P689" s="410"/>
      <c r="Q689" s="410"/>
      <c r="R689" s="410"/>
      <c r="S689" s="410"/>
      <c r="T689" s="410"/>
      <c r="U689" s="410"/>
      <c r="V689" s="410"/>
      <c r="W689" s="410"/>
      <c r="X689" s="410"/>
      <c r="Y689" s="410"/>
    </row>
    <row r="690" spans="1:25" ht="15.75" customHeight="1">
      <c r="A690" s="410"/>
      <c r="B690" s="410"/>
      <c r="C690" s="410"/>
      <c r="D690" s="410"/>
      <c r="E690" s="410"/>
      <c r="F690" s="410"/>
      <c r="G690" s="410"/>
      <c r="H690" s="410"/>
      <c r="I690" s="410"/>
      <c r="J690" s="410"/>
      <c r="K690" s="410"/>
      <c r="L690" s="410"/>
      <c r="M690" s="410"/>
      <c r="N690" s="410"/>
      <c r="O690" s="410"/>
      <c r="P690" s="410"/>
      <c r="Q690" s="410"/>
      <c r="R690" s="410"/>
      <c r="S690" s="410"/>
      <c r="T690" s="410"/>
      <c r="U690" s="410"/>
      <c r="V690" s="410"/>
      <c r="W690" s="410"/>
      <c r="X690" s="410"/>
      <c r="Y690" s="410"/>
    </row>
    <row r="691" spans="1:25" ht="15.75" customHeight="1">
      <c r="A691" s="410"/>
      <c r="B691" s="410"/>
      <c r="C691" s="410"/>
      <c r="D691" s="410"/>
      <c r="E691" s="410"/>
      <c r="F691" s="410"/>
      <c r="G691" s="410"/>
      <c r="H691" s="410"/>
      <c r="I691" s="410"/>
      <c r="J691" s="410"/>
      <c r="K691" s="410"/>
      <c r="L691" s="410"/>
      <c r="M691" s="410"/>
      <c r="N691" s="410"/>
      <c r="O691" s="410"/>
      <c r="P691" s="410"/>
      <c r="Q691" s="410"/>
      <c r="R691" s="410"/>
      <c r="S691" s="410"/>
      <c r="T691" s="410"/>
      <c r="U691" s="410"/>
      <c r="V691" s="410"/>
      <c r="W691" s="410"/>
      <c r="X691" s="410"/>
      <c r="Y691" s="410"/>
    </row>
    <row r="692" spans="1:25" ht="15.75" customHeight="1">
      <c r="A692" s="410"/>
      <c r="B692" s="410"/>
      <c r="C692" s="410"/>
      <c r="D692" s="410"/>
      <c r="E692" s="410"/>
      <c r="F692" s="410"/>
      <c r="G692" s="410"/>
      <c r="H692" s="410"/>
      <c r="I692" s="410"/>
      <c r="J692" s="410"/>
      <c r="K692" s="410"/>
      <c r="L692" s="410"/>
      <c r="M692" s="410"/>
      <c r="N692" s="410"/>
      <c r="O692" s="410"/>
      <c r="P692" s="410"/>
      <c r="Q692" s="410"/>
      <c r="R692" s="410"/>
      <c r="S692" s="410"/>
      <c r="T692" s="410"/>
      <c r="U692" s="410"/>
      <c r="V692" s="410"/>
      <c r="W692" s="410"/>
      <c r="X692" s="410"/>
      <c r="Y692" s="410"/>
    </row>
    <row r="693" spans="1:25" ht="15.75" customHeight="1">
      <c r="A693" s="410"/>
      <c r="B693" s="410"/>
      <c r="C693" s="410"/>
      <c r="D693" s="410"/>
      <c r="E693" s="410"/>
      <c r="F693" s="410"/>
      <c r="G693" s="410"/>
      <c r="H693" s="410"/>
      <c r="I693" s="410"/>
      <c r="J693" s="410"/>
      <c r="K693" s="410"/>
      <c r="L693" s="410"/>
      <c r="M693" s="410"/>
      <c r="N693" s="410"/>
      <c r="O693" s="410"/>
      <c r="P693" s="410"/>
      <c r="Q693" s="410"/>
      <c r="R693" s="410"/>
      <c r="S693" s="410"/>
      <c r="T693" s="410"/>
      <c r="U693" s="410"/>
      <c r="V693" s="410"/>
      <c r="W693" s="410"/>
      <c r="X693" s="410"/>
      <c r="Y693" s="410"/>
    </row>
    <row r="694" spans="1:25" ht="15.75" customHeight="1">
      <c r="A694" s="410"/>
      <c r="B694" s="410"/>
      <c r="C694" s="410"/>
      <c r="D694" s="410"/>
      <c r="E694" s="410"/>
      <c r="F694" s="410"/>
      <c r="G694" s="410"/>
      <c r="H694" s="410"/>
      <c r="I694" s="410"/>
      <c r="J694" s="410"/>
      <c r="K694" s="410"/>
      <c r="L694" s="410"/>
      <c r="M694" s="410"/>
      <c r="N694" s="410"/>
      <c r="O694" s="410"/>
      <c r="P694" s="410"/>
      <c r="Q694" s="410"/>
      <c r="R694" s="410"/>
      <c r="S694" s="410"/>
      <c r="T694" s="410"/>
      <c r="U694" s="410"/>
      <c r="V694" s="410"/>
      <c r="W694" s="410"/>
      <c r="X694" s="410"/>
      <c r="Y694" s="410"/>
    </row>
    <row r="695" spans="1:25" ht="15.75" customHeight="1">
      <c r="A695" s="410"/>
      <c r="B695" s="410"/>
      <c r="C695" s="410"/>
      <c r="D695" s="410"/>
      <c r="E695" s="410"/>
      <c r="F695" s="410"/>
      <c r="G695" s="410"/>
      <c r="H695" s="410"/>
      <c r="I695" s="410"/>
      <c r="J695" s="410"/>
      <c r="K695" s="410"/>
      <c r="L695" s="410"/>
      <c r="M695" s="410"/>
      <c r="N695" s="410"/>
      <c r="O695" s="410"/>
      <c r="P695" s="410"/>
      <c r="Q695" s="410"/>
      <c r="R695" s="410"/>
      <c r="S695" s="410"/>
      <c r="T695" s="410"/>
      <c r="U695" s="410"/>
      <c r="V695" s="410"/>
      <c r="W695" s="410"/>
      <c r="X695" s="410"/>
      <c r="Y695" s="410"/>
    </row>
    <row r="696" spans="1:25" ht="15.75" customHeight="1">
      <c r="A696" s="410"/>
      <c r="B696" s="410"/>
      <c r="C696" s="410"/>
      <c r="D696" s="410"/>
      <c r="E696" s="410"/>
      <c r="F696" s="410"/>
      <c r="G696" s="410"/>
      <c r="H696" s="410"/>
      <c r="I696" s="410"/>
      <c r="J696" s="410"/>
      <c r="K696" s="410"/>
      <c r="L696" s="410"/>
      <c r="M696" s="410"/>
      <c r="N696" s="410"/>
      <c r="O696" s="410"/>
      <c r="P696" s="410"/>
      <c r="Q696" s="410"/>
      <c r="R696" s="410"/>
      <c r="S696" s="410"/>
      <c r="T696" s="410"/>
      <c r="U696" s="410"/>
      <c r="V696" s="410"/>
      <c r="W696" s="410"/>
      <c r="X696" s="410"/>
      <c r="Y696" s="410"/>
    </row>
    <row r="697" spans="1:25" ht="15.75" customHeight="1">
      <c r="A697" s="410"/>
      <c r="B697" s="410"/>
      <c r="C697" s="410"/>
      <c r="D697" s="410"/>
      <c r="E697" s="410"/>
      <c r="F697" s="410"/>
      <c r="G697" s="410"/>
      <c r="H697" s="410"/>
      <c r="I697" s="410"/>
      <c r="J697" s="410"/>
      <c r="K697" s="410"/>
      <c r="L697" s="410"/>
      <c r="M697" s="410"/>
      <c r="N697" s="410"/>
      <c r="O697" s="410"/>
      <c r="P697" s="410"/>
      <c r="Q697" s="410"/>
      <c r="R697" s="410"/>
      <c r="S697" s="410"/>
      <c r="T697" s="410"/>
      <c r="U697" s="410"/>
      <c r="V697" s="410"/>
      <c r="W697" s="410"/>
      <c r="X697" s="410"/>
      <c r="Y697" s="410"/>
    </row>
    <row r="698" spans="1:25" ht="15.75" customHeight="1">
      <c r="A698" s="410"/>
      <c r="B698" s="410"/>
      <c r="C698" s="410"/>
      <c r="D698" s="410"/>
      <c r="E698" s="410"/>
      <c r="F698" s="410"/>
      <c r="G698" s="410"/>
      <c r="H698" s="410"/>
      <c r="I698" s="410"/>
      <c r="J698" s="410"/>
      <c r="K698" s="410"/>
      <c r="L698" s="410"/>
      <c r="M698" s="410"/>
      <c r="N698" s="410"/>
      <c r="O698" s="410"/>
      <c r="P698" s="410"/>
      <c r="Q698" s="410"/>
      <c r="R698" s="410"/>
      <c r="S698" s="410"/>
      <c r="T698" s="410"/>
      <c r="U698" s="410"/>
      <c r="V698" s="410"/>
      <c r="W698" s="410"/>
      <c r="X698" s="410"/>
      <c r="Y698" s="410"/>
    </row>
    <row r="699" spans="1:25" ht="15.75" customHeight="1">
      <c r="A699" s="410"/>
      <c r="B699" s="410"/>
      <c r="C699" s="410"/>
      <c r="D699" s="410"/>
      <c r="E699" s="410"/>
      <c r="F699" s="410"/>
      <c r="G699" s="410"/>
      <c r="H699" s="410"/>
      <c r="I699" s="410"/>
      <c r="J699" s="410"/>
      <c r="K699" s="410"/>
      <c r="L699" s="410"/>
      <c r="M699" s="410"/>
      <c r="N699" s="410"/>
      <c r="O699" s="410"/>
      <c r="P699" s="410"/>
      <c r="Q699" s="410"/>
      <c r="R699" s="410"/>
      <c r="S699" s="410"/>
      <c r="T699" s="410"/>
      <c r="U699" s="410"/>
      <c r="V699" s="410"/>
      <c r="W699" s="410"/>
      <c r="X699" s="410"/>
      <c r="Y699" s="410"/>
    </row>
    <row r="700" spans="1:25" ht="15.75" customHeight="1">
      <c r="A700" s="410"/>
      <c r="B700" s="410"/>
      <c r="C700" s="410"/>
      <c r="D700" s="410"/>
      <c r="E700" s="410"/>
      <c r="F700" s="410"/>
      <c r="G700" s="410"/>
      <c r="H700" s="410"/>
      <c r="I700" s="410"/>
      <c r="J700" s="410"/>
      <c r="K700" s="410"/>
      <c r="L700" s="410"/>
      <c r="M700" s="410"/>
      <c r="N700" s="410"/>
      <c r="O700" s="410"/>
      <c r="P700" s="410"/>
      <c r="Q700" s="410"/>
      <c r="R700" s="410"/>
      <c r="S700" s="410"/>
      <c r="T700" s="410"/>
      <c r="U700" s="410"/>
      <c r="V700" s="410"/>
      <c r="W700" s="410"/>
      <c r="X700" s="410"/>
      <c r="Y700" s="410"/>
    </row>
    <row r="701" spans="1:25" ht="15.75" customHeight="1">
      <c r="A701" s="410"/>
      <c r="B701" s="410"/>
      <c r="C701" s="410"/>
      <c r="D701" s="410"/>
      <c r="E701" s="410"/>
      <c r="F701" s="410"/>
      <c r="G701" s="410"/>
      <c r="H701" s="410"/>
      <c r="I701" s="410"/>
      <c r="J701" s="410"/>
      <c r="K701" s="410"/>
      <c r="L701" s="410"/>
      <c r="M701" s="410"/>
      <c r="N701" s="410"/>
      <c r="O701" s="410"/>
      <c r="P701" s="410"/>
      <c r="Q701" s="410"/>
      <c r="R701" s="410"/>
      <c r="S701" s="410"/>
      <c r="T701" s="410"/>
      <c r="U701" s="410"/>
      <c r="V701" s="410"/>
      <c r="W701" s="410"/>
      <c r="X701" s="410"/>
      <c r="Y701" s="410"/>
    </row>
    <row r="702" spans="1:25" ht="15.75" customHeight="1">
      <c r="A702" s="410"/>
      <c r="B702" s="410"/>
      <c r="C702" s="410"/>
      <c r="D702" s="410"/>
      <c r="E702" s="410"/>
      <c r="F702" s="410"/>
      <c r="G702" s="410"/>
      <c r="H702" s="410"/>
      <c r="I702" s="410"/>
      <c r="J702" s="410"/>
      <c r="K702" s="410"/>
      <c r="L702" s="410"/>
      <c r="M702" s="410"/>
      <c r="N702" s="410"/>
      <c r="O702" s="410"/>
      <c r="P702" s="410"/>
      <c r="Q702" s="410"/>
      <c r="R702" s="410"/>
      <c r="S702" s="410"/>
      <c r="T702" s="410"/>
      <c r="U702" s="410"/>
      <c r="V702" s="410"/>
      <c r="W702" s="410"/>
      <c r="X702" s="410"/>
      <c r="Y702" s="410"/>
    </row>
    <row r="703" spans="1:25" ht="15.75" customHeight="1">
      <c r="A703" s="410"/>
      <c r="B703" s="410"/>
      <c r="C703" s="410"/>
      <c r="D703" s="410"/>
      <c r="E703" s="410"/>
      <c r="F703" s="410"/>
      <c r="G703" s="410"/>
      <c r="H703" s="410"/>
      <c r="I703" s="410"/>
      <c r="J703" s="410"/>
      <c r="K703" s="410"/>
      <c r="L703" s="410"/>
      <c r="M703" s="410"/>
      <c r="N703" s="410"/>
      <c r="O703" s="410"/>
      <c r="P703" s="410"/>
      <c r="Q703" s="410"/>
      <c r="R703" s="410"/>
      <c r="S703" s="410"/>
      <c r="T703" s="410"/>
      <c r="U703" s="410"/>
      <c r="V703" s="410"/>
      <c r="W703" s="410"/>
      <c r="X703" s="410"/>
      <c r="Y703" s="410"/>
    </row>
    <row r="704" spans="1:25" ht="15.75" customHeight="1">
      <c r="A704" s="410"/>
      <c r="B704" s="410"/>
      <c r="C704" s="410"/>
      <c r="D704" s="410"/>
      <c r="E704" s="410"/>
      <c r="F704" s="410"/>
      <c r="G704" s="410"/>
      <c r="H704" s="410"/>
      <c r="I704" s="410"/>
      <c r="J704" s="410"/>
      <c r="K704" s="410"/>
      <c r="L704" s="410"/>
      <c r="M704" s="410"/>
      <c r="N704" s="410"/>
      <c r="O704" s="410"/>
      <c r="P704" s="410"/>
      <c r="Q704" s="410"/>
      <c r="R704" s="410"/>
      <c r="S704" s="410"/>
      <c r="T704" s="410"/>
      <c r="U704" s="410"/>
      <c r="V704" s="410"/>
      <c r="W704" s="410"/>
      <c r="X704" s="410"/>
      <c r="Y704" s="410"/>
    </row>
    <row r="705" spans="1:25" ht="15.75" customHeight="1">
      <c r="A705" s="410"/>
      <c r="B705" s="410"/>
      <c r="C705" s="410"/>
      <c r="D705" s="410"/>
      <c r="E705" s="410"/>
      <c r="F705" s="410"/>
      <c r="G705" s="410"/>
      <c r="H705" s="410"/>
      <c r="I705" s="410"/>
      <c r="J705" s="410"/>
      <c r="K705" s="410"/>
      <c r="L705" s="410"/>
      <c r="M705" s="410"/>
      <c r="N705" s="410"/>
      <c r="O705" s="410"/>
      <c r="P705" s="410"/>
      <c r="Q705" s="410"/>
      <c r="R705" s="410"/>
      <c r="S705" s="410"/>
      <c r="T705" s="410"/>
      <c r="U705" s="410"/>
      <c r="V705" s="410"/>
      <c r="W705" s="410"/>
      <c r="X705" s="410"/>
      <c r="Y705" s="410"/>
    </row>
    <row r="706" spans="1:25" ht="15.75" customHeight="1">
      <c r="A706" s="410"/>
      <c r="B706" s="410"/>
      <c r="C706" s="410"/>
      <c r="D706" s="410"/>
      <c r="E706" s="410"/>
      <c r="F706" s="410"/>
      <c r="G706" s="410"/>
      <c r="H706" s="410"/>
      <c r="I706" s="410"/>
      <c r="J706" s="410"/>
      <c r="K706" s="410"/>
      <c r="L706" s="410"/>
      <c r="M706" s="410"/>
      <c r="N706" s="410"/>
      <c r="O706" s="410"/>
      <c r="P706" s="410"/>
      <c r="Q706" s="410"/>
      <c r="R706" s="410"/>
      <c r="S706" s="410"/>
      <c r="T706" s="410"/>
      <c r="U706" s="410"/>
      <c r="V706" s="410"/>
      <c r="W706" s="410"/>
      <c r="X706" s="410"/>
      <c r="Y706" s="410"/>
    </row>
    <row r="707" spans="1:25" ht="15.75" customHeight="1">
      <c r="A707" s="410"/>
      <c r="B707" s="410"/>
      <c r="C707" s="410"/>
      <c r="D707" s="410"/>
      <c r="E707" s="410"/>
      <c r="F707" s="410"/>
      <c r="G707" s="410"/>
      <c r="H707" s="410"/>
      <c r="I707" s="410"/>
      <c r="J707" s="410"/>
      <c r="K707" s="410"/>
      <c r="L707" s="410"/>
      <c r="M707" s="410"/>
      <c r="N707" s="410"/>
      <c r="O707" s="410"/>
      <c r="P707" s="410"/>
      <c r="Q707" s="410"/>
      <c r="R707" s="410"/>
      <c r="S707" s="410"/>
      <c r="T707" s="410"/>
      <c r="U707" s="410"/>
      <c r="V707" s="410"/>
      <c r="W707" s="410"/>
      <c r="X707" s="410"/>
      <c r="Y707" s="410"/>
    </row>
    <row r="708" spans="1:25" ht="15.75" customHeight="1">
      <c r="A708" s="410"/>
      <c r="B708" s="410"/>
      <c r="C708" s="410"/>
      <c r="D708" s="410"/>
      <c r="E708" s="410"/>
      <c r="F708" s="410"/>
      <c r="G708" s="410"/>
      <c r="H708" s="410"/>
      <c r="I708" s="410"/>
      <c r="J708" s="410"/>
      <c r="K708" s="410"/>
      <c r="L708" s="410"/>
      <c r="M708" s="410"/>
      <c r="N708" s="410"/>
      <c r="O708" s="410"/>
      <c r="P708" s="410"/>
      <c r="Q708" s="410"/>
      <c r="R708" s="410"/>
      <c r="S708" s="410"/>
      <c r="T708" s="410"/>
      <c r="U708" s="410"/>
      <c r="V708" s="410"/>
      <c r="W708" s="410"/>
      <c r="X708" s="410"/>
      <c r="Y708" s="410"/>
    </row>
    <row r="709" spans="1:25" ht="15.75" customHeight="1">
      <c r="A709" s="410"/>
      <c r="B709" s="410"/>
      <c r="C709" s="410"/>
      <c r="D709" s="410"/>
      <c r="E709" s="410"/>
      <c r="F709" s="410"/>
      <c r="G709" s="410"/>
      <c r="H709" s="410"/>
      <c r="I709" s="410"/>
      <c r="J709" s="410"/>
      <c r="K709" s="410"/>
      <c r="L709" s="410"/>
      <c r="M709" s="410"/>
      <c r="N709" s="410"/>
      <c r="O709" s="410"/>
      <c r="P709" s="410"/>
      <c r="Q709" s="410"/>
      <c r="R709" s="410"/>
      <c r="S709" s="410"/>
      <c r="T709" s="410"/>
      <c r="U709" s="410"/>
      <c r="V709" s="410"/>
      <c r="W709" s="410"/>
      <c r="X709" s="410"/>
      <c r="Y709" s="410"/>
    </row>
    <row r="710" spans="1:25" ht="15.75" customHeight="1">
      <c r="A710" s="410"/>
      <c r="B710" s="410"/>
      <c r="C710" s="410"/>
      <c r="D710" s="410"/>
      <c r="E710" s="410"/>
      <c r="F710" s="410"/>
      <c r="G710" s="410"/>
      <c r="H710" s="410"/>
      <c r="I710" s="410"/>
      <c r="J710" s="410"/>
      <c r="K710" s="410"/>
      <c r="L710" s="410"/>
      <c r="M710" s="410"/>
      <c r="N710" s="410"/>
      <c r="O710" s="410"/>
      <c r="P710" s="410"/>
      <c r="Q710" s="410"/>
      <c r="R710" s="410"/>
      <c r="S710" s="410"/>
      <c r="T710" s="410"/>
      <c r="U710" s="410"/>
      <c r="V710" s="410"/>
      <c r="W710" s="410"/>
      <c r="X710" s="410"/>
      <c r="Y710" s="410"/>
    </row>
    <row r="711" spans="1:25" ht="15.75" customHeight="1">
      <c r="A711" s="410"/>
      <c r="B711" s="410"/>
      <c r="C711" s="410"/>
      <c r="D711" s="410"/>
      <c r="E711" s="410"/>
      <c r="F711" s="410"/>
      <c r="G711" s="410"/>
      <c r="H711" s="410"/>
      <c r="I711" s="410"/>
      <c r="J711" s="410"/>
      <c r="K711" s="410"/>
      <c r="L711" s="410"/>
      <c r="M711" s="410"/>
      <c r="N711" s="410"/>
      <c r="O711" s="410"/>
      <c r="P711" s="410"/>
      <c r="Q711" s="410"/>
      <c r="R711" s="410"/>
      <c r="S711" s="410"/>
      <c r="T711" s="410"/>
      <c r="U711" s="410"/>
      <c r="V711" s="410"/>
      <c r="W711" s="410"/>
      <c r="X711" s="410"/>
      <c r="Y711" s="410"/>
    </row>
    <row r="712" spans="1:25" ht="15.75" customHeight="1">
      <c r="A712" s="410"/>
      <c r="B712" s="410"/>
      <c r="C712" s="410"/>
      <c r="D712" s="410"/>
      <c r="E712" s="410"/>
      <c r="F712" s="410"/>
      <c r="G712" s="410"/>
      <c r="H712" s="410"/>
      <c r="I712" s="410"/>
      <c r="J712" s="410"/>
      <c r="K712" s="410"/>
      <c r="L712" s="410"/>
      <c r="M712" s="410"/>
      <c r="N712" s="410"/>
      <c r="O712" s="410"/>
      <c r="P712" s="410"/>
      <c r="Q712" s="410"/>
      <c r="R712" s="410"/>
      <c r="S712" s="410"/>
      <c r="T712" s="410"/>
      <c r="U712" s="410"/>
      <c r="V712" s="410"/>
      <c r="W712" s="410"/>
      <c r="X712" s="410"/>
      <c r="Y712" s="410"/>
    </row>
    <row r="713" spans="1:25" ht="15.75" customHeight="1">
      <c r="A713" s="410"/>
      <c r="B713" s="410"/>
      <c r="C713" s="410"/>
      <c r="D713" s="410"/>
      <c r="E713" s="410"/>
      <c r="F713" s="410"/>
      <c r="G713" s="410"/>
      <c r="H713" s="410"/>
      <c r="I713" s="410"/>
      <c r="J713" s="410"/>
      <c r="K713" s="410"/>
      <c r="L713" s="410"/>
      <c r="M713" s="410"/>
      <c r="N713" s="410"/>
      <c r="O713" s="410"/>
      <c r="P713" s="410"/>
      <c r="Q713" s="410"/>
      <c r="R713" s="410"/>
      <c r="S713" s="410"/>
      <c r="T713" s="410"/>
      <c r="U713" s="410"/>
      <c r="V713" s="410"/>
      <c r="W713" s="410"/>
      <c r="X713" s="410"/>
      <c r="Y713" s="410"/>
    </row>
    <row r="714" spans="1:25" ht="15.75" customHeight="1">
      <c r="A714" s="410"/>
      <c r="B714" s="410"/>
      <c r="C714" s="410"/>
      <c r="D714" s="410"/>
      <c r="E714" s="410"/>
      <c r="F714" s="410"/>
      <c r="G714" s="410"/>
      <c r="H714" s="410"/>
      <c r="I714" s="410"/>
      <c r="J714" s="410"/>
      <c r="K714" s="410"/>
      <c r="L714" s="410"/>
      <c r="M714" s="410"/>
      <c r="N714" s="410"/>
      <c r="O714" s="410"/>
      <c r="P714" s="410"/>
      <c r="Q714" s="410"/>
      <c r="R714" s="410"/>
      <c r="S714" s="410"/>
      <c r="T714" s="410"/>
      <c r="U714" s="410"/>
      <c r="V714" s="410"/>
      <c r="W714" s="410"/>
      <c r="X714" s="410"/>
      <c r="Y714" s="410"/>
    </row>
    <row r="715" spans="1:25" ht="15.75" customHeight="1">
      <c r="A715" s="410"/>
      <c r="B715" s="410"/>
      <c r="C715" s="410"/>
      <c r="D715" s="410"/>
      <c r="E715" s="410"/>
      <c r="F715" s="410"/>
      <c r="G715" s="410"/>
      <c r="H715" s="410"/>
      <c r="I715" s="410"/>
      <c r="J715" s="410"/>
      <c r="K715" s="410"/>
      <c r="L715" s="410"/>
      <c r="M715" s="410"/>
      <c r="N715" s="410"/>
      <c r="O715" s="410"/>
      <c r="P715" s="410"/>
      <c r="Q715" s="410"/>
      <c r="R715" s="410"/>
      <c r="S715" s="410"/>
      <c r="T715" s="410"/>
      <c r="U715" s="410"/>
      <c r="V715" s="410"/>
      <c r="W715" s="410"/>
      <c r="X715" s="410"/>
      <c r="Y715" s="410"/>
    </row>
    <row r="716" spans="1:25" ht="15.75" customHeight="1">
      <c r="A716" s="410"/>
      <c r="B716" s="410"/>
      <c r="C716" s="410"/>
      <c r="D716" s="410"/>
      <c r="E716" s="410"/>
      <c r="F716" s="410"/>
      <c r="G716" s="410"/>
      <c r="H716" s="410"/>
      <c r="I716" s="410"/>
      <c r="J716" s="410"/>
      <c r="K716" s="410"/>
      <c r="L716" s="410"/>
      <c r="M716" s="410"/>
      <c r="N716" s="410"/>
      <c r="O716" s="410"/>
      <c r="P716" s="410"/>
      <c r="Q716" s="410"/>
      <c r="R716" s="410"/>
      <c r="S716" s="410"/>
      <c r="T716" s="410"/>
      <c r="U716" s="410"/>
      <c r="V716" s="410"/>
      <c r="W716" s="410"/>
      <c r="X716" s="410"/>
      <c r="Y716" s="410"/>
    </row>
    <row r="717" spans="1:25" ht="15.75" customHeight="1">
      <c r="A717" s="410"/>
      <c r="B717" s="410"/>
      <c r="C717" s="410"/>
      <c r="D717" s="410"/>
      <c r="E717" s="410"/>
      <c r="F717" s="410"/>
      <c r="G717" s="410"/>
      <c r="H717" s="410"/>
      <c r="I717" s="410"/>
      <c r="J717" s="410"/>
      <c r="K717" s="410"/>
      <c r="L717" s="410"/>
      <c r="M717" s="410"/>
      <c r="N717" s="410"/>
      <c r="O717" s="410"/>
      <c r="P717" s="410"/>
      <c r="Q717" s="410"/>
      <c r="R717" s="410"/>
      <c r="S717" s="410"/>
      <c r="T717" s="410"/>
      <c r="U717" s="410"/>
      <c r="V717" s="410"/>
      <c r="W717" s="410"/>
      <c r="X717" s="410"/>
      <c r="Y717" s="410"/>
    </row>
    <row r="718" spans="1:25" ht="15.75" customHeight="1">
      <c r="A718" s="410"/>
      <c r="B718" s="410"/>
      <c r="C718" s="410"/>
      <c r="D718" s="410"/>
      <c r="E718" s="410"/>
      <c r="F718" s="410"/>
      <c r="G718" s="410"/>
      <c r="H718" s="410"/>
      <c r="I718" s="410"/>
      <c r="J718" s="410"/>
      <c r="K718" s="410"/>
      <c r="L718" s="410"/>
      <c r="M718" s="410"/>
      <c r="N718" s="410"/>
      <c r="O718" s="410"/>
      <c r="P718" s="410"/>
      <c r="Q718" s="410"/>
      <c r="R718" s="410"/>
      <c r="S718" s="410"/>
      <c r="T718" s="410"/>
      <c r="U718" s="410"/>
      <c r="V718" s="410"/>
      <c r="W718" s="410"/>
      <c r="X718" s="410"/>
      <c r="Y718" s="410"/>
    </row>
    <row r="719" spans="1:25" ht="15.75" customHeight="1">
      <c r="A719" s="410"/>
      <c r="B719" s="410"/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410"/>
      <c r="S719" s="410"/>
      <c r="T719" s="410"/>
      <c r="U719" s="410"/>
      <c r="V719" s="410"/>
      <c r="W719" s="410"/>
      <c r="X719" s="410"/>
      <c r="Y719" s="410"/>
    </row>
    <row r="720" spans="1:25" ht="15.75" customHeight="1">
      <c r="A720" s="410"/>
      <c r="B720" s="410"/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410"/>
      <c r="S720" s="410"/>
      <c r="T720" s="410"/>
      <c r="U720" s="410"/>
      <c r="V720" s="410"/>
      <c r="W720" s="410"/>
      <c r="X720" s="410"/>
      <c r="Y720" s="410"/>
    </row>
    <row r="721" spans="1:25" ht="15.75" customHeight="1">
      <c r="A721" s="410"/>
      <c r="B721" s="410"/>
      <c r="C721" s="410"/>
      <c r="D721" s="410"/>
      <c r="E721" s="410"/>
      <c r="F721" s="410"/>
      <c r="G721" s="410"/>
      <c r="H721" s="410"/>
      <c r="I721" s="410"/>
      <c r="J721" s="410"/>
      <c r="K721" s="410"/>
      <c r="L721" s="410"/>
      <c r="M721" s="410"/>
      <c r="N721" s="410"/>
      <c r="O721" s="410"/>
      <c r="P721" s="410"/>
      <c r="Q721" s="410"/>
      <c r="R721" s="410"/>
      <c r="S721" s="410"/>
      <c r="T721" s="410"/>
      <c r="U721" s="410"/>
      <c r="V721" s="410"/>
      <c r="W721" s="410"/>
      <c r="X721" s="410"/>
      <c r="Y721" s="410"/>
    </row>
    <row r="722" spans="1:25" ht="15.75" customHeight="1">
      <c r="A722" s="410"/>
      <c r="B722" s="410"/>
      <c r="C722" s="410"/>
      <c r="D722" s="410"/>
      <c r="E722" s="410"/>
      <c r="F722" s="410"/>
      <c r="G722" s="410"/>
      <c r="H722" s="410"/>
      <c r="I722" s="410"/>
      <c r="J722" s="410"/>
      <c r="K722" s="410"/>
      <c r="L722" s="410"/>
      <c r="M722" s="410"/>
      <c r="N722" s="410"/>
      <c r="O722" s="410"/>
      <c r="P722" s="410"/>
      <c r="Q722" s="410"/>
      <c r="R722" s="410"/>
      <c r="S722" s="410"/>
      <c r="T722" s="410"/>
      <c r="U722" s="410"/>
      <c r="V722" s="410"/>
      <c r="W722" s="410"/>
      <c r="X722" s="410"/>
      <c r="Y722" s="410"/>
    </row>
    <row r="723" spans="1:25" ht="15.75" customHeight="1">
      <c r="A723" s="410"/>
      <c r="B723" s="410"/>
      <c r="C723" s="410"/>
      <c r="D723" s="410"/>
      <c r="E723" s="410"/>
      <c r="F723" s="410"/>
      <c r="G723" s="410"/>
      <c r="H723" s="410"/>
      <c r="I723" s="410"/>
      <c r="J723" s="410"/>
      <c r="K723" s="410"/>
      <c r="L723" s="410"/>
      <c r="M723" s="410"/>
      <c r="N723" s="410"/>
      <c r="O723" s="410"/>
      <c r="P723" s="410"/>
      <c r="Q723" s="410"/>
      <c r="R723" s="410"/>
      <c r="S723" s="410"/>
      <c r="T723" s="410"/>
      <c r="U723" s="410"/>
      <c r="V723" s="410"/>
      <c r="W723" s="410"/>
      <c r="X723" s="410"/>
      <c r="Y723" s="410"/>
    </row>
    <row r="724" spans="1:25" ht="15.75" customHeight="1">
      <c r="A724" s="410"/>
      <c r="B724" s="410"/>
      <c r="C724" s="410"/>
      <c r="D724" s="410"/>
      <c r="E724" s="410"/>
      <c r="F724" s="410"/>
      <c r="G724" s="410"/>
      <c r="H724" s="410"/>
      <c r="I724" s="410"/>
      <c r="J724" s="410"/>
      <c r="K724" s="410"/>
      <c r="L724" s="410"/>
      <c r="M724" s="410"/>
      <c r="N724" s="410"/>
      <c r="O724" s="410"/>
      <c r="P724" s="410"/>
      <c r="Q724" s="410"/>
      <c r="R724" s="410"/>
      <c r="S724" s="410"/>
      <c r="T724" s="410"/>
      <c r="U724" s="410"/>
      <c r="V724" s="410"/>
      <c r="W724" s="410"/>
      <c r="X724" s="410"/>
      <c r="Y724" s="410"/>
    </row>
    <row r="725" spans="1:25" ht="15.75" customHeight="1">
      <c r="A725" s="410"/>
      <c r="B725" s="410"/>
      <c r="C725" s="410"/>
      <c r="D725" s="410"/>
      <c r="E725" s="410"/>
      <c r="F725" s="410"/>
      <c r="G725" s="410"/>
      <c r="H725" s="410"/>
      <c r="I725" s="410"/>
      <c r="J725" s="410"/>
      <c r="K725" s="410"/>
      <c r="L725" s="410"/>
      <c r="M725" s="410"/>
      <c r="N725" s="410"/>
      <c r="O725" s="410"/>
      <c r="P725" s="410"/>
      <c r="Q725" s="410"/>
      <c r="R725" s="410"/>
      <c r="S725" s="410"/>
      <c r="T725" s="410"/>
      <c r="U725" s="410"/>
      <c r="V725" s="410"/>
      <c r="W725" s="410"/>
      <c r="X725" s="410"/>
      <c r="Y725" s="410"/>
    </row>
    <row r="726" spans="1:25" ht="15.75" customHeight="1">
      <c r="A726" s="410"/>
      <c r="B726" s="410"/>
      <c r="C726" s="410"/>
      <c r="D726" s="410"/>
      <c r="E726" s="410"/>
      <c r="F726" s="410"/>
      <c r="G726" s="410"/>
      <c r="H726" s="410"/>
      <c r="I726" s="410"/>
      <c r="J726" s="410"/>
      <c r="K726" s="410"/>
      <c r="L726" s="410"/>
      <c r="M726" s="410"/>
      <c r="N726" s="410"/>
      <c r="O726" s="410"/>
      <c r="P726" s="410"/>
      <c r="Q726" s="410"/>
      <c r="R726" s="410"/>
      <c r="S726" s="410"/>
      <c r="T726" s="410"/>
      <c r="U726" s="410"/>
      <c r="V726" s="410"/>
      <c r="W726" s="410"/>
      <c r="X726" s="410"/>
      <c r="Y726" s="410"/>
    </row>
    <row r="727" spans="1:25" ht="15.75" customHeight="1">
      <c r="A727" s="410"/>
      <c r="B727" s="410"/>
      <c r="C727" s="410"/>
      <c r="D727" s="410"/>
      <c r="E727" s="410"/>
      <c r="F727" s="410"/>
      <c r="G727" s="410"/>
      <c r="H727" s="410"/>
      <c r="I727" s="410"/>
      <c r="J727" s="410"/>
      <c r="K727" s="410"/>
      <c r="L727" s="410"/>
      <c r="M727" s="410"/>
      <c r="N727" s="410"/>
      <c r="O727" s="410"/>
      <c r="P727" s="410"/>
      <c r="Q727" s="410"/>
      <c r="R727" s="410"/>
      <c r="S727" s="410"/>
      <c r="T727" s="410"/>
      <c r="U727" s="410"/>
      <c r="V727" s="410"/>
      <c r="W727" s="410"/>
      <c r="X727" s="410"/>
      <c r="Y727" s="410"/>
    </row>
    <row r="728" spans="1:25" ht="15.75" customHeight="1">
      <c r="A728" s="410"/>
      <c r="B728" s="410"/>
      <c r="C728" s="410"/>
      <c r="D728" s="410"/>
      <c r="E728" s="410"/>
      <c r="F728" s="410"/>
      <c r="G728" s="410"/>
      <c r="H728" s="410"/>
      <c r="I728" s="410"/>
      <c r="J728" s="410"/>
      <c r="K728" s="410"/>
      <c r="L728" s="410"/>
      <c r="M728" s="410"/>
      <c r="N728" s="410"/>
      <c r="O728" s="410"/>
      <c r="P728" s="410"/>
      <c r="Q728" s="410"/>
      <c r="R728" s="410"/>
      <c r="S728" s="410"/>
      <c r="T728" s="410"/>
      <c r="U728" s="410"/>
      <c r="V728" s="410"/>
      <c r="W728" s="410"/>
      <c r="X728" s="410"/>
      <c r="Y728" s="410"/>
    </row>
    <row r="729" spans="1:25" ht="15.75" customHeight="1">
      <c r="A729" s="410"/>
      <c r="B729" s="410"/>
      <c r="C729" s="410"/>
      <c r="D729" s="410"/>
      <c r="E729" s="410"/>
      <c r="F729" s="410"/>
      <c r="G729" s="410"/>
      <c r="H729" s="410"/>
      <c r="I729" s="410"/>
      <c r="J729" s="410"/>
      <c r="K729" s="410"/>
      <c r="L729" s="410"/>
      <c r="M729" s="410"/>
      <c r="N729" s="410"/>
      <c r="O729" s="410"/>
      <c r="P729" s="410"/>
      <c r="Q729" s="410"/>
      <c r="R729" s="410"/>
      <c r="S729" s="410"/>
      <c r="T729" s="410"/>
      <c r="U729" s="410"/>
      <c r="V729" s="410"/>
      <c r="W729" s="410"/>
      <c r="X729" s="410"/>
      <c r="Y729" s="410"/>
    </row>
    <row r="730" spans="1:25" ht="15.75" customHeight="1">
      <c r="A730" s="410"/>
      <c r="B730" s="410"/>
      <c r="C730" s="410"/>
      <c r="D730" s="410"/>
      <c r="E730" s="410"/>
      <c r="F730" s="410"/>
      <c r="G730" s="410"/>
      <c r="H730" s="410"/>
      <c r="I730" s="410"/>
      <c r="J730" s="410"/>
      <c r="K730" s="410"/>
      <c r="L730" s="410"/>
      <c r="M730" s="410"/>
      <c r="N730" s="410"/>
      <c r="O730" s="410"/>
      <c r="P730" s="410"/>
      <c r="Q730" s="410"/>
      <c r="R730" s="410"/>
      <c r="S730" s="410"/>
      <c r="T730" s="410"/>
      <c r="U730" s="410"/>
      <c r="V730" s="410"/>
      <c r="W730" s="410"/>
      <c r="X730" s="410"/>
      <c r="Y730" s="410"/>
    </row>
    <row r="731" spans="1:25" ht="15.75" customHeight="1">
      <c r="A731" s="410"/>
      <c r="B731" s="410"/>
      <c r="C731" s="410"/>
      <c r="D731" s="410"/>
      <c r="E731" s="410"/>
      <c r="F731" s="410"/>
      <c r="G731" s="410"/>
      <c r="H731" s="410"/>
      <c r="I731" s="410"/>
      <c r="J731" s="410"/>
      <c r="K731" s="410"/>
      <c r="L731" s="410"/>
      <c r="M731" s="410"/>
      <c r="N731" s="410"/>
      <c r="O731" s="410"/>
      <c r="P731" s="410"/>
      <c r="Q731" s="410"/>
      <c r="R731" s="410"/>
      <c r="S731" s="410"/>
      <c r="T731" s="410"/>
      <c r="U731" s="410"/>
      <c r="V731" s="410"/>
      <c r="W731" s="410"/>
      <c r="X731" s="410"/>
      <c r="Y731" s="410"/>
    </row>
    <row r="732" spans="1:25" ht="15.75" customHeight="1">
      <c r="A732" s="410"/>
      <c r="B732" s="410"/>
      <c r="C732" s="410"/>
      <c r="D732" s="410"/>
      <c r="E732" s="410"/>
      <c r="F732" s="410"/>
      <c r="G732" s="410"/>
      <c r="H732" s="410"/>
      <c r="I732" s="410"/>
      <c r="J732" s="410"/>
      <c r="K732" s="410"/>
      <c r="L732" s="410"/>
      <c r="M732" s="410"/>
      <c r="N732" s="410"/>
      <c r="O732" s="410"/>
      <c r="P732" s="410"/>
      <c r="Q732" s="410"/>
      <c r="R732" s="410"/>
      <c r="S732" s="410"/>
      <c r="T732" s="410"/>
      <c r="U732" s="410"/>
      <c r="V732" s="410"/>
      <c r="W732" s="410"/>
      <c r="X732" s="410"/>
      <c r="Y732" s="410"/>
    </row>
    <row r="733" spans="1:25" ht="15.75" customHeight="1">
      <c r="A733" s="410"/>
      <c r="B733" s="410"/>
      <c r="C733" s="410"/>
      <c r="D733" s="410"/>
      <c r="E733" s="410"/>
      <c r="F733" s="410"/>
      <c r="G733" s="410"/>
      <c r="H733" s="410"/>
      <c r="I733" s="410"/>
      <c r="J733" s="410"/>
      <c r="K733" s="410"/>
      <c r="L733" s="410"/>
      <c r="M733" s="410"/>
      <c r="N733" s="410"/>
      <c r="O733" s="410"/>
      <c r="P733" s="410"/>
      <c r="Q733" s="410"/>
      <c r="R733" s="410"/>
      <c r="S733" s="410"/>
      <c r="T733" s="410"/>
      <c r="U733" s="410"/>
      <c r="V733" s="410"/>
      <c r="W733" s="410"/>
      <c r="X733" s="410"/>
      <c r="Y733" s="410"/>
    </row>
    <row r="734" spans="1:25" ht="15.75" customHeight="1">
      <c r="A734" s="410"/>
      <c r="B734" s="410"/>
      <c r="C734" s="410"/>
      <c r="D734" s="410"/>
      <c r="E734" s="410"/>
      <c r="F734" s="410"/>
      <c r="G734" s="410"/>
      <c r="H734" s="410"/>
      <c r="I734" s="410"/>
      <c r="J734" s="410"/>
      <c r="K734" s="410"/>
      <c r="L734" s="410"/>
      <c r="M734" s="410"/>
      <c r="N734" s="410"/>
      <c r="O734" s="410"/>
      <c r="P734" s="410"/>
      <c r="Q734" s="410"/>
      <c r="R734" s="410"/>
      <c r="S734" s="410"/>
      <c r="T734" s="410"/>
      <c r="U734" s="410"/>
      <c r="V734" s="410"/>
      <c r="W734" s="410"/>
      <c r="X734" s="410"/>
      <c r="Y734" s="410"/>
    </row>
    <row r="735" spans="1:25" ht="15.75" customHeight="1">
      <c r="A735" s="410"/>
      <c r="B735" s="410"/>
      <c r="C735" s="410"/>
      <c r="D735" s="410"/>
      <c r="E735" s="410"/>
      <c r="F735" s="410"/>
      <c r="G735" s="410"/>
      <c r="H735" s="410"/>
      <c r="I735" s="410"/>
      <c r="J735" s="410"/>
      <c r="K735" s="410"/>
      <c r="L735" s="410"/>
      <c r="M735" s="410"/>
      <c r="N735" s="410"/>
      <c r="O735" s="410"/>
      <c r="P735" s="410"/>
      <c r="Q735" s="410"/>
      <c r="R735" s="410"/>
      <c r="S735" s="410"/>
      <c r="T735" s="410"/>
      <c r="U735" s="410"/>
      <c r="V735" s="410"/>
      <c r="W735" s="410"/>
      <c r="X735" s="410"/>
      <c r="Y735" s="410"/>
    </row>
    <row r="736" spans="1:25" ht="15.75" customHeight="1">
      <c r="A736" s="410"/>
      <c r="B736" s="410"/>
      <c r="C736" s="410"/>
      <c r="D736" s="410"/>
      <c r="E736" s="410"/>
      <c r="F736" s="410"/>
      <c r="G736" s="410"/>
      <c r="H736" s="410"/>
      <c r="I736" s="410"/>
      <c r="J736" s="410"/>
      <c r="K736" s="410"/>
      <c r="L736" s="410"/>
      <c r="M736" s="410"/>
      <c r="N736" s="410"/>
      <c r="O736" s="410"/>
      <c r="P736" s="410"/>
      <c r="Q736" s="410"/>
      <c r="R736" s="410"/>
      <c r="S736" s="410"/>
      <c r="T736" s="410"/>
      <c r="U736" s="410"/>
      <c r="V736" s="410"/>
      <c r="W736" s="410"/>
      <c r="X736" s="410"/>
      <c r="Y736" s="410"/>
    </row>
    <row r="737" spans="1:25" ht="15.75" customHeight="1">
      <c r="A737" s="410"/>
      <c r="B737" s="410"/>
      <c r="C737" s="410"/>
      <c r="D737" s="410"/>
      <c r="E737" s="410"/>
      <c r="F737" s="410"/>
      <c r="G737" s="410"/>
      <c r="H737" s="410"/>
      <c r="I737" s="410"/>
      <c r="J737" s="410"/>
      <c r="K737" s="410"/>
      <c r="L737" s="410"/>
      <c r="M737" s="410"/>
      <c r="N737" s="410"/>
      <c r="O737" s="410"/>
      <c r="P737" s="410"/>
      <c r="Q737" s="410"/>
      <c r="R737" s="410"/>
      <c r="S737" s="410"/>
      <c r="T737" s="410"/>
      <c r="U737" s="410"/>
      <c r="V737" s="410"/>
      <c r="W737" s="410"/>
      <c r="X737" s="410"/>
      <c r="Y737" s="410"/>
    </row>
    <row r="738" spans="1:25" ht="15.75" customHeight="1">
      <c r="A738" s="410"/>
      <c r="B738" s="410"/>
      <c r="C738" s="410"/>
      <c r="D738" s="410"/>
      <c r="E738" s="410"/>
      <c r="F738" s="410"/>
      <c r="G738" s="410"/>
      <c r="H738" s="410"/>
      <c r="I738" s="410"/>
      <c r="J738" s="410"/>
      <c r="K738" s="410"/>
      <c r="L738" s="410"/>
      <c r="M738" s="410"/>
      <c r="N738" s="410"/>
      <c r="O738" s="410"/>
      <c r="P738" s="410"/>
      <c r="Q738" s="410"/>
      <c r="R738" s="410"/>
      <c r="S738" s="410"/>
      <c r="T738" s="410"/>
      <c r="U738" s="410"/>
      <c r="V738" s="410"/>
      <c r="W738" s="410"/>
      <c r="X738" s="410"/>
      <c r="Y738" s="410"/>
    </row>
    <row r="739" spans="1:25" ht="15.75" customHeight="1">
      <c r="A739" s="410"/>
      <c r="B739" s="410"/>
      <c r="C739" s="410"/>
      <c r="D739" s="410"/>
      <c r="E739" s="410"/>
      <c r="F739" s="410"/>
      <c r="G739" s="410"/>
      <c r="H739" s="410"/>
      <c r="I739" s="410"/>
      <c r="J739" s="410"/>
      <c r="K739" s="410"/>
      <c r="L739" s="410"/>
      <c r="M739" s="410"/>
      <c r="N739" s="410"/>
      <c r="O739" s="410"/>
      <c r="P739" s="410"/>
      <c r="Q739" s="410"/>
      <c r="R739" s="410"/>
      <c r="S739" s="410"/>
      <c r="T739" s="410"/>
      <c r="U739" s="410"/>
      <c r="V739" s="410"/>
      <c r="W739" s="410"/>
      <c r="X739" s="410"/>
      <c r="Y739" s="410"/>
    </row>
    <row r="740" spans="1:25" ht="15.75" customHeight="1">
      <c r="A740" s="410"/>
      <c r="B740" s="410"/>
      <c r="C740" s="410"/>
      <c r="D740" s="410"/>
      <c r="E740" s="410"/>
      <c r="F740" s="410"/>
      <c r="G740" s="410"/>
      <c r="H740" s="410"/>
      <c r="I740" s="410"/>
      <c r="J740" s="410"/>
      <c r="K740" s="410"/>
      <c r="L740" s="410"/>
      <c r="M740" s="410"/>
      <c r="N740" s="410"/>
      <c r="O740" s="410"/>
      <c r="P740" s="410"/>
      <c r="Q740" s="410"/>
      <c r="R740" s="410"/>
      <c r="S740" s="410"/>
      <c r="T740" s="410"/>
      <c r="U740" s="410"/>
      <c r="V740" s="410"/>
      <c r="W740" s="410"/>
      <c r="X740" s="410"/>
      <c r="Y740" s="410"/>
    </row>
    <row r="741" spans="1:25" ht="15.75" customHeight="1">
      <c r="A741" s="410"/>
      <c r="B741" s="410"/>
      <c r="C741" s="410"/>
      <c r="D741" s="410"/>
      <c r="E741" s="410"/>
      <c r="F741" s="410"/>
      <c r="G741" s="410"/>
      <c r="H741" s="410"/>
      <c r="I741" s="410"/>
      <c r="J741" s="410"/>
      <c r="K741" s="410"/>
      <c r="L741" s="410"/>
      <c r="M741" s="410"/>
      <c r="N741" s="410"/>
      <c r="O741" s="410"/>
      <c r="P741" s="410"/>
      <c r="Q741" s="410"/>
      <c r="R741" s="410"/>
      <c r="S741" s="410"/>
      <c r="T741" s="410"/>
      <c r="U741" s="410"/>
      <c r="V741" s="410"/>
      <c r="W741" s="410"/>
      <c r="X741" s="410"/>
      <c r="Y741" s="410"/>
    </row>
    <row r="742" spans="1:25" ht="15.75" customHeight="1">
      <c r="A742" s="410"/>
      <c r="B742" s="410"/>
      <c r="C742" s="410"/>
      <c r="D742" s="410"/>
      <c r="E742" s="410"/>
      <c r="F742" s="410"/>
      <c r="G742" s="410"/>
      <c r="H742" s="410"/>
      <c r="I742" s="410"/>
      <c r="J742" s="410"/>
      <c r="K742" s="410"/>
      <c r="L742" s="410"/>
      <c r="M742" s="410"/>
      <c r="N742" s="410"/>
      <c r="O742" s="410"/>
      <c r="P742" s="410"/>
      <c r="Q742" s="410"/>
      <c r="R742" s="410"/>
      <c r="S742" s="410"/>
      <c r="T742" s="410"/>
      <c r="U742" s="410"/>
      <c r="V742" s="410"/>
      <c r="W742" s="410"/>
      <c r="X742" s="410"/>
      <c r="Y742" s="410"/>
    </row>
    <row r="743" spans="1:25" ht="15.75" customHeight="1">
      <c r="A743" s="410"/>
      <c r="B743" s="410"/>
      <c r="C743" s="410"/>
      <c r="D743" s="410"/>
      <c r="E743" s="410"/>
      <c r="F743" s="410"/>
      <c r="G743" s="410"/>
      <c r="H743" s="410"/>
      <c r="I743" s="410"/>
      <c r="J743" s="410"/>
      <c r="K743" s="410"/>
      <c r="L743" s="410"/>
      <c r="M743" s="410"/>
      <c r="N743" s="410"/>
      <c r="O743" s="410"/>
      <c r="P743" s="410"/>
      <c r="Q743" s="410"/>
      <c r="R743" s="410"/>
      <c r="S743" s="410"/>
      <c r="T743" s="410"/>
      <c r="U743" s="410"/>
      <c r="V743" s="410"/>
      <c r="W743" s="410"/>
      <c r="X743" s="410"/>
      <c r="Y743" s="410"/>
    </row>
    <row r="744" spans="1:25" ht="15.75" customHeight="1">
      <c r="A744" s="410"/>
      <c r="B744" s="410"/>
      <c r="C744" s="410"/>
      <c r="D744" s="410"/>
      <c r="E744" s="410"/>
      <c r="F744" s="410"/>
      <c r="G744" s="410"/>
      <c r="H744" s="410"/>
      <c r="I744" s="410"/>
      <c r="J744" s="410"/>
      <c r="K744" s="410"/>
      <c r="L744" s="410"/>
      <c r="M744" s="410"/>
      <c r="N744" s="410"/>
      <c r="O744" s="410"/>
      <c r="P744" s="410"/>
      <c r="Q744" s="410"/>
      <c r="R744" s="410"/>
      <c r="S744" s="410"/>
      <c r="T744" s="410"/>
      <c r="U744" s="410"/>
      <c r="V744" s="410"/>
      <c r="W744" s="410"/>
      <c r="X744" s="410"/>
      <c r="Y744" s="410"/>
    </row>
    <row r="745" spans="1:25" ht="15.75" customHeight="1">
      <c r="A745" s="410"/>
      <c r="B745" s="410"/>
      <c r="C745" s="410"/>
      <c r="D745" s="410"/>
      <c r="E745" s="410"/>
      <c r="F745" s="410"/>
      <c r="G745" s="410"/>
      <c r="H745" s="410"/>
      <c r="I745" s="410"/>
      <c r="J745" s="410"/>
      <c r="K745" s="410"/>
      <c r="L745" s="410"/>
      <c r="M745" s="410"/>
      <c r="N745" s="410"/>
      <c r="O745" s="410"/>
      <c r="P745" s="410"/>
      <c r="Q745" s="410"/>
      <c r="R745" s="410"/>
      <c r="S745" s="410"/>
      <c r="T745" s="410"/>
      <c r="U745" s="410"/>
      <c r="V745" s="410"/>
      <c r="W745" s="410"/>
      <c r="X745" s="410"/>
      <c r="Y745" s="410"/>
    </row>
    <row r="746" spans="1:25" ht="15.75" customHeight="1">
      <c r="A746" s="410"/>
      <c r="B746" s="410"/>
      <c r="C746" s="410"/>
      <c r="D746" s="410"/>
      <c r="E746" s="410"/>
      <c r="F746" s="410"/>
      <c r="G746" s="410"/>
      <c r="H746" s="410"/>
      <c r="I746" s="410"/>
      <c r="J746" s="410"/>
      <c r="K746" s="410"/>
      <c r="L746" s="410"/>
      <c r="M746" s="410"/>
      <c r="N746" s="410"/>
      <c r="O746" s="410"/>
      <c r="P746" s="410"/>
      <c r="Q746" s="410"/>
      <c r="R746" s="410"/>
      <c r="S746" s="410"/>
      <c r="T746" s="410"/>
      <c r="U746" s="410"/>
      <c r="V746" s="410"/>
      <c r="W746" s="410"/>
      <c r="X746" s="410"/>
      <c r="Y746" s="410"/>
    </row>
    <row r="747" spans="1:25" ht="15.75" customHeight="1">
      <c r="A747" s="410"/>
      <c r="B747" s="410"/>
      <c r="C747" s="410"/>
      <c r="D747" s="410"/>
      <c r="E747" s="410"/>
      <c r="F747" s="410"/>
      <c r="G747" s="410"/>
      <c r="H747" s="410"/>
      <c r="I747" s="410"/>
      <c r="J747" s="410"/>
      <c r="K747" s="410"/>
      <c r="L747" s="410"/>
      <c r="M747" s="410"/>
      <c r="N747" s="410"/>
      <c r="O747" s="410"/>
      <c r="P747" s="410"/>
      <c r="Q747" s="410"/>
      <c r="R747" s="410"/>
      <c r="S747" s="410"/>
      <c r="T747" s="410"/>
      <c r="U747" s="410"/>
      <c r="V747" s="410"/>
      <c r="W747" s="410"/>
      <c r="X747" s="410"/>
      <c r="Y747" s="410"/>
    </row>
    <row r="748" spans="1:25" ht="15.75" customHeight="1">
      <c r="A748" s="410"/>
      <c r="B748" s="410"/>
      <c r="C748" s="410"/>
      <c r="D748" s="410"/>
      <c r="E748" s="410"/>
      <c r="F748" s="410"/>
      <c r="G748" s="410"/>
      <c r="H748" s="410"/>
      <c r="I748" s="410"/>
      <c r="J748" s="410"/>
      <c r="K748" s="410"/>
      <c r="L748" s="410"/>
      <c r="M748" s="410"/>
      <c r="N748" s="410"/>
      <c r="O748" s="410"/>
      <c r="P748" s="410"/>
      <c r="Q748" s="410"/>
      <c r="R748" s="410"/>
      <c r="S748" s="410"/>
      <c r="T748" s="410"/>
      <c r="U748" s="410"/>
      <c r="V748" s="410"/>
      <c r="W748" s="410"/>
      <c r="X748" s="410"/>
      <c r="Y748" s="410"/>
    </row>
    <row r="749" spans="1:25" ht="15.75" customHeight="1">
      <c r="A749" s="410"/>
      <c r="B749" s="410"/>
      <c r="C749" s="410"/>
      <c r="D749" s="410"/>
      <c r="E749" s="410"/>
      <c r="F749" s="410"/>
      <c r="G749" s="410"/>
      <c r="H749" s="410"/>
      <c r="I749" s="410"/>
      <c r="J749" s="410"/>
      <c r="K749" s="410"/>
      <c r="L749" s="410"/>
      <c r="M749" s="410"/>
      <c r="N749" s="410"/>
      <c r="O749" s="410"/>
      <c r="P749" s="410"/>
      <c r="Q749" s="410"/>
      <c r="R749" s="410"/>
      <c r="S749" s="410"/>
      <c r="T749" s="410"/>
      <c r="U749" s="410"/>
      <c r="V749" s="410"/>
      <c r="W749" s="410"/>
      <c r="X749" s="410"/>
      <c r="Y749" s="410"/>
    </row>
    <row r="750" spans="1:25" ht="15.75" customHeight="1">
      <c r="A750" s="410"/>
      <c r="B750" s="410"/>
      <c r="C750" s="410"/>
      <c r="D750" s="410"/>
      <c r="E750" s="410"/>
      <c r="F750" s="410"/>
      <c r="G750" s="410"/>
      <c r="H750" s="410"/>
      <c r="I750" s="410"/>
      <c r="J750" s="410"/>
      <c r="K750" s="410"/>
      <c r="L750" s="410"/>
      <c r="M750" s="410"/>
      <c r="N750" s="410"/>
      <c r="O750" s="410"/>
      <c r="P750" s="410"/>
      <c r="Q750" s="410"/>
      <c r="R750" s="410"/>
      <c r="S750" s="410"/>
      <c r="T750" s="410"/>
      <c r="U750" s="410"/>
      <c r="V750" s="410"/>
      <c r="W750" s="410"/>
      <c r="X750" s="410"/>
      <c r="Y750" s="410"/>
    </row>
    <row r="751" spans="1:25" ht="15.75" customHeight="1">
      <c r="A751" s="410"/>
      <c r="B751" s="410"/>
      <c r="C751" s="410"/>
      <c r="D751" s="410"/>
      <c r="E751" s="410"/>
      <c r="F751" s="410"/>
      <c r="G751" s="410"/>
      <c r="H751" s="410"/>
      <c r="I751" s="410"/>
      <c r="J751" s="410"/>
      <c r="K751" s="410"/>
      <c r="L751" s="410"/>
      <c r="M751" s="410"/>
      <c r="N751" s="410"/>
      <c r="O751" s="410"/>
      <c r="P751" s="410"/>
      <c r="Q751" s="410"/>
      <c r="R751" s="410"/>
      <c r="S751" s="410"/>
      <c r="T751" s="410"/>
      <c r="U751" s="410"/>
      <c r="V751" s="410"/>
      <c r="W751" s="410"/>
      <c r="X751" s="410"/>
      <c r="Y751" s="410"/>
    </row>
    <row r="752" spans="1:25" ht="15.75" customHeight="1">
      <c r="A752" s="410"/>
      <c r="B752" s="410"/>
      <c r="C752" s="410"/>
      <c r="D752" s="410"/>
      <c r="E752" s="410"/>
      <c r="F752" s="410"/>
      <c r="G752" s="410"/>
      <c r="H752" s="410"/>
      <c r="I752" s="410"/>
      <c r="J752" s="410"/>
      <c r="K752" s="410"/>
      <c r="L752" s="410"/>
      <c r="M752" s="410"/>
      <c r="N752" s="410"/>
      <c r="O752" s="410"/>
      <c r="P752" s="410"/>
      <c r="Q752" s="410"/>
      <c r="R752" s="410"/>
      <c r="S752" s="410"/>
      <c r="T752" s="410"/>
      <c r="U752" s="410"/>
      <c r="V752" s="410"/>
      <c r="W752" s="410"/>
      <c r="X752" s="410"/>
      <c r="Y752" s="410"/>
    </row>
    <row r="753" spans="1:25" ht="15.75" customHeight="1">
      <c r="A753" s="410"/>
      <c r="B753" s="410"/>
      <c r="C753" s="410"/>
      <c r="D753" s="410"/>
      <c r="E753" s="410"/>
      <c r="F753" s="410"/>
      <c r="G753" s="410"/>
      <c r="H753" s="410"/>
      <c r="I753" s="410"/>
      <c r="J753" s="410"/>
      <c r="K753" s="410"/>
      <c r="L753" s="410"/>
      <c r="M753" s="410"/>
      <c r="N753" s="410"/>
      <c r="O753" s="410"/>
      <c r="P753" s="410"/>
      <c r="Q753" s="410"/>
      <c r="R753" s="410"/>
      <c r="S753" s="410"/>
      <c r="T753" s="410"/>
      <c r="U753" s="410"/>
      <c r="V753" s="410"/>
      <c r="W753" s="410"/>
      <c r="X753" s="410"/>
      <c r="Y753" s="410"/>
    </row>
    <row r="754" spans="1:25" ht="15.75" customHeight="1">
      <c r="A754" s="410"/>
      <c r="B754" s="410"/>
      <c r="C754" s="410"/>
      <c r="D754" s="410"/>
      <c r="E754" s="410"/>
      <c r="F754" s="410"/>
      <c r="G754" s="410"/>
      <c r="H754" s="410"/>
      <c r="I754" s="410"/>
      <c r="J754" s="410"/>
      <c r="K754" s="410"/>
      <c r="L754" s="410"/>
      <c r="M754" s="410"/>
      <c r="N754" s="410"/>
      <c r="O754" s="410"/>
      <c r="P754" s="410"/>
      <c r="Q754" s="410"/>
      <c r="R754" s="410"/>
      <c r="S754" s="410"/>
      <c r="T754" s="410"/>
      <c r="U754" s="410"/>
      <c r="V754" s="410"/>
      <c r="W754" s="410"/>
      <c r="X754" s="410"/>
      <c r="Y754" s="410"/>
    </row>
    <row r="755" spans="1:25" ht="15.75" customHeight="1">
      <c r="A755" s="410"/>
      <c r="B755" s="410"/>
      <c r="C755" s="410"/>
      <c r="D755" s="410"/>
      <c r="E755" s="410"/>
      <c r="F755" s="410"/>
      <c r="G755" s="410"/>
      <c r="H755" s="410"/>
      <c r="I755" s="410"/>
      <c r="J755" s="410"/>
      <c r="K755" s="410"/>
      <c r="L755" s="410"/>
      <c r="M755" s="410"/>
      <c r="N755" s="410"/>
      <c r="O755" s="410"/>
      <c r="P755" s="410"/>
      <c r="Q755" s="410"/>
      <c r="R755" s="410"/>
      <c r="S755" s="410"/>
      <c r="T755" s="410"/>
      <c r="U755" s="410"/>
      <c r="V755" s="410"/>
      <c r="W755" s="410"/>
      <c r="X755" s="410"/>
      <c r="Y755" s="410"/>
    </row>
    <row r="756" spans="1:25" ht="15.75" customHeight="1">
      <c r="A756" s="410"/>
      <c r="B756" s="410"/>
      <c r="C756" s="410"/>
      <c r="D756" s="410"/>
      <c r="E756" s="410"/>
      <c r="F756" s="410"/>
      <c r="G756" s="410"/>
      <c r="H756" s="410"/>
      <c r="I756" s="410"/>
      <c r="J756" s="410"/>
      <c r="K756" s="410"/>
      <c r="L756" s="410"/>
      <c r="M756" s="410"/>
      <c r="N756" s="410"/>
      <c r="O756" s="410"/>
      <c r="P756" s="410"/>
      <c r="Q756" s="410"/>
      <c r="R756" s="410"/>
      <c r="S756" s="410"/>
      <c r="T756" s="410"/>
      <c r="U756" s="410"/>
      <c r="V756" s="410"/>
      <c r="W756" s="410"/>
      <c r="X756" s="410"/>
      <c r="Y756" s="410"/>
    </row>
    <row r="757" spans="1:25" ht="15.75" customHeight="1">
      <c r="A757" s="410"/>
      <c r="B757" s="410"/>
      <c r="C757" s="410"/>
      <c r="D757" s="410"/>
      <c r="E757" s="410"/>
      <c r="F757" s="410"/>
      <c r="G757" s="410"/>
      <c r="H757" s="410"/>
      <c r="I757" s="410"/>
      <c r="J757" s="410"/>
      <c r="K757" s="410"/>
      <c r="L757" s="410"/>
      <c r="M757" s="410"/>
      <c r="N757" s="410"/>
      <c r="O757" s="410"/>
      <c r="P757" s="410"/>
      <c r="Q757" s="410"/>
      <c r="R757" s="410"/>
      <c r="S757" s="410"/>
      <c r="T757" s="410"/>
      <c r="U757" s="410"/>
      <c r="V757" s="410"/>
      <c r="W757" s="410"/>
      <c r="X757" s="410"/>
      <c r="Y757" s="410"/>
    </row>
    <row r="758" spans="1:25" ht="15.75" customHeight="1">
      <c r="A758" s="410"/>
      <c r="B758" s="410"/>
      <c r="C758" s="410"/>
      <c r="D758" s="410"/>
      <c r="E758" s="410"/>
      <c r="F758" s="410"/>
      <c r="G758" s="410"/>
      <c r="H758" s="410"/>
      <c r="I758" s="410"/>
      <c r="J758" s="410"/>
      <c r="K758" s="410"/>
      <c r="L758" s="410"/>
      <c r="M758" s="410"/>
      <c r="N758" s="410"/>
      <c r="O758" s="410"/>
      <c r="P758" s="410"/>
      <c r="Q758" s="410"/>
      <c r="R758" s="410"/>
      <c r="S758" s="410"/>
      <c r="T758" s="410"/>
      <c r="U758" s="410"/>
      <c r="V758" s="410"/>
      <c r="W758" s="410"/>
      <c r="X758" s="410"/>
      <c r="Y758" s="410"/>
    </row>
    <row r="759" spans="1:25" ht="15.75" customHeight="1">
      <c r="A759" s="410"/>
      <c r="B759" s="410"/>
      <c r="C759" s="410"/>
      <c r="D759" s="410"/>
      <c r="E759" s="410"/>
      <c r="F759" s="410"/>
      <c r="G759" s="410"/>
      <c r="H759" s="410"/>
      <c r="I759" s="410"/>
      <c r="J759" s="410"/>
      <c r="K759" s="410"/>
      <c r="L759" s="410"/>
      <c r="M759" s="410"/>
      <c r="N759" s="410"/>
      <c r="O759" s="410"/>
      <c r="P759" s="410"/>
      <c r="Q759" s="410"/>
      <c r="R759" s="410"/>
      <c r="S759" s="410"/>
      <c r="T759" s="410"/>
      <c r="U759" s="410"/>
      <c r="V759" s="410"/>
      <c r="W759" s="410"/>
      <c r="X759" s="410"/>
      <c r="Y759" s="410"/>
    </row>
    <row r="760" spans="1:25" ht="15.75" customHeight="1">
      <c r="A760" s="410"/>
      <c r="B760" s="410"/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</row>
    <row r="761" spans="1:25" ht="15.75" customHeight="1">
      <c r="A761" s="410"/>
      <c r="B761" s="410"/>
      <c r="C761" s="410"/>
      <c r="D761" s="410"/>
      <c r="E761" s="410"/>
      <c r="F761" s="410"/>
      <c r="G761" s="410"/>
      <c r="H761" s="410"/>
      <c r="I761" s="410"/>
      <c r="J761" s="410"/>
      <c r="K761" s="410"/>
      <c r="L761" s="410"/>
      <c r="M761" s="410"/>
      <c r="N761" s="410"/>
      <c r="O761" s="410"/>
      <c r="P761" s="410"/>
      <c r="Q761" s="410"/>
      <c r="R761" s="410"/>
      <c r="S761" s="410"/>
      <c r="T761" s="410"/>
      <c r="U761" s="410"/>
      <c r="V761" s="410"/>
      <c r="W761" s="410"/>
      <c r="X761" s="410"/>
      <c r="Y761" s="410"/>
    </row>
    <row r="762" spans="1:25" ht="15.75" customHeight="1">
      <c r="A762" s="410"/>
      <c r="B762" s="410"/>
      <c r="C762" s="410"/>
      <c r="D762" s="410"/>
      <c r="E762" s="410"/>
      <c r="F762" s="410"/>
      <c r="G762" s="410"/>
      <c r="H762" s="410"/>
      <c r="I762" s="410"/>
      <c r="J762" s="410"/>
      <c r="K762" s="410"/>
      <c r="L762" s="410"/>
      <c r="M762" s="410"/>
      <c r="N762" s="410"/>
      <c r="O762" s="410"/>
      <c r="P762" s="410"/>
      <c r="Q762" s="410"/>
      <c r="R762" s="410"/>
      <c r="S762" s="410"/>
      <c r="T762" s="410"/>
      <c r="U762" s="410"/>
      <c r="V762" s="410"/>
      <c r="W762" s="410"/>
      <c r="X762" s="410"/>
      <c r="Y762" s="410"/>
    </row>
    <row r="763" spans="1:25" ht="15.75" customHeight="1">
      <c r="A763" s="410"/>
      <c r="B763" s="410"/>
      <c r="C763" s="410"/>
      <c r="D763" s="410"/>
      <c r="E763" s="410"/>
      <c r="F763" s="410"/>
      <c r="G763" s="410"/>
      <c r="H763" s="410"/>
      <c r="I763" s="410"/>
      <c r="J763" s="410"/>
      <c r="K763" s="410"/>
      <c r="L763" s="410"/>
      <c r="M763" s="410"/>
      <c r="N763" s="410"/>
      <c r="O763" s="410"/>
      <c r="P763" s="410"/>
      <c r="Q763" s="410"/>
      <c r="R763" s="410"/>
      <c r="S763" s="410"/>
      <c r="T763" s="410"/>
      <c r="U763" s="410"/>
      <c r="V763" s="410"/>
      <c r="W763" s="410"/>
      <c r="X763" s="410"/>
      <c r="Y763" s="410"/>
    </row>
    <row r="764" spans="1:25" ht="15.75" customHeight="1">
      <c r="A764" s="410"/>
      <c r="B764" s="410"/>
      <c r="C764" s="410"/>
      <c r="D764" s="410"/>
      <c r="E764" s="410"/>
      <c r="F764" s="410"/>
      <c r="G764" s="410"/>
      <c r="H764" s="410"/>
      <c r="I764" s="410"/>
      <c r="J764" s="410"/>
      <c r="K764" s="410"/>
      <c r="L764" s="410"/>
      <c r="M764" s="410"/>
      <c r="N764" s="410"/>
      <c r="O764" s="410"/>
      <c r="P764" s="410"/>
      <c r="Q764" s="410"/>
      <c r="R764" s="410"/>
      <c r="S764" s="410"/>
      <c r="T764" s="410"/>
      <c r="U764" s="410"/>
      <c r="V764" s="410"/>
      <c r="W764" s="410"/>
      <c r="X764" s="410"/>
      <c r="Y764" s="410"/>
    </row>
    <row r="765" spans="1:25" ht="15.75" customHeight="1">
      <c r="A765" s="410"/>
      <c r="B765" s="410"/>
      <c r="C765" s="410"/>
      <c r="D765" s="410"/>
      <c r="E765" s="410"/>
      <c r="F765" s="410"/>
      <c r="G765" s="410"/>
      <c r="H765" s="410"/>
      <c r="I765" s="410"/>
      <c r="J765" s="410"/>
      <c r="K765" s="410"/>
      <c r="L765" s="410"/>
      <c r="M765" s="410"/>
      <c r="N765" s="410"/>
      <c r="O765" s="410"/>
      <c r="P765" s="410"/>
      <c r="Q765" s="410"/>
      <c r="R765" s="410"/>
      <c r="S765" s="410"/>
      <c r="T765" s="410"/>
      <c r="U765" s="410"/>
      <c r="V765" s="410"/>
      <c r="W765" s="410"/>
      <c r="X765" s="410"/>
      <c r="Y765" s="410"/>
    </row>
    <row r="766" spans="1:25" ht="15.75" customHeight="1">
      <c r="A766" s="410"/>
      <c r="B766" s="410"/>
      <c r="C766" s="410"/>
      <c r="D766" s="410"/>
      <c r="E766" s="410"/>
      <c r="F766" s="410"/>
      <c r="G766" s="410"/>
      <c r="H766" s="410"/>
      <c r="I766" s="410"/>
      <c r="J766" s="410"/>
      <c r="K766" s="410"/>
      <c r="L766" s="410"/>
      <c r="M766" s="410"/>
      <c r="N766" s="410"/>
      <c r="O766" s="410"/>
      <c r="P766" s="410"/>
      <c r="Q766" s="410"/>
      <c r="R766" s="410"/>
      <c r="S766" s="410"/>
      <c r="T766" s="410"/>
      <c r="U766" s="410"/>
      <c r="V766" s="410"/>
      <c r="W766" s="410"/>
      <c r="X766" s="410"/>
      <c r="Y766" s="410"/>
    </row>
    <row r="767" spans="1:25" ht="15.75" customHeight="1">
      <c r="A767" s="410"/>
      <c r="B767" s="410"/>
      <c r="C767" s="410"/>
      <c r="D767" s="410"/>
      <c r="E767" s="410"/>
      <c r="F767" s="410"/>
      <c r="G767" s="410"/>
      <c r="H767" s="410"/>
      <c r="I767" s="410"/>
      <c r="J767" s="410"/>
      <c r="K767" s="410"/>
      <c r="L767" s="410"/>
      <c r="M767" s="410"/>
      <c r="N767" s="410"/>
      <c r="O767" s="410"/>
      <c r="P767" s="410"/>
      <c r="Q767" s="410"/>
      <c r="R767" s="410"/>
      <c r="S767" s="410"/>
      <c r="T767" s="410"/>
      <c r="U767" s="410"/>
      <c r="V767" s="410"/>
      <c r="W767" s="410"/>
      <c r="X767" s="410"/>
      <c r="Y767" s="410"/>
    </row>
    <row r="768" spans="1:25" ht="15.75" customHeight="1">
      <c r="A768" s="410"/>
      <c r="B768" s="410"/>
      <c r="C768" s="410"/>
      <c r="D768" s="410"/>
      <c r="E768" s="410"/>
      <c r="F768" s="410"/>
      <c r="G768" s="410"/>
      <c r="H768" s="410"/>
      <c r="I768" s="410"/>
      <c r="J768" s="410"/>
      <c r="K768" s="410"/>
      <c r="L768" s="410"/>
      <c r="M768" s="410"/>
      <c r="N768" s="410"/>
      <c r="O768" s="410"/>
      <c r="P768" s="410"/>
      <c r="Q768" s="410"/>
      <c r="R768" s="410"/>
      <c r="S768" s="410"/>
      <c r="T768" s="410"/>
      <c r="U768" s="410"/>
      <c r="V768" s="410"/>
      <c r="W768" s="410"/>
      <c r="X768" s="410"/>
      <c r="Y768" s="410"/>
    </row>
    <row r="769" spans="1:25" ht="15.75" customHeight="1">
      <c r="A769" s="410"/>
      <c r="B769" s="410"/>
      <c r="C769" s="410"/>
      <c r="D769" s="410"/>
      <c r="E769" s="410"/>
      <c r="F769" s="410"/>
      <c r="G769" s="410"/>
      <c r="H769" s="410"/>
      <c r="I769" s="410"/>
      <c r="J769" s="410"/>
      <c r="K769" s="410"/>
      <c r="L769" s="410"/>
      <c r="M769" s="410"/>
      <c r="N769" s="410"/>
      <c r="O769" s="410"/>
      <c r="P769" s="410"/>
      <c r="Q769" s="410"/>
      <c r="R769" s="410"/>
      <c r="S769" s="410"/>
      <c r="T769" s="410"/>
      <c r="U769" s="410"/>
      <c r="V769" s="410"/>
      <c r="W769" s="410"/>
      <c r="X769" s="410"/>
      <c r="Y769" s="410"/>
    </row>
    <row r="770" spans="1:25" ht="15.75" customHeight="1">
      <c r="A770" s="410"/>
      <c r="B770" s="410"/>
      <c r="C770" s="410"/>
      <c r="D770" s="410"/>
      <c r="E770" s="410"/>
      <c r="F770" s="410"/>
      <c r="G770" s="410"/>
      <c r="H770" s="410"/>
      <c r="I770" s="410"/>
      <c r="J770" s="410"/>
      <c r="K770" s="410"/>
      <c r="L770" s="410"/>
      <c r="M770" s="410"/>
      <c r="N770" s="410"/>
      <c r="O770" s="410"/>
      <c r="P770" s="410"/>
      <c r="Q770" s="410"/>
      <c r="R770" s="410"/>
      <c r="S770" s="410"/>
      <c r="T770" s="410"/>
      <c r="U770" s="410"/>
      <c r="V770" s="410"/>
      <c r="W770" s="410"/>
      <c r="X770" s="410"/>
      <c r="Y770" s="410"/>
    </row>
    <row r="771" spans="1:25" ht="15.75" customHeight="1">
      <c r="A771" s="410"/>
      <c r="B771" s="410"/>
      <c r="C771" s="410"/>
      <c r="D771" s="410"/>
      <c r="E771" s="410"/>
      <c r="F771" s="410"/>
      <c r="G771" s="410"/>
      <c r="H771" s="410"/>
      <c r="I771" s="410"/>
      <c r="J771" s="410"/>
      <c r="K771" s="410"/>
      <c r="L771" s="410"/>
      <c r="M771" s="410"/>
      <c r="N771" s="410"/>
      <c r="O771" s="410"/>
      <c r="P771" s="410"/>
      <c r="Q771" s="410"/>
      <c r="R771" s="410"/>
      <c r="S771" s="410"/>
      <c r="T771" s="410"/>
      <c r="U771" s="410"/>
      <c r="V771" s="410"/>
      <c r="W771" s="410"/>
      <c r="X771" s="410"/>
      <c r="Y771" s="410"/>
    </row>
    <row r="772" spans="1:25" ht="15.75" customHeight="1">
      <c r="A772" s="410"/>
      <c r="B772" s="410"/>
      <c r="C772" s="410"/>
      <c r="D772" s="410"/>
      <c r="E772" s="410"/>
      <c r="F772" s="410"/>
      <c r="G772" s="410"/>
      <c r="H772" s="410"/>
      <c r="I772" s="410"/>
      <c r="J772" s="410"/>
      <c r="K772" s="410"/>
      <c r="L772" s="410"/>
      <c r="M772" s="410"/>
      <c r="N772" s="410"/>
      <c r="O772" s="410"/>
      <c r="P772" s="410"/>
      <c r="Q772" s="410"/>
      <c r="R772" s="410"/>
      <c r="S772" s="410"/>
      <c r="T772" s="410"/>
      <c r="U772" s="410"/>
      <c r="V772" s="410"/>
      <c r="W772" s="410"/>
      <c r="X772" s="410"/>
      <c r="Y772" s="410"/>
    </row>
    <row r="773" spans="1:25" ht="15.75" customHeight="1">
      <c r="A773" s="410"/>
      <c r="B773" s="410"/>
      <c r="C773" s="410"/>
      <c r="D773" s="410"/>
      <c r="E773" s="410"/>
      <c r="F773" s="410"/>
      <c r="G773" s="410"/>
      <c r="H773" s="410"/>
      <c r="I773" s="410"/>
      <c r="J773" s="410"/>
      <c r="K773" s="410"/>
      <c r="L773" s="410"/>
      <c r="M773" s="410"/>
      <c r="N773" s="410"/>
      <c r="O773" s="410"/>
      <c r="P773" s="410"/>
      <c r="Q773" s="410"/>
      <c r="R773" s="410"/>
      <c r="S773" s="410"/>
      <c r="T773" s="410"/>
      <c r="U773" s="410"/>
      <c r="V773" s="410"/>
      <c r="W773" s="410"/>
      <c r="X773" s="410"/>
      <c r="Y773" s="410"/>
    </row>
    <row r="774" spans="1:25" ht="15.75" customHeight="1">
      <c r="A774" s="410"/>
      <c r="B774" s="410"/>
      <c r="C774" s="410"/>
      <c r="D774" s="410"/>
      <c r="E774" s="410"/>
      <c r="F774" s="410"/>
      <c r="G774" s="410"/>
      <c r="H774" s="410"/>
      <c r="I774" s="410"/>
      <c r="J774" s="410"/>
      <c r="K774" s="410"/>
      <c r="L774" s="410"/>
      <c r="M774" s="410"/>
      <c r="N774" s="410"/>
      <c r="O774" s="410"/>
      <c r="P774" s="410"/>
      <c r="Q774" s="410"/>
      <c r="R774" s="410"/>
      <c r="S774" s="410"/>
      <c r="T774" s="410"/>
      <c r="U774" s="410"/>
      <c r="V774" s="410"/>
      <c r="W774" s="410"/>
      <c r="X774" s="410"/>
      <c r="Y774" s="410"/>
    </row>
    <row r="775" spans="1:25" ht="15.75" customHeight="1">
      <c r="A775" s="410"/>
      <c r="B775" s="410"/>
      <c r="C775" s="410"/>
      <c r="D775" s="410"/>
      <c r="E775" s="410"/>
      <c r="F775" s="410"/>
      <c r="G775" s="410"/>
      <c r="H775" s="410"/>
      <c r="I775" s="410"/>
      <c r="J775" s="410"/>
      <c r="K775" s="410"/>
      <c r="L775" s="410"/>
      <c r="M775" s="410"/>
      <c r="N775" s="410"/>
      <c r="O775" s="410"/>
      <c r="P775" s="410"/>
      <c r="Q775" s="410"/>
      <c r="R775" s="410"/>
      <c r="S775" s="410"/>
      <c r="T775" s="410"/>
      <c r="U775" s="410"/>
      <c r="V775" s="410"/>
      <c r="W775" s="410"/>
      <c r="X775" s="410"/>
      <c r="Y775" s="410"/>
    </row>
    <row r="776" spans="1:25" ht="15.75" customHeight="1">
      <c r="A776" s="410"/>
      <c r="B776" s="410"/>
      <c r="C776" s="410"/>
      <c r="D776" s="410"/>
      <c r="E776" s="410"/>
      <c r="F776" s="410"/>
      <c r="G776" s="410"/>
      <c r="H776" s="410"/>
      <c r="I776" s="410"/>
      <c r="J776" s="410"/>
      <c r="K776" s="410"/>
      <c r="L776" s="410"/>
      <c r="M776" s="410"/>
      <c r="N776" s="410"/>
      <c r="O776" s="410"/>
      <c r="P776" s="410"/>
      <c r="Q776" s="410"/>
      <c r="R776" s="410"/>
      <c r="S776" s="410"/>
      <c r="T776" s="410"/>
      <c r="U776" s="410"/>
      <c r="V776" s="410"/>
      <c r="W776" s="410"/>
      <c r="X776" s="410"/>
      <c r="Y776" s="410"/>
    </row>
    <row r="777" spans="1:25" ht="15.75" customHeight="1">
      <c r="A777" s="410"/>
      <c r="B777" s="410"/>
      <c r="C777" s="410"/>
      <c r="D777" s="410"/>
      <c r="E777" s="410"/>
      <c r="F777" s="410"/>
      <c r="G777" s="410"/>
      <c r="H777" s="410"/>
      <c r="I777" s="410"/>
      <c r="J777" s="410"/>
      <c r="K777" s="410"/>
      <c r="L777" s="410"/>
      <c r="M777" s="410"/>
      <c r="N777" s="410"/>
      <c r="O777" s="410"/>
      <c r="P777" s="410"/>
      <c r="Q777" s="410"/>
      <c r="R777" s="410"/>
      <c r="S777" s="410"/>
      <c r="T777" s="410"/>
      <c r="U777" s="410"/>
      <c r="V777" s="410"/>
      <c r="W777" s="410"/>
      <c r="X777" s="410"/>
      <c r="Y777" s="410"/>
    </row>
    <row r="778" spans="1:25" ht="15.75" customHeight="1">
      <c r="A778" s="410"/>
      <c r="B778" s="410"/>
      <c r="C778" s="410"/>
      <c r="D778" s="410"/>
      <c r="E778" s="410"/>
      <c r="F778" s="410"/>
      <c r="G778" s="410"/>
      <c r="H778" s="410"/>
      <c r="I778" s="410"/>
      <c r="J778" s="410"/>
      <c r="K778" s="410"/>
      <c r="L778" s="410"/>
      <c r="M778" s="410"/>
      <c r="N778" s="410"/>
      <c r="O778" s="410"/>
      <c r="P778" s="410"/>
      <c r="Q778" s="410"/>
      <c r="R778" s="410"/>
      <c r="S778" s="410"/>
      <c r="T778" s="410"/>
      <c r="U778" s="410"/>
      <c r="V778" s="410"/>
      <c r="W778" s="410"/>
      <c r="X778" s="410"/>
      <c r="Y778" s="410"/>
    </row>
    <row r="779" spans="1:25" ht="15.75" customHeight="1">
      <c r="A779" s="410"/>
      <c r="B779" s="410"/>
      <c r="C779" s="410"/>
      <c r="D779" s="410"/>
      <c r="E779" s="410"/>
      <c r="F779" s="410"/>
      <c r="G779" s="410"/>
      <c r="H779" s="410"/>
      <c r="I779" s="410"/>
      <c r="J779" s="410"/>
      <c r="K779" s="410"/>
      <c r="L779" s="410"/>
      <c r="M779" s="410"/>
      <c r="N779" s="410"/>
      <c r="O779" s="410"/>
      <c r="P779" s="410"/>
      <c r="Q779" s="410"/>
      <c r="R779" s="410"/>
      <c r="S779" s="410"/>
      <c r="T779" s="410"/>
      <c r="U779" s="410"/>
      <c r="V779" s="410"/>
      <c r="W779" s="410"/>
      <c r="X779" s="410"/>
      <c r="Y779" s="410"/>
    </row>
    <row r="780" spans="1:25" ht="15.75" customHeight="1">
      <c r="A780" s="410"/>
      <c r="B780" s="410"/>
      <c r="C780" s="410"/>
      <c r="D780" s="410"/>
      <c r="E780" s="410"/>
      <c r="F780" s="410"/>
      <c r="G780" s="410"/>
      <c r="H780" s="410"/>
      <c r="I780" s="410"/>
      <c r="J780" s="410"/>
      <c r="K780" s="410"/>
      <c r="L780" s="410"/>
      <c r="M780" s="410"/>
      <c r="N780" s="410"/>
      <c r="O780" s="410"/>
      <c r="P780" s="410"/>
      <c r="Q780" s="410"/>
      <c r="R780" s="410"/>
      <c r="S780" s="410"/>
      <c r="T780" s="410"/>
      <c r="U780" s="410"/>
      <c r="V780" s="410"/>
      <c r="W780" s="410"/>
      <c r="X780" s="410"/>
      <c r="Y780" s="410"/>
    </row>
    <row r="781" spans="1:25" ht="15.75" customHeight="1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0"/>
      <c r="T781" s="410"/>
      <c r="U781" s="410"/>
      <c r="V781" s="410"/>
      <c r="W781" s="410"/>
      <c r="X781" s="410"/>
      <c r="Y781" s="410"/>
    </row>
    <row r="782" spans="1:25" ht="15.75" customHeight="1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0"/>
      <c r="T782" s="410"/>
      <c r="U782" s="410"/>
      <c r="V782" s="410"/>
      <c r="W782" s="410"/>
      <c r="X782" s="410"/>
      <c r="Y782" s="410"/>
    </row>
    <row r="783" spans="1:25" ht="15.75" customHeight="1">
      <c r="A783" s="410"/>
      <c r="B783" s="410"/>
      <c r="C783" s="410"/>
      <c r="D783" s="410"/>
      <c r="E783" s="410"/>
      <c r="F783" s="410"/>
      <c r="G783" s="410"/>
      <c r="H783" s="410"/>
      <c r="I783" s="410"/>
      <c r="J783" s="410"/>
      <c r="K783" s="410"/>
      <c r="L783" s="410"/>
      <c r="M783" s="410"/>
      <c r="N783" s="410"/>
      <c r="O783" s="410"/>
      <c r="P783" s="410"/>
      <c r="Q783" s="410"/>
      <c r="R783" s="410"/>
      <c r="S783" s="410"/>
      <c r="T783" s="410"/>
      <c r="U783" s="410"/>
      <c r="V783" s="410"/>
      <c r="W783" s="410"/>
      <c r="X783" s="410"/>
      <c r="Y783" s="410"/>
    </row>
    <row r="784" spans="1:25" ht="15.75" customHeight="1">
      <c r="A784" s="410"/>
      <c r="B784" s="410"/>
      <c r="C784" s="410"/>
      <c r="D784" s="410"/>
      <c r="E784" s="410"/>
      <c r="F784" s="410"/>
      <c r="G784" s="410"/>
      <c r="H784" s="410"/>
      <c r="I784" s="410"/>
      <c r="J784" s="410"/>
      <c r="K784" s="410"/>
      <c r="L784" s="410"/>
      <c r="M784" s="410"/>
      <c r="N784" s="410"/>
      <c r="O784" s="410"/>
      <c r="P784" s="410"/>
      <c r="Q784" s="410"/>
      <c r="R784" s="410"/>
      <c r="S784" s="410"/>
      <c r="T784" s="410"/>
      <c r="U784" s="410"/>
      <c r="V784" s="410"/>
      <c r="W784" s="410"/>
      <c r="X784" s="410"/>
      <c r="Y784" s="410"/>
    </row>
    <row r="785" spans="1:25" ht="15.75" customHeight="1">
      <c r="A785" s="410"/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</row>
    <row r="786" spans="1:25" ht="15.75" customHeight="1">
      <c r="A786" s="410"/>
      <c r="B786" s="410"/>
      <c r="C786" s="410"/>
      <c r="D786" s="410"/>
      <c r="E786" s="410"/>
      <c r="F786" s="410"/>
      <c r="G786" s="410"/>
      <c r="H786" s="410"/>
      <c r="I786" s="410"/>
      <c r="J786" s="410"/>
      <c r="K786" s="410"/>
      <c r="L786" s="410"/>
      <c r="M786" s="410"/>
      <c r="N786" s="410"/>
      <c r="O786" s="410"/>
      <c r="P786" s="410"/>
      <c r="Q786" s="410"/>
      <c r="R786" s="410"/>
      <c r="S786" s="410"/>
      <c r="T786" s="410"/>
      <c r="U786" s="410"/>
      <c r="V786" s="410"/>
      <c r="W786" s="410"/>
      <c r="X786" s="410"/>
      <c r="Y786" s="410"/>
    </row>
    <row r="787" spans="1:25" ht="15.75" customHeight="1">
      <c r="A787" s="410"/>
      <c r="B787" s="410"/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</row>
    <row r="788" spans="1:25" ht="15.75" customHeight="1">
      <c r="A788" s="410"/>
      <c r="B788" s="410"/>
      <c r="C788" s="410"/>
      <c r="D788" s="410"/>
      <c r="E788" s="410"/>
      <c r="F788" s="410"/>
      <c r="G788" s="410"/>
      <c r="H788" s="410"/>
      <c r="I788" s="410"/>
      <c r="J788" s="410"/>
      <c r="K788" s="410"/>
      <c r="L788" s="410"/>
      <c r="M788" s="410"/>
      <c r="N788" s="410"/>
      <c r="O788" s="410"/>
      <c r="P788" s="410"/>
      <c r="Q788" s="410"/>
      <c r="R788" s="410"/>
      <c r="S788" s="410"/>
      <c r="T788" s="410"/>
      <c r="U788" s="410"/>
      <c r="V788" s="410"/>
      <c r="W788" s="410"/>
      <c r="X788" s="410"/>
      <c r="Y788" s="410"/>
    </row>
    <row r="789" spans="1:25" ht="15.75" customHeight="1">
      <c r="A789" s="410"/>
      <c r="B789" s="410"/>
      <c r="C789" s="410"/>
      <c r="D789" s="410"/>
      <c r="E789" s="410"/>
      <c r="F789" s="410"/>
      <c r="G789" s="410"/>
      <c r="H789" s="410"/>
      <c r="I789" s="410"/>
      <c r="J789" s="410"/>
      <c r="K789" s="410"/>
      <c r="L789" s="410"/>
      <c r="M789" s="410"/>
      <c r="N789" s="410"/>
      <c r="O789" s="410"/>
      <c r="P789" s="410"/>
      <c r="Q789" s="410"/>
      <c r="R789" s="410"/>
      <c r="S789" s="410"/>
      <c r="T789" s="410"/>
      <c r="U789" s="410"/>
      <c r="V789" s="410"/>
      <c r="W789" s="410"/>
      <c r="X789" s="410"/>
      <c r="Y789" s="410"/>
    </row>
    <row r="790" spans="1:25" ht="15.75" customHeight="1">
      <c r="A790" s="410"/>
      <c r="B790" s="410"/>
      <c r="C790" s="410"/>
      <c r="D790" s="410"/>
      <c r="E790" s="410"/>
      <c r="F790" s="410"/>
      <c r="G790" s="410"/>
      <c r="H790" s="410"/>
      <c r="I790" s="410"/>
      <c r="J790" s="410"/>
      <c r="K790" s="410"/>
      <c r="L790" s="410"/>
      <c r="M790" s="410"/>
      <c r="N790" s="410"/>
      <c r="O790" s="410"/>
      <c r="P790" s="410"/>
      <c r="Q790" s="410"/>
      <c r="R790" s="410"/>
      <c r="S790" s="410"/>
      <c r="T790" s="410"/>
      <c r="U790" s="410"/>
      <c r="V790" s="410"/>
      <c r="W790" s="410"/>
      <c r="X790" s="410"/>
      <c r="Y790" s="410"/>
    </row>
    <row r="791" spans="1:25" ht="15.75" customHeight="1">
      <c r="A791" s="410"/>
      <c r="B791" s="410"/>
      <c r="C791" s="410"/>
      <c r="D791" s="410"/>
      <c r="E791" s="410"/>
      <c r="F791" s="410"/>
      <c r="G791" s="410"/>
      <c r="H791" s="410"/>
      <c r="I791" s="410"/>
      <c r="J791" s="410"/>
      <c r="K791" s="410"/>
      <c r="L791" s="410"/>
      <c r="M791" s="410"/>
      <c r="N791" s="410"/>
      <c r="O791" s="410"/>
      <c r="P791" s="410"/>
      <c r="Q791" s="410"/>
      <c r="R791" s="410"/>
      <c r="S791" s="410"/>
      <c r="T791" s="410"/>
      <c r="U791" s="410"/>
      <c r="V791" s="410"/>
      <c r="W791" s="410"/>
      <c r="X791" s="410"/>
      <c r="Y791" s="410"/>
    </row>
    <row r="792" spans="1:25" ht="15.75" customHeight="1">
      <c r="A792" s="410"/>
      <c r="B792" s="410"/>
      <c r="C792" s="410"/>
      <c r="D792" s="410"/>
      <c r="E792" s="410"/>
      <c r="F792" s="410"/>
      <c r="G792" s="410"/>
      <c r="H792" s="410"/>
      <c r="I792" s="410"/>
      <c r="J792" s="410"/>
      <c r="K792" s="410"/>
      <c r="L792" s="410"/>
      <c r="M792" s="410"/>
      <c r="N792" s="410"/>
      <c r="O792" s="410"/>
      <c r="P792" s="410"/>
      <c r="Q792" s="410"/>
      <c r="R792" s="410"/>
      <c r="S792" s="410"/>
      <c r="T792" s="410"/>
      <c r="U792" s="410"/>
      <c r="V792" s="410"/>
      <c r="W792" s="410"/>
      <c r="X792" s="410"/>
      <c r="Y792" s="410"/>
    </row>
    <row r="793" spans="1:25" ht="15.75" customHeight="1">
      <c r="A793" s="410"/>
      <c r="B793" s="410"/>
      <c r="C793" s="410"/>
      <c r="D793" s="410"/>
      <c r="E793" s="410"/>
      <c r="F793" s="410"/>
      <c r="G793" s="410"/>
      <c r="H793" s="410"/>
      <c r="I793" s="410"/>
      <c r="J793" s="410"/>
      <c r="K793" s="410"/>
      <c r="L793" s="410"/>
      <c r="M793" s="410"/>
      <c r="N793" s="410"/>
      <c r="O793" s="410"/>
      <c r="P793" s="410"/>
      <c r="Q793" s="410"/>
      <c r="R793" s="410"/>
      <c r="S793" s="410"/>
      <c r="T793" s="410"/>
      <c r="U793" s="410"/>
      <c r="V793" s="410"/>
      <c r="W793" s="410"/>
      <c r="X793" s="410"/>
      <c r="Y793" s="410"/>
    </row>
    <row r="794" spans="1:25" ht="15.75" customHeight="1">
      <c r="A794" s="410"/>
      <c r="B794" s="410"/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</row>
    <row r="795" spans="1:25" ht="15.75" customHeight="1">
      <c r="A795" s="410"/>
      <c r="B795" s="410"/>
      <c r="C795" s="410"/>
      <c r="D795" s="410"/>
      <c r="E795" s="410"/>
      <c r="F795" s="410"/>
      <c r="G795" s="410"/>
      <c r="H795" s="410"/>
      <c r="I795" s="410"/>
      <c r="J795" s="410"/>
      <c r="K795" s="410"/>
      <c r="L795" s="410"/>
      <c r="M795" s="410"/>
      <c r="N795" s="410"/>
      <c r="O795" s="410"/>
      <c r="P795" s="410"/>
      <c r="Q795" s="410"/>
      <c r="R795" s="410"/>
      <c r="S795" s="410"/>
      <c r="T795" s="410"/>
      <c r="U795" s="410"/>
      <c r="V795" s="410"/>
      <c r="W795" s="410"/>
      <c r="X795" s="410"/>
      <c r="Y795" s="410"/>
    </row>
    <row r="796" spans="1:25" ht="15.75" customHeight="1">
      <c r="A796" s="410"/>
      <c r="B796" s="410"/>
      <c r="C796" s="410"/>
      <c r="D796" s="410"/>
      <c r="E796" s="410"/>
      <c r="F796" s="410"/>
      <c r="G796" s="410"/>
      <c r="H796" s="410"/>
      <c r="I796" s="410"/>
      <c r="J796" s="410"/>
      <c r="K796" s="410"/>
      <c r="L796" s="410"/>
      <c r="M796" s="410"/>
      <c r="N796" s="410"/>
      <c r="O796" s="410"/>
      <c r="P796" s="410"/>
      <c r="Q796" s="410"/>
      <c r="R796" s="410"/>
      <c r="S796" s="410"/>
      <c r="T796" s="410"/>
      <c r="U796" s="410"/>
      <c r="V796" s="410"/>
      <c r="W796" s="410"/>
      <c r="X796" s="410"/>
      <c r="Y796" s="410"/>
    </row>
    <row r="797" spans="1:25" ht="15.75" customHeight="1">
      <c r="A797" s="410"/>
      <c r="B797" s="410"/>
      <c r="C797" s="410"/>
      <c r="D797" s="410"/>
      <c r="E797" s="410"/>
      <c r="F797" s="410"/>
      <c r="G797" s="410"/>
      <c r="H797" s="410"/>
      <c r="I797" s="410"/>
      <c r="J797" s="410"/>
      <c r="K797" s="410"/>
      <c r="L797" s="410"/>
      <c r="M797" s="410"/>
      <c r="N797" s="410"/>
      <c r="O797" s="410"/>
      <c r="P797" s="410"/>
      <c r="Q797" s="410"/>
      <c r="R797" s="410"/>
      <c r="S797" s="410"/>
      <c r="T797" s="410"/>
      <c r="U797" s="410"/>
      <c r="V797" s="410"/>
      <c r="W797" s="410"/>
      <c r="X797" s="410"/>
      <c r="Y797" s="410"/>
    </row>
    <row r="798" spans="1:25" ht="15.75" customHeight="1">
      <c r="A798" s="410"/>
      <c r="B798" s="410"/>
      <c r="C798" s="410"/>
      <c r="D798" s="410"/>
      <c r="E798" s="410"/>
      <c r="F798" s="410"/>
      <c r="G798" s="410"/>
      <c r="H798" s="410"/>
      <c r="I798" s="410"/>
      <c r="J798" s="410"/>
      <c r="K798" s="410"/>
      <c r="L798" s="410"/>
      <c r="M798" s="410"/>
      <c r="N798" s="410"/>
      <c r="O798" s="410"/>
      <c r="P798" s="410"/>
      <c r="Q798" s="410"/>
      <c r="R798" s="410"/>
      <c r="S798" s="410"/>
      <c r="T798" s="410"/>
      <c r="U798" s="410"/>
      <c r="V798" s="410"/>
      <c r="W798" s="410"/>
      <c r="X798" s="410"/>
      <c r="Y798" s="410"/>
    </row>
    <row r="799" spans="1:25" ht="15.75" customHeight="1">
      <c r="A799" s="410"/>
      <c r="B799" s="410"/>
      <c r="C799" s="410"/>
      <c r="D799" s="410"/>
      <c r="E799" s="410"/>
      <c r="F799" s="410"/>
      <c r="G799" s="410"/>
      <c r="H799" s="410"/>
      <c r="I799" s="410"/>
      <c r="J799" s="410"/>
      <c r="K799" s="410"/>
      <c r="L799" s="410"/>
      <c r="M799" s="410"/>
      <c r="N799" s="410"/>
      <c r="O799" s="410"/>
      <c r="P799" s="410"/>
      <c r="Q799" s="410"/>
      <c r="R799" s="410"/>
      <c r="S799" s="410"/>
      <c r="T799" s="410"/>
      <c r="U799" s="410"/>
      <c r="V799" s="410"/>
      <c r="W799" s="410"/>
      <c r="X799" s="410"/>
      <c r="Y799" s="410"/>
    </row>
    <row r="800" spans="1:25" ht="15.75" customHeight="1">
      <c r="A800" s="410"/>
      <c r="B800" s="410"/>
      <c r="C800" s="410"/>
      <c r="D800" s="410"/>
      <c r="E800" s="410"/>
      <c r="F800" s="410"/>
      <c r="G800" s="410"/>
      <c r="H800" s="410"/>
      <c r="I800" s="410"/>
      <c r="J800" s="410"/>
      <c r="K800" s="410"/>
      <c r="L800" s="410"/>
      <c r="M800" s="410"/>
      <c r="N800" s="410"/>
      <c r="O800" s="410"/>
      <c r="P800" s="410"/>
      <c r="Q800" s="410"/>
      <c r="R800" s="410"/>
      <c r="S800" s="410"/>
      <c r="T800" s="410"/>
      <c r="U800" s="410"/>
      <c r="V800" s="410"/>
      <c r="W800" s="410"/>
      <c r="X800" s="410"/>
      <c r="Y800" s="410"/>
    </row>
    <row r="801" spans="1:25" ht="15.75" customHeight="1">
      <c r="A801" s="410"/>
      <c r="B801" s="410"/>
      <c r="C801" s="410"/>
      <c r="D801" s="410"/>
      <c r="E801" s="410"/>
      <c r="F801" s="410"/>
      <c r="G801" s="410"/>
      <c r="H801" s="410"/>
      <c r="I801" s="410"/>
      <c r="J801" s="410"/>
      <c r="K801" s="410"/>
      <c r="L801" s="410"/>
      <c r="M801" s="410"/>
      <c r="N801" s="410"/>
      <c r="O801" s="410"/>
      <c r="P801" s="410"/>
      <c r="Q801" s="410"/>
      <c r="R801" s="410"/>
      <c r="S801" s="410"/>
      <c r="T801" s="410"/>
      <c r="U801" s="410"/>
      <c r="V801" s="410"/>
      <c r="W801" s="410"/>
      <c r="X801" s="410"/>
      <c r="Y801" s="410"/>
    </row>
    <row r="802" spans="1:25" ht="15.75" customHeight="1">
      <c r="A802" s="410"/>
      <c r="B802" s="410"/>
      <c r="C802" s="410"/>
      <c r="D802" s="410"/>
      <c r="E802" s="410"/>
      <c r="F802" s="410"/>
      <c r="G802" s="410"/>
      <c r="H802" s="410"/>
      <c r="I802" s="410"/>
      <c r="J802" s="410"/>
      <c r="K802" s="410"/>
      <c r="L802" s="410"/>
      <c r="M802" s="410"/>
      <c r="N802" s="410"/>
      <c r="O802" s="410"/>
      <c r="P802" s="410"/>
      <c r="Q802" s="410"/>
      <c r="R802" s="410"/>
      <c r="S802" s="410"/>
      <c r="T802" s="410"/>
      <c r="U802" s="410"/>
      <c r="V802" s="410"/>
      <c r="W802" s="410"/>
      <c r="X802" s="410"/>
      <c r="Y802" s="410"/>
    </row>
    <row r="803" spans="1:25" ht="15.75" customHeight="1">
      <c r="A803" s="410"/>
      <c r="B803" s="410"/>
      <c r="C803" s="410"/>
      <c r="D803" s="410"/>
      <c r="E803" s="410"/>
      <c r="F803" s="410"/>
      <c r="G803" s="410"/>
      <c r="H803" s="410"/>
      <c r="I803" s="410"/>
      <c r="J803" s="410"/>
      <c r="K803" s="410"/>
      <c r="L803" s="410"/>
      <c r="M803" s="410"/>
      <c r="N803" s="410"/>
      <c r="O803" s="410"/>
      <c r="P803" s="410"/>
      <c r="Q803" s="410"/>
      <c r="R803" s="410"/>
      <c r="S803" s="410"/>
      <c r="T803" s="410"/>
      <c r="U803" s="410"/>
      <c r="V803" s="410"/>
      <c r="W803" s="410"/>
      <c r="X803" s="410"/>
      <c r="Y803" s="410"/>
    </row>
    <row r="804" spans="1:25" ht="15.75" customHeight="1">
      <c r="A804" s="410"/>
      <c r="B804" s="410"/>
      <c r="C804" s="410"/>
      <c r="D804" s="410"/>
      <c r="E804" s="410"/>
      <c r="F804" s="410"/>
      <c r="G804" s="410"/>
      <c r="H804" s="410"/>
      <c r="I804" s="410"/>
      <c r="J804" s="410"/>
      <c r="K804" s="410"/>
      <c r="L804" s="410"/>
      <c r="M804" s="410"/>
      <c r="N804" s="410"/>
      <c r="O804" s="410"/>
      <c r="P804" s="410"/>
      <c r="Q804" s="410"/>
      <c r="R804" s="410"/>
      <c r="S804" s="410"/>
      <c r="T804" s="410"/>
      <c r="U804" s="410"/>
      <c r="V804" s="410"/>
      <c r="W804" s="410"/>
      <c r="X804" s="410"/>
      <c r="Y804" s="410"/>
    </row>
    <row r="805" spans="1:25" ht="15.75" customHeight="1">
      <c r="A805" s="410"/>
      <c r="B805" s="410"/>
      <c r="C805" s="410"/>
      <c r="D805" s="410"/>
      <c r="E805" s="410"/>
      <c r="F805" s="410"/>
      <c r="G805" s="410"/>
      <c r="H805" s="410"/>
      <c r="I805" s="410"/>
      <c r="J805" s="410"/>
      <c r="K805" s="410"/>
      <c r="L805" s="410"/>
      <c r="M805" s="410"/>
      <c r="N805" s="410"/>
      <c r="O805" s="410"/>
      <c r="P805" s="410"/>
      <c r="Q805" s="410"/>
      <c r="R805" s="410"/>
      <c r="S805" s="410"/>
      <c r="T805" s="410"/>
      <c r="U805" s="410"/>
      <c r="V805" s="410"/>
      <c r="W805" s="410"/>
      <c r="X805" s="410"/>
      <c r="Y805" s="410"/>
    </row>
    <row r="806" spans="1:25" ht="15.75" customHeight="1">
      <c r="A806" s="410"/>
      <c r="B806" s="410"/>
      <c r="C806" s="410"/>
      <c r="D806" s="410"/>
      <c r="E806" s="410"/>
      <c r="F806" s="410"/>
      <c r="G806" s="410"/>
      <c r="H806" s="410"/>
      <c r="I806" s="410"/>
      <c r="J806" s="410"/>
      <c r="K806" s="410"/>
      <c r="L806" s="410"/>
      <c r="M806" s="410"/>
      <c r="N806" s="410"/>
      <c r="O806" s="410"/>
      <c r="P806" s="410"/>
      <c r="Q806" s="410"/>
      <c r="R806" s="410"/>
      <c r="S806" s="410"/>
      <c r="T806" s="410"/>
      <c r="U806" s="410"/>
      <c r="V806" s="410"/>
      <c r="W806" s="410"/>
      <c r="X806" s="410"/>
      <c r="Y806" s="410"/>
    </row>
    <row r="807" spans="1:25" ht="15.75" customHeight="1">
      <c r="A807" s="410"/>
      <c r="B807" s="410"/>
      <c r="C807" s="410"/>
      <c r="D807" s="410"/>
      <c r="E807" s="410"/>
      <c r="F807" s="410"/>
      <c r="G807" s="410"/>
      <c r="H807" s="410"/>
      <c r="I807" s="410"/>
      <c r="J807" s="410"/>
      <c r="K807" s="410"/>
      <c r="L807" s="410"/>
      <c r="M807" s="410"/>
      <c r="N807" s="410"/>
      <c r="O807" s="410"/>
      <c r="P807" s="410"/>
      <c r="Q807" s="410"/>
      <c r="R807" s="410"/>
      <c r="S807" s="410"/>
      <c r="T807" s="410"/>
      <c r="U807" s="410"/>
      <c r="V807" s="410"/>
      <c r="W807" s="410"/>
      <c r="X807" s="410"/>
      <c r="Y807" s="410"/>
    </row>
    <row r="808" spans="1:25" ht="15.75" customHeight="1">
      <c r="A808" s="410"/>
      <c r="B808" s="410"/>
      <c r="C808" s="410"/>
      <c r="D808" s="410"/>
      <c r="E808" s="410"/>
      <c r="F808" s="410"/>
      <c r="G808" s="410"/>
      <c r="H808" s="410"/>
      <c r="I808" s="410"/>
      <c r="J808" s="410"/>
      <c r="K808" s="410"/>
      <c r="L808" s="410"/>
      <c r="M808" s="410"/>
      <c r="N808" s="410"/>
      <c r="O808" s="410"/>
      <c r="P808" s="410"/>
      <c r="Q808" s="410"/>
      <c r="R808" s="410"/>
      <c r="S808" s="410"/>
      <c r="T808" s="410"/>
      <c r="U808" s="410"/>
      <c r="V808" s="410"/>
      <c r="W808" s="410"/>
      <c r="X808" s="410"/>
      <c r="Y808" s="410"/>
    </row>
    <row r="809" spans="1:25" ht="15.75" customHeight="1">
      <c r="A809" s="410"/>
      <c r="B809" s="410"/>
      <c r="C809" s="410"/>
      <c r="D809" s="410"/>
      <c r="E809" s="410"/>
      <c r="F809" s="410"/>
      <c r="G809" s="410"/>
      <c r="H809" s="410"/>
      <c r="I809" s="410"/>
      <c r="J809" s="410"/>
      <c r="K809" s="410"/>
      <c r="L809" s="410"/>
      <c r="M809" s="410"/>
      <c r="N809" s="410"/>
      <c r="O809" s="410"/>
      <c r="P809" s="410"/>
      <c r="Q809" s="410"/>
      <c r="R809" s="410"/>
      <c r="S809" s="410"/>
      <c r="T809" s="410"/>
      <c r="U809" s="410"/>
      <c r="V809" s="410"/>
      <c r="W809" s="410"/>
      <c r="X809" s="410"/>
      <c r="Y809" s="410"/>
    </row>
    <row r="810" spans="1:25" ht="15.75" customHeight="1">
      <c r="A810" s="410"/>
      <c r="B810" s="410"/>
      <c r="C810" s="410"/>
      <c r="D810" s="410"/>
      <c r="E810" s="410"/>
      <c r="F810" s="410"/>
      <c r="G810" s="410"/>
      <c r="H810" s="410"/>
      <c r="I810" s="410"/>
      <c r="J810" s="410"/>
      <c r="K810" s="410"/>
      <c r="L810" s="410"/>
      <c r="M810" s="410"/>
      <c r="N810" s="410"/>
      <c r="O810" s="410"/>
      <c r="P810" s="410"/>
      <c r="Q810" s="410"/>
      <c r="R810" s="410"/>
      <c r="S810" s="410"/>
      <c r="T810" s="410"/>
      <c r="U810" s="410"/>
      <c r="V810" s="410"/>
      <c r="W810" s="410"/>
      <c r="X810" s="410"/>
      <c r="Y810" s="410"/>
    </row>
    <row r="811" spans="1:25" ht="15.75" customHeight="1">
      <c r="A811" s="410"/>
      <c r="B811" s="410"/>
      <c r="C811" s="410"/>
      <c r="D811" s="410"/>
      <c r="E811" s="410"/>
      <c r="F811" s="410"/>
      <c r="G811" s="410"/>
      <c r="H811" s="410"/>
      <c r="I811" s="410"/>
      <c r="J811" s="410"/>
      <c r="K811" s="410"/>
      <c r="L811" s="410"/>
      <c r="M811" s="410"/>
      <c r="N811" s="410"/>
      <c r="O811" s="410"/>
      <c r="P811" s="410"/>
      <c r="Q811" s="410"/>
      <c r="R811" s="410"/>
      <c r="S811" s="410"/>
      <c r="T811" s="410"/>
      <c r="U811" s="410"/>
      <c r="V811" s="410"/>
      <c r="W811" s="410"/>
      <c r="X811" s="410"/>
      <c r="Y811" s="410"/>
    </row>
    <row r="812" spans="1:25" ht="15.75" customHeight="1">
      <c r="A812" s="410"/>
      <c r="B812" s="410"/>
      <c r="C812" s="410"/>
      <c r="D812" s="410"/>
      <c r="E812" s="410"/>
      <c r="F812" s="410"/>
      <c r="G812" s="410"/>
      <c r="H812" s="410"/>
      <c r="I812" s="410"/>
      <c r="J812" s="410"/>
      <c r="K812" s="410"/>
      <c r="L812" s="410"/>
      <c r="M812" s="410"/>
      <c r="N812" s="410"/>
      <c r="O812" s="410"/>
      <c r="P812" s="410"/>
      <c r="Q812" s="410"/>
      <c r="R812" s="410"/>
      <c r="S812" s="410"/>
      <c r="T812" s="410"/>
      <c r="U812" s="410"/>
      <c r="V812" s="410"/>
      <c r="W812" s="410"/>
      <c r="X812" s="410"/>
      <c r="Y812" s="410"/>
    </row>
    <row r="813" spans="1:25" ht="15.75" customHeight="1">
      <c r="A813" s="410"/>
      <c r="B813" s="410"/>
      <c r="C813" s="410"/>
      <c r="D813" s="410"/>
      <c r="E813" s="410"/>
      <c r="F813" s="410"/>
      <c r="G813" s="410"/>
      <c r="H813" s="410"/>
      <c r="I813" s="410"/>
      <c r="J813" s="410"/>
      <c r="K813" s="410"/>
      <c r="L813" s="410"/>
      <c r="M813" s="410"/>
      <c r="N813" s="410"/>
      <c r="O813" s="410"/>
      <c r="P813" s="410"/>
      <c r="Q813" s="410"/>
      <c r="R813" s="410"/>
      <c r="S813" s="410"/>
      <c r="T813" s="410"/>
      <c r="U813" s="410"/>
      <c r="V813" s="410"/>
      <c r="W813" s="410"/>
      <c r="X813" s="410"/>
      <c r="Y813" s="410"/>
    </row>
    <row r="814" spans="1:25" ht="15.75" customHeight="1">
      <c r="A814" s="410"/>
      <c r="B814" s="410"/>
      <c r="C814" s="410"/>
      <c r="D814" s="410"/>
      <c r="E814" s="410"/>
      <c r="F814" s="410"/>
      <c r="G814" s="410"/>
      <c r="H814" s="410"/>
      <c r="I814" s="410"/>
      <c r="J814" s="410"/>
      <c r="K814" s="410"/>
      <c r="L814" s="410"/>
      <c r="M814" s="410"/>
      <c r="N814" s="410"/>
      <c r="O814" s="410"/>
      <c r="P814" s="410"/>
      <c r="Q814" s="410"/>
      <c r="R814" s="410"/>
      <c r="S814" s="410"/>
      <c r="T814" s="410"/>
      <c r="U814" s="410"/>
      <c r="V814" s="410"/>
      <c r="W814" s="410"/>
      <c r="X814" s="410"/>
      <c r="Y814" s="410"/>
    </row>
    <row r="815" spans="1:25" ht="15.75" customHeight="1">
      <c r="A815" s="410"/>
      <c r="B815" s="410"/>
      <c r="C815" s="410"/>
      <c r="D815" s="410"/>
      <c r="E815" s="410"/>
      <c r="F815" s="410"/>
      <c r="G815" s="410"/>
      <c r="H815" s="410"/>
      <c r="I815" s="410"/>
      <c r="J815" s="410"/>
      <c r="K815" s="410"/>
      <c r="L815" s="410"/>
      <c r="M815" s="410"/>
      <c r="N815" s="410"/>
      <c r="O815" s="410"/>
      <c r="P815" s="410"/>
      <c r="Q815" s="410"/>
      <c r="R815" s="410"/>
      <c r="S815" s="410"/>
      <c r="T815" s="410"/>
      <c r="U815" s="410"/>
      <c r="V815" s="410"/>
      <c r="W815" s="410"/>
      <c r="X815" s="410"/>
      <c r="Y815" s="410"/>
    </row>
    <row r="816" spans="1:25" ht="15.75" customHeight="1">
      <c r="A816" s="410"/>
      <c r="B816" s="410"/>
      <c r="C816" s="410"/>
      <c r="D816" s="410"/>
      <c r="E816" s="410"/>
      <c r="F816" s="410"/>
      <c r="G816" s="410"/>
      <c r="H816" s="410"/>
      <c r="I816" s="410"/>
      <c r="J816" s="410"/>
      <c r="K816" s="410"/>
      <c r="L816" s="410"/>
      <c r="M816" s="410"/>
      <c r="N816" s="410"/>
      <c r="O816" s="410"/>
      <c r="P816" s="410"/>
      <c r="Q816" s="410"/>
      <c r="R816" s="410"/>
      <c r="S816" s="410"/>
      <c r="T816" s="410"/>
      <c r="U816" s="410"/>
      <c r="V816" s="410"/>
      <c r="W816" s="410"/>
      <c r="X816" s="410"/>
      <c r="Y816" s="410"/>
    </row>
    <row r="817" spans="1:25" ht="15.75" customHeight="1">
      <c r="A817" s="410"/>
      <c r="B817" s="410"/>
      <c r="C817" s="410"/>
      <c r="D817" s="410"/>
      <c r="E817" s="410"/>
      <c r="F817" s="410"/>
      <c r="G817" s="410"/>
      <c r="H817" s="410"/>
      <c r="I817" s="410"/>
      <c r="J817" s="410"/>
      <c r="K817" s="410"/>
      <c r="L817" s="410"/>
      <c r="M817" s="410"/>
      <c r="N817" s="410"/>
      <c r="O817" s="410"/>
      <c r="P817" s="410"/>
      <c r="Q817" s="410"/>
      <c r="R817" s="410"/>
      <c r="S817" s="410"/>
      <c r="T817" s="410"/>
      <c r="U817" s="410"/>
      <c r="V817" s="410"/>
      <c r="W817" s="410"/>
      <c r="X817" s="410"/>
      <c r="Y817" s="410"/>
    </row>
    <row r="818" spans="1:25" ht="15.75" customHeight="1">
      <c r="A818" s="410"/>
      <c r="B818" s="410"/>
      <c r="C818" s="410"/>
      <c r="D818" s="410"/>
      <c r="E818" s="410"/>
      <c r="F818" s="410"/>
      <c r="G818" s="410"/>
      <c r="H818" s="410"/>
      <c r="I818" s="410"/>
      <c r="J818" s="410"/>
      <c r="K818" s="410"/>
      <c r="L818" s="410"/>
      <c r="M818" s="410"/>
      <c r="N818" s="410"/>
      <c r="O818" s="410"/>
      <c r="P818" s="410"/>
      <c r="Q818" s="410"/>
      <c r="R818" s="410"/>
      <c r="S818" s="410"/>
      <c r="T818" s="410"/>
      <c r="U818" s="410"/>
      <c r="V818" s="410"/>
      <c r="W818" s="410"/>
      <c r="X818" s="410"/>
      <c r="Y818" s="410"/>
    </row>
    <row r="819" spans="1:25" ht="15.75" customHeight="1">
      <c r="A819" s="410"/>
      <c r="B819" s="410"/>
      <c r="C819" s="410"/>
      <c r="D819" s="410"/>
      <c r="E819" s="410"/>
      <c r="F819" s="410"/>
      <c r="G819" s="410"/>
      <c r="H819" s="410"/>
      <c r="I819" s="410"/>
      <c r="J819" s="410"/>
      <c r="K819" s="410"/>
      <c r="L819" s="410"/>
      <c r="M819" s="410"/>
      <c r="N819" s="410"/>
      <c r="O819" s="410"/>
      <c r="P819" s="410"/>
      <c r="Q819" s="410"/>
      <c r="R819" s="410"/>
      <c r="S819" s="410"/>
      <c r="T819" s="410"/>
      <c r="U819" s="410"/>
      <c r="V819" s="410"/>
      <c r="W819" s="410"/>
      <c r="X819" s="410"/>
      <c r="Y819" s="410"/>
    </row>
    <row r="820" spans="1:25" ht="15.75" customHeight="1">
      <c r="A820" s="410"/>
      <c r="B820" s="410"/>
      <c r="C820" s="410"/>
      <c r="D820" s="410"/>
      <c r="E820" s="410"/>
      <c r="F820" s="410"/>
      <c r="G820" s="410"/>
      <c r="H820" s="410"/>
      <c r="I820" s="410"/>
      <c r="J820" s="410"/>
      <c r="K820" s="410"/>
      <c r="L820" s="410"/>
      <c r="M820" s="410"/>
      <c r="N820" s="410"/>
      <c r="O820" s="410"/>
      <c r="P820" s="410"/>
      <c r="Q820" s="410"/>
      <c r="R820" s="410"/>
      <c r="S820" s="410"/>
      <c r="T820" s="410"/>
      <c r="U820" s="410"/>
      <c r="V820" s="410"/>
      <c r="W820" s="410"/>
      <c r="X820" s="410"/>
      <c r="Y820" s="410"/>
    </row>
    <row r="821" spans="1:25" ht="15.75" customHeight="1">
      <c r="A821" s="410"/>
      <c r="B821" s="410"/>
      <c r="C821" s="410"/>
      <c r="D821" s="410"/>
      <c r="E821" s="410"/>
      <c r="F821" s="410"/>
      <c r="G821" s="410"/>
      <c r="H821" s="410"/>
      <c r="I821" s="410"/>
      <c r="J821" s="410"/>
      <c r="K821" s="410"/>
      <c r="L821" s="410"/>
      <c r="M821" s="410"/>
      <c r="N821" s="410"/>
      <c r="O821" s="410"/>
      <c r="P821" s="410"/>
      <c r="Q821" s="410"/>
      <c r="R821" s="410"/>
      <c r="S821" s="410"/>
      <c r="T821" s="410"/>
      <c r="U821" s="410"/>
      <c r="V821" s="410"/>
      <c r="W821" s="410"/>
      <c r="X821" s="410"/>
      <c r="Y821" s="410"/>
    </row>
    <row r="822" spans="1:25" ht="15.75" customHeight="1">
      <c r="A822" s="410"/>
      <c r="B822" s="410"/>
      <c r="C822" s="410"/>
      <c r="D822" s="410"/>
      <c r="E822" s="410"/>
      <c r="F822" s="410"/>
      <c r="G822" s="410"/>
      <c r="H822" s="410"/>
      <c r="I822" s="410"/>
      <c r="J822" s="410"/>
      <c r="K822" s="410"/>
      <c r="L822" s="410"/>
      <c r="M822" s="410"/>
      <c r="N822" s="410"/>
      <c r="O822" s="410"/>
      <c r="P822" s="410"/>
      <c r="Q822" s="410"/>
      <c r="R822" s="410"/>
      <c r="S822" s="410"/>
      <c r="T822" s="410"/>
      <c r="U822" s="410"/>
      <c r="V822" s="410"/>
      <c r="W822" s="410"/>
      <c r="X822" s="410"/>
      <c r="Y822" s="410"/>
    </row>
    <row r="823" spans="1:25" ht="15.75" customHeight="1">
      <c r="A823" s="410"/>
      <c r="B823" s="410"/>
      <c r="C823" s="410"/>
      <c r="D823" s="410"/>
      <c r="E823" s="410"/>
      <c r="F823" s="410"/>
      <c r="G823" s="410"/>
      <c r="H823" s="410"/>
      <c r="I823" s="410"/>
      <c r="J823" s="410"/>
      <c r="K823" s="410"/>
      <c r="L823" s="410"/>
      <c r="M823" s="410"/>
      <c r="N823" s="410"/>
      <c r="O823" s="410"/>
      <c r="P823" s="410"/>
      <c r="Q823" s="410"/>
      <c r="R823" s="410"/>
      <c r="S823" s="410"/>
      <c r="T823" s="410"/>
      <c r="U823" s="410"/>
      <c r="V823" s="410"/>
      <c r="W823" s="410"/>
      <c r="X823" s="410"/>
      <c r="Y823" s="410"/>
    </row>
    <row r="824" spans="1:25" ht="15.75" customHeight="1">
      <c r="A824" s="410"/>
      <c r="B824" s="410"/>
      <c r="C824" s="410"/>
      <c r="D824" s="410"/>
      <c r="E824" s="410"/>
      <c r="F824" s="410"/>
      <c r="G824" s="410"/>
      <c r="H824" s="410"/>
      <c r="I824" s="410"/>
      <c r="J824" s="410"/>
      <c r="K824" s="410"/>
      <c r="L824" s="410"/>
      <c r="M824" s="410"/>
      <c r="N824" s="410"/>
      <c r="O824" s="410"/>
      <c r="P824" s="410"/>
      <c r="Q824" s="410"/>
      <c r="R824" s="410"/>
      <c r="S824" s="410"/>
      <c r="T824" s="410"/>
      <c r="U824" s="410"/>
      <c r="V824" s="410"/>
      <c r="W824" s="410"/>
      <c r="X824" s="410"/>
      <c r="Y824" s="410"/>
    </row>
    <row r="825" spans="1:25" ht="15.75" customHeight="1">
      <c r="A825" s="410"/>
      <c r="B825" s="410"/>
      <c r="C825" s="410"/>
      <c r="D825" s="410"/>
      <c r="E825" s="410"/>
      <c r="F825" s="410"/>
      <c r="G825" s="410"/>
      <c r="H825" s="410"/>
      <c r="I825" s="410"/>
      <c r="J825" s="410"/>
      <c r="K825" s="410"/>
      <c r="L825" s="410"/>
      <c r="M825" s="410"/>
      <c r="N825" s="410"/>
      <c r="O825" s="410"/>
      <c r="P825" s="410"/>
      <c r="Q825" s="410"/>
      <c r="R825" s="410"/>
      <c r="S825" s="410"/>
      <c r="T825" s="410"/>
      <c r="U825" s="410"/>
      <c r="V825" s="410"/>
      <c r="W825" s="410"/>
      <c r="X825" s="410"/>
      <c r="Y825" s="410"/>
    </row>
    <row r="826" spans="1:25" ht="15.75" customHeight="1">
      <c r="A826" s="410"/>
      <c r="B826" s="410"/>
      <c r="C826" s="410"/>
      <c r="D826" s="410"/>
      <c r="E826" s="410"/>
      <c r="F826" s="410"/>
      <c r="G826" s="410"/>
      <c r="H826" s="410"/>
      <c r="I826" s="410"/>
      <c r="J826" s="410"/>
      <c r="K826" s="410"/>
      <c r="L826" s="410"/>
      <c r="M826" s="410"/>
      <c r="N826" s="410"/>
      <c r="O826" s="410"/>
      <c r="P826" s="410"/>
      <c r="Q826" s="410"/>
      <c r="R826" s="410"/>
      <c r="S826" s="410"/>
      <c r="T826" s="410"/>
      <c r="U826" s="410"/>
      <c r="V826" s="410"/>
      <c r="W826" s="410"/>
      <c r="X826" s="410"/>
      <c r="Y826" s="410"/>
    </row>
    <row r="827" spans="1:25" ht="15.75" customHeight="1">
      <c r="A827" s="410"/>
      <c r="B827" s="410"/>
      <c r="C827" s="410"/>
      <c r="D827" s="410"/>
      <c r="E827" s="410"/>
      <c r="F827" s="410"/>
      <c r="G827" s="410"/>
      <c r="H827" s="410"/>
      <c r="I827" s="410"/>
      <c r="J827" s="410"/>
      <c r="K827" s="410"/>
      <c r="L827" s="410"/>
      <c r="M827" s="410"/>
      <c r="N827" s="410"/>
      <c r="O827" s="410"/>
      <c r="P827" s="410"/>
      <c r="Q827" s="410"/>
      <c r="R827" s="410"/>
      <c r="S827" s="410"/>
      <c r="T827" s="410"/>
      <c r="U827" s="410"/>
      <c r="V827" s="410"/>
      <c r="W827" s="410"/>
      <c r="X827" s="410"/>
      <c r="Y827" s="410"/>
    </row>
    <row r="828" spans="1:25" ht="15.75" customHeight="1">
      <c r="A828" s="410"/>
      <c r="B828" s="410"/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</row>
    <row r="829" spans="1:25" ht="15.75" customHeight="1">
      <c r="A829" s="410"/>
      <c r="B829" s="410"/>
      <c r="C829" s="410"/>
      <c r="D829" s="410"/>
      <c r="E829" s="410"/>
      <c r="F829" s="410"/>
      <c r="G829" s="410"/>
      <c r="H829" s="410"/>
      <c r="I829" s="410"/>
      <c r="J829" s="410"/>
      <c r="K829" s="410"/>
      <c r="L829" s="410"/>
      <c r="M829" s="410"/>
      <c r="N829" s="410"/>
      <c r="O829" s="410"/>
      <c r="P829" s="410"/>
      <c r="Q829" s="410"/>
      <c r="R829" s="410"/>
      <c r="S829" s="410"/>
      <c r="T829" s="410"/>
      <c r="U829" s="410"/>
      <c r="V829" s="410"/>
      <c r="W829" s="410"/>
      <c r="X829" s="410"/>
      <c r="Y829" s="410"/>
    </row>
    <row r="830" spans="1:25" ht="15.75" customHeight="1">
      <c r="A830" s="410"/>
      <c r="B830" s="410"/>
      <c r="C830" s="410"/>
      <c r="D830" s="410"/>
      <c r="E830" s="410"/>
      <c r="F830" s="410"/>
      <c r="G830" s="410"/>
      <c r="H830" s="410"/>
      <c r="I830" s="410"/>
      <c r="J830" s="410"/>
      <c r="K830" s="410"/>
      <c r="L830" s="410"/>
      <c r="M830" s="410"/>
      <c r="N830" s="410"/>
      <c r="O830" s="410"/>
      <c r="P830" s="410"/>
      <c r="Q830" s="410"/>
      <c r="R830" s="410"/>
      <c r="S830" s="410"/>
      <c r="T830" s="410"/>
      <c r="U830" s="410"/>
      <c r="V830" s="410"/>
      <c r="W830" s="410"/>
      <c r="X830" s="410"/>
      <c r="Y830" s="410"/>
    </row>
    <row r="831" spans="1:25" ht="15.75" customHeight="1">
      <c r="A831" s="410"/>
      <c r="B831" s="410"/>
      <c r="C831" s="410"/>
      <c r="D831" s="410"/>
      <c r="E831" s="410"/>
      <c r="F831" s="410"/>
      <c r="G831" s="410"/>
      <c r="H831" s="410"/>
      <c r="I831" s="410"/>
      <c r="J831" s="410"/>
      <c r="K831" s="410"/>
      <c r="L831" s="410"/>
      <c r="M831" s="410"/>
      <c r="N831" s="410"/>
      <c r="O831" s="410"/>
      <c r="P831" s="410"/>
      <c r="Q831" s="410"/>
      <c r="R831" s="410"/>
      <c r="S831" s="410"/>
      <c r="T831" s="410"/>
      <c r="U831" s="410"/>
      <c r="V831" s="410"/>
      <c r="W831" s="410"/>
      <c r="X831" s="410"/>
      <c r="Y831" s="410"/>
    </row>
    <row r="832" spans="1:25" ht="15.75" customHeight="1">
      <c r="A832" s="410"/>
      <c r="B832" s="410"/>
      <c r="C832" s="410"/>
      <c r="D832" s="410"/>
      <c r="E832" s="410"/>
      <c r="F832" s="410"/>
      <c r="G832" s="410"/>
      <c r="H832" s="410"/>
      <c r="I832" s="410"/>
      <c r="J832" s="410"/>
      <c r="K832" s="410"/>
      <c r="L832" s="410"/>
      <c r="M832" s="410"/>
      <c r="N832" s="410"/>
      <c r="O832" s="410"/>
      <c r="P832" s="410"/>
      <c r="Q832" s="410"/>
      <c r="R832" s="410"/>
      <c r="S832" s="410"/>
      <c r="T832" s="410"/>
      <c r="U832" s="410"/>
      <c r="V832" s="410"/>
      <c r="W832" s="410"/>
      <c r="X832" s="410"/>
      <c r="Y832" s="410"/>
    </row>
    <row r="833" spans="1:25" ht="15.75" customHeight="1">
      <c r="A833" s="410"/>
      <c r="B833" s="410"/>
      <c r="C833" s="410"/>
      <c r="D833" s="410"/>
      <c r="E833" s="410"/>
      <c r="F833" s="410"/>
      <c r="G833" s="410"/>
      <c r="H833" s="410"/>
      <c r="I833" s="410"/>
      <c r="J833" s="410"/>
      <c r="K833" s="410"/>
      <c r="L833" s="410"/>
      <c r="M833" s="410"/>
      <c r="N833" s="410"/>
      <c r="O833" s="410"/>
      <c r="P833" s="410"/>
      <c r="Q833" s="410"/>
      <c r="R833" s="410"/>
      <c r="S833" s="410"/>
      <c r="T833" s="410"/>
      <c r="U833" s="410"/>
      <c r="V833" s="410"/>
      <c r="W833" s="410"/>
      <c r="X833" s="410"/>
      <c r="Y833" s="410"/>
    </row>
    <row r="834" spans="1:25" ht="15.75" customHeight="1">
      <c r="A834" s="410"/>
      <c r="B834" s="410"/>
      <c r="C834" s="410"/>
      <c r="D834" s="410"/>
      <c r="E834" s="410"/>
      <c r="F834" s="410"/>
      <c r="G834" s="410"/>
      <c r="H834" s="410"/>
      <c r="I834" s="410"/>
      <c r="J834" s="410"/>
      <c r="K834" s="410"/>
      <c r="L834" s="410"/>
      <c r="M834" s="410"/>
      <c r="N834" s="410"/>
      <c r="O834" s="410"/>
      <c r="P834" s="410"/>
      <c r="Q834" s="410"/>
      <c r="R834" s="410"/>
      <c r="S834" s="410"/>
      <c r="T834" s="410"/>
      <c r="U834" s="410"/>
      <c r="V834" s="410"/>
      <c r="W834" s="410"/>
      <c r="X834" s="410"/>
      <c r="Y834" s="410"/>
    </row>
    <row r="835" spans="1:25" ht="15.75" customHeight="1">
      <c r="A835" s="410"/>
      <c r="B835" s="410"/>
      <c r="C835" s="410"/>
      <c r="D835" s="410"/>
      <c r="E835" s="410"/>
      <c r="F835" s="410"/>
      <c r="G835" s="410"/>
      <c r="H835" s="410"/>
      <c r="I835" s="410"/>
      <c r="J835" s="410"/>
      <c r="K835" s="410"/>
      <c r="L835" s="410"/>
      <c r="M835" s="410"/>
      <c r="N835" s="410"/>
      <c r="O835" s="410"/>
      <c r="P835" s="410"/>
      <c r="Q835" s="410"/>
      <c r="R835" s="410"/>
      <c r="S835" s="410"/>
      <c r="T835" s="410"/>
      <c r="U835" s="410"/>
      <c r="V835" s="410"/>
      <c r="W835" s="410"/>
      <c r="X835" s="410"/>
      <c r="Y835" s="410"/>
    </row>
    <row r="836" spans="1:25" ht="15.75" customHeight="1">
      <c r="A836" s="410"/>
      <c r="B836" s="410"/>
      <c r="C836" s="410"/>
      <c r="D836" s="410"/>
      <c r="E836" s="410"/>
      <c r="F836" s="410"/>
      <c r="G836" s="410"/>
      <c r="H836" s="410"/>
      <c r="I836" s="410"/>
      <c r="J836" s="410"/>
      <c r="K836" s="410"/>
      <c r="L836" s="410"/>
      <c r="M836" s="410"/>
      <c r="N836" s="410"/>
      <c r="O836" s="410"/>
      <c r="P836" s="410"/>
      <c r="Q836" s="410"/>
      <c r="R836" s="410"/>
      <c r="S836" s="410"/>
      <c r="T836" s="410"/>
      <c r="U836" s="410"/>
      <c r="V836" s="410"/>
      <c r="W836" s="410"/>
      <c r="X836" s="410"/>
      <c r="Y836" s="410"/>
    </row>
    <row r="837" spans="1:25" ht="15.75" customHeight="1">
      <c r="A837" s="410"/>
      <c r="B837" s="410"/>
      <c r="C837" s="410"/>
      <c r="D837" s="410"/>
      <c r="E837" s="410"/>
      <c r="F837" s="410"/>
      <c r="G837" s="410"/>
      <c r="H837" s="410"/>
      <c r="I837" s="410"/>
      <c r="J837" s="410"/>
      <c r="K837" s="410"/>
      <c r="L837" s="410"/>
      <c r="M837" s="410"/>
      <c r="N837" s="410"/>
      <c r="O837" s="410"/>
      <c r="P837" s="410"/>
      <c r="Q837" s="410"/>
      <c r="R837" s="410"/>
      <c r="S837" s="410"/>
      <c r="T837" s="410"/>
      <c r="U837" s="410"/>
      <c r="V837" s="410"/>
      <c r="W837" s="410"/>
      <c r="X837" s="410"/>
      <c r="Y837" s="410"/>
    </row>
    <row r="838" spans="1:25" ht="15.75" customHeight="1">
      <c r="A838" s="410"/>
      <c r="B838" s="410"/>
      <c r="C838" s="410"/>
      <c r="D838" s="410"/>
      <c r="E838" s="410"/>
      <c r="F838" s="410"/>
      <c r="G838" s="410"/>
      <c r="H838" s="410"/>
      <c r="I838" s="410"/>
      <c r="J838" s="410"/>
      <c r="K838" s="410"/>
      <c r="L838" s="410"/>
      <c r="M838" s="410"/>
      <c r="N838" s="410"/>
      <c r="O838" s="410"/>
      <c r="P838" s="410"/>
      <c r="Q838" s="410"/>
      <c r="R838" s="410"/>
      <c r="S838" s="410"/>
      <c r="T838" s="410"/>
      <c r="U838" s="410"/>
      <c r="V838" s="410"/>
      <c r="W838" s="410"/>
      <c r="X838" s="410"/>
      <c r="Y838" s="410"/>
    </row>
    <row r="839" spans="1:25" ht="15.75" customHeight="1">
      <c r="A839" s="410"/>
      <c r="B839" s="410"/>
      <c r="C839" s="410"/>
      <c r="D839" s="410"/>
      <c r="E839" s="410"/>
      <c r="F839" s="410"/>
      <c r="G839" s="410"/>
      <c r="H839" s="410"/>
      <c r="I839" s="410"/>
      <c r="J839" s="410"/>
      <c r="K839" s="410"/>
      <c r="L839" s="410"/>
      <c r="M839" s="410"/>
      <c r="N839" s="410"/>
      <c r="O839" s="410"/>
      <c r="P839" s="410"/>
      <c r="Q839" s="410"/>
      <c r="R839" s="410"/>
      <c r="S839" s="410"/>
      <c r="T839" s="410"/>
      <c r="U839" s="410"/>
      <c r="V839" s="410"/>
      <c r="W839" s="410"/>
      <c r="X839" s="410"/>
      <c r="Y839" s="410"/>
    </row>
    <row r="840" spans="1:25" ht="15.75" customHeight="1">
      <c r="A840" s="410"/>
      <c r="B840" s="410"/>
      <c r="C840" s="410"/>
      <c r="D840" s="410"/>
      <c r="E840" s="410"/>
      <c r="F840" s="410"/>
      <c r="G840" s="410"/>
      <c r="H840" s="410"/>
      <c r="I840" s="410"/>
      <c r="J840" s="410"/>
      <c r="K840" s="410"/>
      <c r="L840" s="410"/>
      <c r="M840" s="410"/>
      <c r="N840" s="410"/>
      <c r="O840" s="410"/>
      <c r="P840" s="410"/>
      <c r="Q840" s="410"/>
      <c r="R840" s="410"/>
      <c r="S840" s="410"/>
      <c r="T840" s="410"/>
      <c r="U840" s="410"/>
      <c r="V840" s="410"/>
      <c r="W840" s="410"/>
      <c r="X840" s="410"/>
      <c r="Y840" s="410"/>
    </row>
    <row r="841" spans="1:25" ht="15.75" customHeight="1">
      <c r="A841" s="410"/>
      <c r="B841" s="410"/>
      <c r="C841" s="410"/>
      <c r="D841" s="410"/>
      <c r="E841" s="410"/>
      <c r="F841" s="410"/>
      <c r="G841" s="410"/>
      <c r="H841" s="410"/>
      <c r="I841" s="410"/>
      <c r="J841" s="410"/>
      <c r="K841" s="410"/>
      <c r="L841" s="410"/>
      <c r="M841" s="410"/>
      <c r="N841" s="410"/>
      <c r="O841" s="410"/>
      <c r="P841" s="410"/>
      <c r="Q841" s="410"/>
      <c r="R841" s="410"/>
      <c r="S841" s="410"/>
      <c r="T841" s="410"/>
      <c r="U841" s="410"/>
      <c r="V841" s="410"/>
      <c r="W841" s="410"/>
      <c r="X841" s="410"/>
      <c r="Y841" s="410"/>
    </row>
    <row r="842" spans="1:25" ht="15.75" customHeight="1">
      <c r="A842" s="410"/>
      <c r="B842" s="410"/>
      <c r="C842" s="410"/>
      <c r="D842" s="410"/>
      <c r="E842" s="410"/>
      <c r="F842" s="410"/>
      <c r="G842" s="410"/>
      <c r="H842" s="410"/>
      <c r="I842" s="410"/>
      <c r="J842" s="410"/>
      <c r="K842" s="410"/>
      <c r="L842" s="410"/>
      <c r="M842" s="410"/>
      <c r="N842" s="410"/>
      <c r="O842" s="410"/>
      <c r="P842" s="410"/>
      <c r="Q842" s="410"/>
      <c r="R842" s="410"/>
      <c r="S842" s="410"/>
      <c r="T842" s="410"/>
      <c r="U842" s="410"/>
      <c r="V842" s="410"/>
      <c r="W842" s="410"/>
      <c r="X842" s="410"/>
      <c r="Y842" s="410"/>
    </row>
    <row r="843" spans="1:25" ht="15.75" customHeight="1">
      <c r="A843" s="410"/>
      <c r="B843" s="410"/>
      <c r="C843" s="410"/>
      <c r="D843" s="410"/>
      <c r="E843" s="410"/>
      <c r="F843" s="410"/>
      <c r="G843" s="410"/>
      <c r="H843" s="410"/>
      <c r="I843" s="410"/>
      <c r="J843" s="410"/>
      <c r="K843" s="410"/>
      <c r="L843" s="410"/>
      <c r="M843" s="410"/>
      <c r="N843" s="410"/>
      <c r="O843" s="410"/>
      <c r="P843" s="410"/>
      <c r="Q843" s="410"/>
      <c r="R843" s="410"/>
      <c r="S843" s="410"/>
      <c r="T843" s="410"/>
      <c r="U843" s="410"/>
      <c r="V843" s="410"/>
      <c r="W843" s="410"/>
      <c r="X843" s="410"/>
      <c r="Y843" s="410"/>
    </row>
    <row r="844" spans="1:25" ht="15.75" customHeight="1">
      <c r="A844" s="410"/>
      <c r="B844" s="410"/>
      <c r="C844" s="410"/>
      <c r="D844" s="410"/>
      <c r="E844" s="410"/>
      <c r="F844" s="410"/>
      <c r="G844" s="410"/>
      <c r="H844" s="410"/>
      <c r="I844" s="410"/>
      <c r="J844" s="410"/>
      <c r="K844" s="410"/>
      <c r="L844" s="410"/>
      <c r="M844" s="410"/>
      <c r="N844" s="410"/>
      <c r="O844" s="410"/>
      <c r="P844" s="410"/>
      <c r="Q844" s="410"/>
      <c r="R844" s="410"/>
      <c r="S844" s="410"/>
      <c r="T844" s="410"/>
      <c r="U844" s="410"/>
      <c r="V844" s="410"/>
      <c r="W844" s="410"/>
      <c r="X844" s="410"/>
      <c r="Y844" s="410"/>
    </row>
    <row r="845" spans="1:25" ht="15.75" customHeight="1">
      <c r="A845" s="410"/>
      <c r="B845" s="410"/>
      <c r="C845" s="410"/>
      <c r="D845" s="410"/>
      <c r="E845" s="410"/>
      <c r="F845" s="410"/>
      <c r="G845" s="410"/>
      <c r="H845" s="410"/>
      <c r="I845" s="410"/>
      <c r="J845" s="410"/>
      <c r="K845" s="410"/>
      <c r="L845" s="410"/>
      <c r="M845" s="410"/>
      <c r="N845" s="410"/>
      <c r="O845" s="410"/>
      <c r="P845" s="410"/>
      <c r="Q845" s="410"/>
      <c r="R845" s="410"/>
      <c r="S845" s="410"/>
      <c r="T845" s="410"/>
      <c r="U845" s="410"/>
      <c r="V845" s="410"/>
      <c r="W845" s="410"/>
      <c r="X845" s="410"/>
      <c r="Y845" s="410"/>
    </row>
    <row r="846" spans="1:25" ht="15.75" customHeight="1">
      <c r="A846" s="410"/>
      <c r="B846" s="410"/>
      <c r="C846" s="410"/>
      <c r="D846" s="410"/>
      <c r="E846" s="410"/>
      <c r="F846" s="410"/>
      <c r="G846" s="410"/>
      <c r="H846" s="410"/>
      <c r="I846" s="410"/>
      <c r="J846" s="410"/>
      <c r="K846" s="410"/>
      <c r="L846" s="410"/>
      <c r="M846" s="410"/>
      <c r="N846" s="410"/>
      <c r="O846" s="410"/>
      <c r="P846" s="410"/>
      <c r="Q846" s="410"/>
      <c r="R846" s="410"/>
      <c r="S846" s="410"/>
      <c r="T846" s="410"/>
      <c r="U846" s="410"/>
      <c r="V846" s="410"/>
      <c r="W846" s="410"/>
      <c r="X846" s="410"/>
      <c r="Y846" s="410"/>
    </row>
    <row r="847" spans="1:25" ht="15.75" customHeight="1">
      <c r="A847" s="410"/>
      <c r="B847" s="410"/>
      <c r="C847" s="410"/>
      <c r="D847" s="410"/>
      <c r="E847" s="410"/>
      <c r="F847" s="410"/>
      <c r="G847" s="410"/>
      <c r="H847" s="410"/>
      <c r="I847" s="410"/>
      <c r="J847" s="410"/>
      <c r="K847" s="410"/>
      <c r="L847" s="410"/>
      <c r="M847" s="410"/>
      <c r="N847" s="410"/>
      <c r="O847" s="410"/>
      <c r="P847" s="410"/>
      <c r="Q847" s="410"/>
      <c r="R847" s="410"/>
      <c r="S847" s="410"/>
      <c r="T847" s="410"/>
      <c r="U847" s="410"/>
      <c r="V847" s="410"/>
      <c r="W847" s="410"/>
      <c r="X847" s="410"/>
      <c r="Y847" s="410"/>
    </row>
    <row r="848" spans="1:25" ht="15.75" customHeight="1">
      <c r="A848" s="410"/>
      <c r="B848" s="410"/>
      <c r="C848" s="410"/>
      <c r="D848" s="410"/>
      <c r="E848" s="410"/>
      <c r="F848" s="410"/>
      <c r="G848" s="410"/>
      <c r="H848" s="410"/>
      <c r="I848" s="410"/>
      <c r="J848" s="410"/>
      <c r="K848" s="410"/>
      <c r="L848" s="410"/>
      <c r="M848" s="410"/>
      <c r="N848" s="410"/>
      <c r="O848" s="410"/>
      <c r="P848" s="410"/>
      <c r="Q848" s="410"/>
      <c r="R848" s="410"/>
      <c r="S848" s="410"/>
      <c r="T848" s="410"/>
      <c r="U848" s="410"/>
      <c r="V848" s="410"/>
      <c r="W848" s="410"/>
      <c r="X848" s="410"/>
      <c r="Y848" s="410"/>
    </row>
    <row r="849" spans="1:25" ht="15.75" customHeight="1">
      <c r="A849" s="410"/>
      <c r="B849" s="410"/>
      <c r="C849" s="410"/>
      <c r="D849" s="410"/>
      <c r="E849" s="410"/>
      <c r="F849" s="410"/>
      <c r="G849" s="410"/>
      <c r="H849" s="410"/>
      <c r="I849" s="410"/>
      <c r="J849" s="410"/>
      <c r="K849" s="410"/>
      <c r="L849" s="410"/>
      <c r="M849" s="410"/>
      <c r="N849" s="410"/>
      <c r="O849" s="410"/>
      <c r="P849" s="410"/>
      <c r="Q849" s="410"/>
      <c r="R849" s="410"/>
      <c r="S849" s="410"/>
      <c r="T849" s="410"/>
      <c r="U849" s="410"/>
      <c r="V849" s="410"/>
      <c r="W849" s="410"/>
      <c r="X849" s="410"/>
      <c r="Y849" s="410"/>
    </row>
    <row r="850" spans="1:25" ht="15.75" customHeight="1">
      <c r="A850" s="410"/>
      <c r="B850" s="410"/>
      <c r="C850" s="410"/>
      <c r="D850" s="410"/>
      <c r="E850" s="410"/>
      <c r="F850" s="410"/>
      <c r="G850" s="410"/>
      <c r="H850" s="410"/>
      <c r="I850" s="410"/>
      <c r="J850" s="410"/>
      <c r="K850" s="410"/>
      <c r="L850" s="410"/>
      <c r="M850" s="410"/>
      <c r="N850" s="410"/>
      <c r="O850" s="410"/>
      <c r="P850" s="410"/>
      <c r="Q850" s="410"/>
      <c r="R850" s="410"/>
      <c r="S850" s="410"/>
      <c r="T850" s="410"/>
      <c r="U850" s="410"/>
      <c r="V850" s="410"/>
      <c r="W850" s="410"/>
      <c r="X850" s="410"/>
      <c r="Y850" s="410"/>
    </row>
    <row r="851" spans="1:25" ht="15.75" customHeight="1">
      <c r="A851" s="410"/>
      <c r="B851" s="410"/>
      <c r="C851" s="410"/>
      <c r="D851" s="410"/>
      <c r="E851" s="410"/>
      <c r="F851" s="410"/>
      <c r="G851" s="410"/>
      <c r="H851" s="410"/>
      <c r="I851" s="410"/>
      <c r="J851" s="410"/>
      <c r="K851" s="410"/>
      <c r="L851" s="410"/>
      <c r="M851" s="410"/>
      <c r="N851" s="410"/>
      <c r="O851" s="410"/>
      <c r="P851" s="410"/>
      <c r="Q851" s="410"/>
      <c r="R851" s="410"/>
      <c r="S851" s="410"/>
      <c r="T851" s="410"/>
      <c r="U851" s="410"/>
      <c r="V851" s="410"/>
      <c r="W851" s="410"/>
      <c r="X851" s="410"/>
      <c r="Y851" s="410"/>
    </row>
    <row r="852" spans="1:25" ht="15.75" customHeight="1">
      <c r="A852" s="410"/>
      <c r="B852" s="410"/>
      <c r="C852" s="410"/>
      <c r="D852" s="410"/>
      <c r="E852" s="410"/>
      <c r="F852" s="410"/>
      <c r="G852" s="410"/>
      <c r="H852" s="410"/>
      <c r="I852" s="410"/>
      <c r="J852" s="410"/>
      <c r="K852" s="410"/>
      <c r="L852" s="410"/>
      <c r="M852" s="410"/>
      <c r="N852" s="410"/>
      <c r="O852" s="410"/>
      <c r="P852" s="410"/>
      <c r="Q852" s="410"/>
      <c r="R852" s="410"/>
      <c r="S852" s="410"/>
      <c r="T852" s="410"/>
      <c r="U852" s="410"/>
      <c r="V852" s="410"/>
      <c r="W852" s="410"/>
      <c r="X852" s="410"/>
      <c r="Y852" s="410"/>
    </row>
    <row r="853" spans="1:25" ht="15.75" customHeight="1">
      <c r="A853" s="410"/>
      <c r="B853" s="410"/>
      <c r="C853" s="410"/>
      <c r="D853" s="410"/>
      <c r="E853" s="410"/>
      <c r="F853" s="410"/>
      <c r="G853" s="410"/>
      <c r="H853" s="410"/>
      <c r="I853" s="410"/>
      <c r="J853" s="410"/>
      <c r="K853" s="410"/>
      <c r="L853" s="410"/>
      <c r="M853" s="410"/>
      <c r="N853" s="410"/>
      <c r="O853" s="410"/>
      <c r="P853" s="410"/>
      <c r="Q853" s="410"/>
      <c r="R853" s="410"/>
      <c r="S853" s="410"/>
      <c r="T853" s="410"/>
      <c r="U853" s="410"/>
      <c r="V853" s="410"/>
      <c r="W853" s="410"/>
      <c r="X853" s="410"/>
      <c r="Y853" s="410"/>
    </row>
    <row r="854" spans="1:25" ht="15.75" customHeight="1">
      <c r="A854" s="410"/>
      <c r="B854" s="410"/>
      <c r="C854" s="410"/>
      <c r="D854" s="410"/>
      <c r="E854" s="410"/>
      <c r="F854" s="410"/>
      <c r="G854" s="410"/>
      <c r="H854" s="410"/>
      <c r="I854" s="410"/>
      <c r="J854" s="410"/>
      <c r="K854" s="410"/>
      <c r="L854" s="410"/>
      <c r="M854" s="410"/>
      <c r="N854" s="410"/>
      <c r="O854" s="410"/>
      <c r="P854" s="410"/>
      <c r="Q854" s="410"/>
      <c r="R854" s="410"/>
      <c r="S854" s="410"/>
      <c r="T854" s="410"/>
      <c r="U854" s="410"/>
      <c r="V854" s="410"/>
      <c r="W854" s="410"/>
      <c r="X854" s="410"/>
      <c r="Y854" s="410"/>
    </row>
    <row r="855" spans="1:25" ht="15.75" customHeight="1">
      <c r="A855" s="410"/>
      <c r="B855" s="410"/>
      <c r="C855" s="410"/>
      <c r="D855" s="410"/>
      <c r="E855" s="410"/>
      <c r="F855" s="410"/>
      <c r="G855" s="410"/>
      <c r="H855" s="410"/>
      <c r="I855" s="410"/>
      <c r="J855" s="410"/>
      <c r="K855" s="410"/>
      <c r="L855" s="410"/>
      <c r="M855" s="410"/>
      <c r="N855" s="410"/>
      <c r="O855" s="410"/>
      <c r="P855" s="410"/>
      <c r="Q855" s="410"/>
      <c r="R855" s="410"/>
      <c r="S855" s="410"/>
      <c r="T855" s="410"/>
      <c r="U855" s="410"/>
      <c r="V855" s="410"/>
      <c r="W855" s="410"/>
      <c r="X855" s="410"/>
      <c r="Y855" s="410"/>
    </row>
    <row r="856" spans="1:25" ht="15.75" customHeight="1">
      <c r="A856" s="410"/>
      <c r="B856" s="410"/>
      <c r="C856" s="410"/>
      <c r="D856" s="410"/>
      <c r="E856" s="410"/>
      <c r="F856" s="410"/>
      <c r="G856" s="410"/>
      <c r="H856" s="410"/>
      <c r="I856" s="410"/>
      <c r="J856" s="410"/>
      <c r="K856" s="410"/>
      <c r="L856" s="410"/>
      <c r="M856" s="410"/>
      <c r="N856" s="410"/>
      <c r="O856" s="410"/>
      <c r="P856" s="410"/>
      <c r="Q856" s="410"/>
      <c r="R856" s="410"/>
      <c r="S856" s="410"/>
      <c r="T856" s="410"/>
      <c r="U856" s="410"/>
      <c r="V856" s="410"/>
      <c r="W856" s="410"/>
      <c r="X856" s="410"/>
      <c r="Y856" s="410"/>
    </row>
    <row r="857" spans="1:25" ht="15.75" customHeight="1">
      <c r="A857" s="410"/>
      <c r="B857" s="410"/>
      <c r="C857" s="410"/>
      <c r="D857" s="410"/>
      <c r="E857" s="410"/>
      <c r="F857" s="410"/>
      <c r="G857" s="410"/>
      <c r="H857" s="410"/>
      <c r="I857" s="410"/>
      <c r="J857" s="410"/>
      <c r="K857" s="410"/>
      <c r="L857" s="410"/>
      <c r="M857" s="410"/>
      <c r="N857" s="410"/>
      <c r="O857" s="410"/>
      <c r="P857" s="410"/>
      <c r="Q857" s="410"/>
      <c r="R857" s="410"/>
      <c r="S857" s="410"/>
      <c r="T857" s="410"/>
      <c r="U857" s="410"/>
      <c r="V857" s="410"/>
      <c r="W857" s="410"/>
      <c r="X857" s="410"/>
      <c r="Y857" s="410"/>
    </row>
    <row r="858" spans="1:25" ht="15.75" customHeight="1">
      <c r="A858" s="410"/>
      <c r="B858" s="410"/>
      <c r="C858" s="410"/>
      <c r="D858" s="410"/>
      <c r="E858" s="410"/>
      <c r="F858" s="410"/>
      <c r="G858" s="410"/>
      <c r="H858" s="410"/>
      <c r="I858" s="410"/>
      <c r="J858" s="410"/>
      <c r="K858" s="410"/>
      <c r="L858" s="410"/>
      <c r="M858" s="410"/>
      <c r="N858" s="410"/>
      <c r="O858" s="410"/>
      <c r="P858" s="410"/>
      <c r="Q858" s="410"/>
      <c r="R858" s="410"/>
      <c r="S858" s="410"/>
      <c r="T858" s="410"/>
      <c r="U858" s="410"/>
      <c r="V858" s="410"/>
      <c r="W858" s="410"/>
      <c r="X858" s="410"/>
      <c r="Y858" s="410"/>
    </row>
    <row r="859" spans="1:25" ht="15.75" customHeight="1">
      <c r="A859" s="410"/>
      <c r="B859" s="410"/>
      <c r="C859" s="410"/>
      <c r="D859" s="410"/>
      <c r="E859" s="410"/>
      <c r="F859" s="410"/>
      <c r="G859" s="410"/>
      <c r="H859" s="410"/>
      <c r="I859" s="410"/>
      <c r="J859" s="410"/>
      <c r="K859" s="410"/>
      <c r="L859" s="410"/>
      <c r="M859" s="410"/>
      <c r="N859" s="410"/>
      <c r="O859" s="410"/>
      <c r="P859" s="410"/>
      <c r="Q859" s="410"/>
      <c r="R859" s="410"/>
      <c r="S859" s="410"/>
      <c r="T859" s="410"/>
      <c r="U859" s="410"/>
      <c r="V859" s="410"/>
      <c r="W859" s="410"/>
      <c r="X859" s="410"/>
      <c r="Y859" s="410"/>
    </row>
    <row r="860" spans="1:25" ht="15.75" customHeight="1">
      <c r="A860" s="410"/>
      <c r="B860" s="410"/>
      <c r="C860" s="410"/>
      <c r="D860" s="410"/>
      <c r="E860" s="410"/>
      <c r="F860" s="410"/>
      <c r="G860" s="410"/>
      <c r="H860" s="410"/>
      <c r="I860" s="410"/>
      <c r="J860" s="410"/>
      <c r="K860" s="410"/>
      <c r="L860" s="410"/>
      <c r="M860" s="410"/>
      <c r="N860" s="410"/>
      <c r="O860" s="410"/>
      <c r="P860" s="410"/>
      <c r="Q860" s="410"/>
      <c r="R860" s="410"/>
      <c r="S860" s="410"/>
      <c r="T860" s="410"/>
      <c r="U860" s="410"/>
      <c r="V860" s="410"/>
      <c r="W860" s="410"/>
      <c r="X860" s="410"/>
      <c r="Y860" s="410"/>
    </row>
    <row r="861" spans="1:25" ht="15.75" customHeight="1">
      <c r="A861" s="410"/>
      <c r="B861" s="410"/>
      <c r="C861" s="410"/>
      <c r="D861" s="410"/>
      <c r="E861" s="410"/>
      <c r="F861" s="410"/>
      <c r="G861" s="410"/>
      <c r="H861" s="410"/>
      <c r="I861" s="410"/>
      <c r="J861" s="410"/>
      <c r="K861" s="410"/>
      <c r="L861" s="410"/>
      <c r="M861" s="410"/>
      <c r="N861" s="410"/>
      <c r="O861" s="410"/>
      <c r="P861" s="410"/>
      <c r="Q861" s="410"/>
      <c r="R861" s="410"/>
      <c r="S861" s="410"/>
      <c r="T861" s="410"/>
      <c r="U861" s="410"/>
      <c r="V861" s="410"/>
      <c r="W861" s="410"/>
      <c r="X861" s="410"/>
      <c r="Y861" s="410"/>
    </row>
    <row r="862" spans="1:25" ht="15.75" customHeight="1">
      <c r="A862" s="410"/>
      <c r="B862" s="410"/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</row>
    <row r="863" spans="1:25" ht="15.75" customHeight="1">
      <c r="A863" s="410"/>
      <c r="B863" s="410"/>
      <c r="C863" s="410"/>
      <c r="D863" s="410"/>
      <c r="E863" s="410"/>
      <c r="F863" s="410"/>
      <c r="G863" s="410"/>
      <c r="H863" s="410"/>
      <c r="I863" s="410"/>
      <c r="J863" s="410"/>
      <c r="K863" s="410"/>
      <c r="L863" s="410"/>
      <c r="M863" s="410"/>
      <c r="N863" s="410"/>
      <c r="O863" s="410"/>
      <c r="P863" s="410"/>
      <c r="Q863" s="410"/>
      <c r="R863" s="410"/>
      <c r="S863" s="410"/>
      <c r="T863" s="410"/>
      <c r="U863" s="410"/>
      <c r="V863" s="410"/>
      <c r="W863" s="410"/>
      <c r="X863" s="410"/>
      <c r="Y863" s="410"/>
    </row>
    <row r="864" spans="1:25" ht="15.75" customHeight="1">
      <c r="A864" s="410"/>
      <c r="B864" s="410"/>
      <c r="C864" s="410"/>
      <c r="D864" s="410"/>
      <c r="E864" s="410"/>
      <c r="F864" s="410"/>
      <c r="G864" s="410"/>
      <c r="H864" s="410"/>
      <c r="I864" s="410"/>
      <c r="J864" s="410"/>
      <c r="K864" s="410"/>
      <c r="L864" s="410"/>
      <c r="M864" s="410"/>
      <c r="N864" s="410"/>
      <c r="O864" s="410"/>
      <c r="P864" s="410"/>
      <c r="Q864" s="410"/>
      <c r="R864" s="410"/>
      <c r="S864" s="410"/>
      <c r="T864" s="410"/>
      <c r="U864" s="410"/>
      <c r="V864" s="410"/>
      <c r="W864" s="410"/>
      <c r="X864" s="410"/>
      <c r="Y864" s="410"/>
    </row>
    <row r="865" spans="1:25" ht="15.75" customHeight="1">
      <c r="A865" s="410"/>
      <c r="B865" s="410"/>
      <c r="C865" s="410"/>
      <c r="D865" s="410"/>
      <c r="E865" s="410"/>
      <c r="F865" s="410"/>
      <c r="G865" s="410"/>
      <c r="H865" s="410"/>
      <c r="I865" s="410"/>
      <c r="J865" s="410"/>
      <c r="K865" s="410"/>
      <c r="L865" s="410"/>
      <c r="M865" s="410"/>
      <c r="N865" s="410"/>
      <c r="O865" s="410"/>
      <c r="P865" s="410"/>
      <c r="Q865" s="410"/>
      <c r="R865" s="410"/>
      <c r="S865" s="410"/>
      <c r="T865" s="410"/>
      <c r="U865" s="410"/>
      <c r="V865" s="410"/>
      <c r="W865" s="410"/>
      <c r="X865" s="410"/>
      <c r="Y865" s="410"/>
    </row>
    <row r="866" spans="1:25" ht="15.75" customHeight="1">
      <c r="A866" s="410"/>
      <c r="B866" s="410"/>
      <c r="C866" s="410"/>
      <c r="D866" s="410"/>
      <c r="E866" s="410"/>
      <c r="F866" s="410"/>
      <c r="G866" s="410"/>
      <c r="H866" s="410"/>
      <c r="I866" s="410"/>
      <c r="J866" s="410"/>
      <c r="K866" s="410"/>
      <c r="L866" s="410"/>
      <c r="M866" s="410"/>
      <c r="N866" s="410"/>
      <c r="O866" s="410"/>
      <c r="P866" s="410"/>
      <c r="Q866" s="410"/>
      <c r="R866" s="410"/>
      <c r="S866" s="410"/>
      <c r="T866" s="410"/>
      <c r="U866" s="410"/>
      <c r="V866" s="410"/>
      <c r="W866" s="410"/>
      <c r="X866" s="410"/>
      <c r="Y866" s="410"/>
    </row>
    <row r="867" spans="1:25" ht="15.75" customHeight="1">
      <c r="A867" s="410"/>
      <c r="B867" s="410"/>
      <c r="C867" s="410"/>
      <c r="D867" s="410"/>
      <c r="E867" s="410"/>
      <c r="F867" s="410"/>
      <c r="G867" s="410"/>
      <c r="H867" s="410"/>
      <c r="I867" s="410"/>
      <c r="J867" s="410"/>
      <c r="K867" s="410"/>
      <c r="L867" s="410"/>
      <c r="M867" s="410"/>
      <c r="N867" s="410"/>
      <c r="O867" s="410"/>
      <c r="P867" s="410"/>
      <c r="Q867" s="410"/>
      <c r="R867" s="410"/>
      <c r="S867" s="410"/>
      <c r="T867" s="410"/>
      <c r="U867" s="410"/>
      <c r="V867" s="410"/>
      <c r="W867" s="410"/>
      <c r="X867" s="410"/>
      <c r="Y867" s="410"/>
    </row>
    <row r="868" spans="1:25" ht="15.75" customHeight="1">
      <c r="A868" s="410"/>
      <c r="B868" s="410"/>
      <c r="C868" s="410"/>
      <c r="D868" s="410"/>
      <c r="E868" s="410"/>
      <c r="F868" s="410"/>
      <c r="G868" s="410"/>
      <c r="H868" s="410"/>
      <c r="I868" s="410"/>
      <c r="J868" s="410"/>
      <c r="K868" s="410"/>
      <c r="L868" s="410"/>
      <c r="M868" s="410"/>
      <c r="N868" s="410"/>
      <c r="O868" s="410"/>
      <c r="P868" s="410"/>
      <c r="Q868" s="410"/>
      <c r="R868" s="410"/>
      <c r="S868" s="410"/>
      <c r="T868" s="410"/>
      <c r="U868" s="410"/>
      <c r="V868" s="410"/>
      <c r="W868" s="410"/>
      <c r="X868" s="410"/>
      <c r="Y868" s="410"/>
    </row>
    <row r="869" spans="1:25" ht="15.75" customHeight="1">
      <c r="A869" s="410"/>
      <c r="B869" s="410"/>
      <c r="C869" s="410"/>
      <c r="D869" s="410"/>
      <c r="E869" s="410"/>
      <c r="F869" s="410"/>
      <c r="G869" s="410"/>
      <c r="H869" s="410"/>
      <c r="I869" s="410"/>
      <c r="J869" s="410"/>
      <c r="K869" s="410"/>
      <c r="L869" s="410"/>
      <c r="M869" s="410"/>
      <c r="N869" s="410"/>
      <c r="O869" s="410"/>
      <c r="P869" s="410"/>
      <c r="Q869" s="410"/>
      <c r="R869" s="410"/>
      <c r="S869" s="410"/>
      <c r="T869" s="410"/>
      <c r="U869" s="410"/>
      <c r="V869" s="410"/>
      <c r="W869" s="410"/>
      <c r="X869" s="410"/>
      <c r="Y869" s="410"/>
    </row>
    <row r="870" spans="1:25" ht="15.75" customHeight="1">
      <c r="A870" s="410"/>
      <c r="B870" s="410"/>
      <c r="C870" s="410"/>
      <c r="D870" s="410"/>
      <c r="E870" s="410"/>
      <c r="F870" s="410"/>
      <c r="G870" s="410"/>
      <c r="H870" s="410"/>
      <c r="I870" s="410"/>
      <c r="J870" s="410"/>
      <c r="K870" s="410"/>
      <c r="L870" s="410"/>
      <c r="M870" s="410"/>
      <c r="N870" s="410"/>
      <c r="O870" s="410"/>
      <c r="P870" s="410"/>
      <c r="Q870" s="410"/>
      <c r="R870" s="410"/>
      <c r="S870" s="410"/>
      <c r="T870" s="410"/>
      <c r="U870" s="410"/>
      <c r="V870" s="410"/>
      <c r="W870" s="410"/>
      <c r="X870" s="410"/>
      <c r="Y870" s="410"/>
    </row>
    <row r="871" spans="1:25" ht="15.75" customHeight="1">
      <c r="A871" s="410"/>
      <c r="B871" s="410"/>
      <c r="C871" s="410"/>
      <c r="D871" s="410"/>
      <c r="E871" s="410"/>
      <c r="F871" s="410"/>
      <c r="G871" s="410"/>
      <c r="H871" s="410"/>
      <c r="I871" s="410"/>
      <c r="J871" s="410"/>
      <c r="K871" s="410"/>
      <c r="L871" s="410"/>
      <c r="M871" s="410"/>
      <c r="N871" s="410"/>
      <c r="O871" s="410"/>
      <c r="P871" s="410"/>
      <c r="Q871" s="410"/>
      <c r="R871" s="410"/>
      <c r="S871" s="410"/>
      <c r="T871" s="410"/>
      <c r="U871" s="410"/>
      <c r="V871" s="410"/>
      <c r="W871" s="410"/>
      <c r="X871" s="410"/>
      <c r="Y871" s="410"/>
    </row>
    <row r="872" spans="1:25" ht="15.75" customHeight="1">
      <c r="A872" s="410"/>
      <c r="B872" s="410"/>
      <c r="C872" s="410"/>
      <c r="D872" s="410"/>
      <c r="E872" s="410"/>
      <c r="F872" s="410"/>
      <c r="G872" s="410"/>
      <c r="H872" s="410"/>
      <c r="I872" s="410"/>
      <c r="J872" s="410"/>
      <c r="K872" s="410"/>
      <c r="L872" s="410"/>
      <c r="M872" s="410"/>
      <c r="N872" s="410"/>
      <c r="O872" s="410"/>
      <c r="P872" s="410"/>
      <c r="Q872" s="410"/>
      <c r="R872" s="410"/>
      <c r="S872" s="410"/>
      <c r="T872" s="410"/>
      <c r="U872" s="410"/>
      <c r="V872" s="410"/>
      <c r="W872" s="410"/>
      <c r="X872" s="410"/>
      <c r="Y872" s="410"/>
    </row>
    <row r="873" spans="1:25" ht="15.75" customHeight="1">
      <c r="A873" s="410"/>
      <c r="B873" s="410"/>
      <c r="C873" s="410"/>
      <c r="D873" s="410"/>
      <c r="E873" s="410"/>
      <c r="F873" s="410"/>
      <c r="G873" s="410"/>
      <c r="H873" s="410"/>
      <c r="I873" s="410"/>
      <c r="J873" s="410"/>
      <c r="K873" s="410"/>
      <c r="L873" s="410"/>
      <c r="M873" s="410"/>
      <c r="N873" s="410"/>
      <c r="O873" s="410"/>
      <c r="P873" s="410"/>
      <c r="Q873" s="410"/>
      <c r="R873" s="410"/>
      <c r="S873" s="410"/>
      <c r="T873" s="410"/>
      <c r="U873" s="410"/>
      <c r="V873" s="410"/>
      <c r="W873" s="410"/>
      <c r="X873" s="410"/>
      <c r="Y873" s="410"/>
    </row>
    <row r="874" spans="1:25" ht="15.75" customHeight="1">
      <c r="A874" s="410"/>
      <c r="B874" s="410"/>
      <c r="C874" s="410"/>
      <c r="D874" s="410"/>
      <c r="E874" s="410"/>
      <c r="F874" s="410"/>
      <c r="G874" s="410"/>
      <c r="H874" s="410"/>
      <c r="I874" s="410"/>
      <c r="J874" s="410"/>
      <c r="K874" s="410"/>
      <c r="L874" s="410"/>
      <c r="M874" s="410"/>
      <c r="N874" s="410"/>
      <c r="O874" s="410"/>
      <c r="P874" s="410"/>
      <c r="Q874" s="410"/>
      <c r="R874" s="410"/>
      <c r="S874" s="410"/>
      <c r="T874" s="410"/>
      <c r="U874" s="410"/>
      <c r="V874" s="410"/>
      <c r="W874" s="410"/>
      <c r="X874" s="410"/>
      <c r="Y874" s="410"/>
    </row>
    <row r="875" spans="1:25" ht="15.75" customHeight="1">
      <c r="A875" s="410"/>
      <c r="B875" s="410"/>
      <c r="C875" s="410"/>
      <c r="D875" s="410"/>
      <c r="E875" s="410"/>
      <c r="F875" s="410"/>
      <c r="G875" s="410"/>
      <c r="H875" s="410"/>
      <c r="I875" s="410"/>
      <c r="J875" s="410"/>
      <c r="K875" s="410"/>
      <c r="L875" s="410"/>
      <c r="M875" s="410"/>
      <c r="N875" s="410"/>
      <c r="O875" s="410"/>
      <c r="P875" s="410"/>
      <c r="Q875" s="410"/>
      <c r="R875" s="410"/>
      <c r="S875" s="410"/>
      <c r="T875" s="410"/>
      <c r="U875" s="410"/>
      <c r="V875" s="410"/>
      <c r="W875" s="410"/>
      <c r="X875" s="410"/>
      <c r="Y875" s="410"/>
    </row>
    <row r="876" spans="1:25" ht="15.75" customHeight="1">
      <c r="A876" s="410"/>
      <c r="B876" s="410"/>
      <c r="C876" s="410"/>
      <c r="D876" s="410"/>
      <c r="E876" s="410"/>
      <c r="F876" s="410"/>
      <c r="G876" s="410"/>
      <c r="H876" s="410"/>
      <c r="I876" s="410"/>
      <c r="J876" s="410"/>
      <c r="K876" s="410"/>
      <c r="L876" s="410"/>
      <c r="M876" s="410"/>
      <c r="N876" s="410"/>
      <c r="O876" s="410"/>
      <c r="P876" s="410"/>
      <c r="Q876" s="410"/>
      <c r="R876" s="410"/>
      <c r="S876" s="410"/>
      <c r="T876" s="410"/>
      <c r="U876" s="410"/>
      <c r="V876" s="410"/>
      <c r="W876" s="410"/>
      <c r="X876" s="410"/>
      <c r="Y876" s="410"/>
    </row>
    <row r="877" spans="1:25" ht="15.75" customHeight="1">
      <c r="A877" s="410"/>
      <c r="B877" s="410"/>
      <c r="C877" s="410"/>
      <c r="D877" s="410"/>
      <c r="E877" s="410"/>
      <c r="F877" s="410"/>
      <c r="G877" s="410"/>
      <c r="H877" s="410"/>
      <c r="I877" s="410"/>
      <c r="J877" s="410"/>
      <c r="K877" s="410"/>
      <c r="L877" s="410"/>
      <c r="M877" s="410"/>
      <c r="N877" s="410"/>
      <c r="O877" s="410"/>
      <c r="P877" s="410"/>
      <c r="Q877" s="410"/>
      <c r="R877" s="410"/>
      <c r="S877" s="410"/>
      <c r="T877" s="410"/>
      <c r="U877" s="410"/>
      <c r="V877" s="410"/>
      <c r="W877" s="410"/>
      <c r="X877" s="410"/>
      <c r="Y877" s="410"/>
    </row>
    <row r="878" spans="1:25" ht="15.75" customHeight="1">
      <c r="A878" s="410"/>
      <c r="B878" s="410"/>
      <c r="C878" s="410"/>
      <c r="D878" s="410"/>
      <c r="E878" s="410"/>
      <c r="F878" s="410"/>
      <c r="G878" s="410"/>
      <c r="H878" s="410"/>
      <c r="I878" s="410"/>
      <c r="J878" s="410"/>
      <c r="K878" s="410"/>
      <c r="L878" s="410"/>
      <c r="M878" s="410"/>
      <c r="N878" s="410"/>
      <c r="O878" s="410"/>
      <c r="P878" s="410"/>
      <c r="Q878" s="410"/>
      <c r="R878" s="410"/>
      <c r="S878" s="410"/>
      <c r="T878" s="410"/>
      <c r="U878" s="410"/>
      <c r="V878" s="410"/>
      <c r="W878" s="410"/>
      <c r="X878" s="410"/>
      <c r="Y878" s="410"/>
    </row>
    <row r="879" spans="1:25" ht="15.75" customHeight="1">
      <c r="A879" s="410"/>
      <c r="B879" s="410"/>
      <c r="C879" s="410"/>
      <c r="D879" s="410"/>
      <c r="E879" s="410"/>
      <c r="F879" s="410"/>
      <c r="G879" s="410"/>
      <c r="H879" s="410"/>
      <c r="I879" s="410"/>
      <c r="J879" s="410"/>
      <c r="K879" s="410"/>
      <c r="L879" s="410"/>
      <c r="M879" s="410"/>
      <c r="N879" s="410"/>
      <c r="O879" s="410"/>
      <c r="P879" s="410"/>
      <c r="Q879" s="410"/>
      <c r="R879" s="410"/>
      <c r="S879" s="410"/>
      <c r="T879" s="410"/>
      <c r="U879" s="410"/>
      <c r="V879" s="410"/>
      <c r="W879" s="410"/>
      <c r="X879" s="410"/>
      <c r="Y879" s="410"/>
    </row>
    <row r="880" spans="1:25" ht="15.75" customHeight="1">
      <c r="A880" s="410"/>
      <c r="B880" s="410"/>
      <c r="C880" s="410"/>
      <c r="D880" s="410"/>
      <c r="E880" s="410"/>
      <c r="F880" s="410"/>
      <c r="G880" s="410"/>
      <c r="H880" s="410"/>
      <c r="I880" s="410"/>
      <c r="J880" s="410"/>
      <c r="K880" s="410"/>
      <c r="L880" s="410"/>
      <c r="M880" s="410"/>
      <c r="N880" s="410"/>
      <c r="O880" s="410"/>
      <c r="P880" s="410"/>
      <c r="Q880" s="410"/>
      <c r="R880" s="410"/>
      <c r="S880" s="410"/>
      <c r="T880" s="410"/>
      <c r="U880" s="410"/>
      <c r="V880" s="410"/>
      <c r="W880" s="410"/>
      <c r="X880" s="410"/>
      <c r="Y880" s="410"/>
    </row>
    <row r="881" spans="1:25" ht="15.75" customHeight="1">
      <c r="A881" s="410"/>
      <c r="B881" s="410"/>
      <c r="C881" s="410"/>
      <c r="D881" s="410"/>
      <c r="E881" s="410"/>
      <c r="F881" s="410"/>
      <c r="G881" s="410"/>
      <c r="H881" s="410"/>
      <c r="I881" s="410"/>
      <c r="J881" s="410"/>
      <c r="K881" s="410"/>
      <c r="L881" s="410"/>
      <c r="M881" s="410"/>
      <c r="N881" s="410"/>
      <c r="O881" s="410"/>
      <c r="P881" s="410"/>
      <c r="Q881" s="410"/>
      <c r="R881" s="410"/>
      <c r="S881" s="410"/>
      <c r="T881" s="410"/>
      <c r="U881" s="410"/>
      <c r="V881" s="410"/>
      <c r="W881" s="410"/>
      <c r="X881" s="410"/>
      <c r="Y881" s="410"/>
    </row>
    <row r="882" spans="1:25" ht="15.75" customHeight="1">
      <c r="A882" s="410"/>
      <c r="B882" s="410"/>
      <c r="C882" s="410"/>
      <c r="D882" s="410"/>
      <c r="E882" s="410"/>
      <c r="F882" s="410"/>
      <c r="G882" s="410"/>
      <c r="H882" s="410"/>
      <c r="I882" s="410"/>
      <c r="J882" s="410"/>
      <c r="K882" s="410"/>
      <c r="L882" s="410"/>
      <c r="M882" s="410"/>
      <c r="N882" s="410"/>
      <c r="O882" s="410"/>
      <c r="P882" s="410"/>
      <c r="Q882" s="410"/>
      <c r="R882" s="410"/>
      <c r="S882" s="410"/>
      <c r="T882" s="410"/>
      <c r="U882" s="410"/>
      <c r="V882" s="410"/>
      <c r="W882" s="410"/>
      <c r="X882" s="410"/>
      <c r="Y882" s="410"/>
    </row>
    <row r="883" spans="1:25" ht="15.75" customHeight="1">
      <c r="A883" s="410"/>
      <c r="B883" s="410"/>
      <c r="C883" s="410"/>
      <c r="D883" s="410"/>
      <c r="E883" s="410"/>
      <c r="F883" s="410"/>
      <c r="G883" s="410"/>
      <c r="H883" s="410"/>
      <c r="I883" s="410"/>
      <c r="J883" s="410"/>
      <c r="K883" s="410"/>
      <c r="L883" s="410"/>
      <c r="M883" s="410"/>
      <c r="N883" s="410"/>
      <c r="O883" s="410"/>
      <c r="P883" s="410"/>
      <c r="Q883" s="410"/>
      <c r="R883" s="410"/>
      <c r="S883" s="410"/>
      <c r="T883" s="410"/>
      <c r="U883" s="410"/>
      <c r="V883" s="410"/>
      <c r="W883" s="410"/>
      <c r="X883" s="410"/>
      <c r="Y883" s="410"/>
    </row>
    <row r="884" spans="1:25" ht="15.75" customHeight="1">
      <c r="A884" s="410"/>
      <c r="B884" s="410"/>
      <c r="C884" s="410"/>
      <c r="D884" s="410"/>
      <c r="E884" s="410"/>
      <c r="F884" s="410"/>
      <c r="G884" s="410"/>
      <c r="H884" s="410"/>
      <c r="I884" s="410"/>
      <c r="J884" s="410"/>
      <c r="K884" s="410"/>
      <c r="L884" s="410"/>
      <c r="M884" s="410"/>
      <c r="N884" s="410"/>
      <c r="O884" s="410"/>
      <c r="P884" s="410"/>
      <c r="Q884" s="410"/>
      <c r="R884" s="410"/>
      <c r="S884" s="410"/>
      <c r="T884" s="410"/>
      <c r="U884" s="410"/>
      <c r="V884" s="410"/>
      <c r="W884" s="410"/>
      <c r="X884" s="410"/>
      <c r="Y884" s="410"/>
    </row>
    <row r="885" spans="1:25" ht="15.75" customHeight="1">
      <c r="A885" s="410"/>
      <c r="B885" s="410"/>
      <c r="C885" s="410"/>
      <c r="D885" s="410"/>
      <c r="E885" s="410"/>
      <c r="F885" s="410"/>
      <c r="G885" s="410"/>
      <c r="H885" s="410"/>
      <c r="I885" s="410"/>
      <c r="J885" s="410"/>
      <c r="K885" s="410"/>
      <c r="L885" s="410"/>
      <c r="M885" s="410"/>
      <c r="N885" s="410"/>
      <c r="O885" s="410"/>
      <c r="P885" s="410"/>
      <c r="Q885" s="410"/>
      <c r="R885" s="410"/>
      <c r="S885" s="410"/>
      <c r="T885" s="410"/>
      <c r="U885" s="410"/>
      <c r="V885" s="410"/>
      <c r="W885" s="410"/>
      <c r="X885" s="410"/>
      <c r="Y885" s="410"/>
    </row>
    <row r="886" spans="1:25" ht="15.75" customHeight="1">
      <c r="A886" s="410"/>
      <c r="B886" s="410"/>
      <c r="C886" s="410"/>
      <c r="D886" s="410"/>
      <c r="E886" s="410"/>
      <c r="F886" s="410"/>
      <c r="G886" s="410"/>
      <c r="H886" s="410"/>
      <c r="I886" s="410"/>
      <c r="J886" s="410"/>
      <c r="K886" s="410"/>
      <c r="L886" s="410"/>
      <c r="M886" s="410"/>
      <c r="N886" s="410"/>
      <c r="O886" s="410"/>
      <c r="P886" s="410"/>
      <c r="Q886" s="410"/>
      <c r="R886" s="410"/>
      <c r="S886" s="410"/>
      <c r="T886" s="410"/>
      <c r="U886" s="410"/>
      <c r="V886" s="410"/>
      <c r="W886" s="410"/>
      <c r="X886" s="410"/>
      <c r="Y886" s="410"/>
    </row>
    <row r="887" spans="1:25" ht="15.75" customHeight="1">
      <c r="A887" s="410"/>
      <c r="B887" s="410"/>
      <c r="C887" s="410"/>
      <c r="D887" s="410"/>
      <c r="E887" s="410"/>
      <c r="F887" s="410"/>
      <c r="G887" s="410"/>
      <c r="H887" s="410"/>
      <c r="I887" s="410"/>
      <c r="J887" s="410"/>
      <c r="K887" s="410"/>
      <c r="L887" s="410"/>
      <c r="M887" s="410"/>
      <c r="N887" s="410"/>
      <c r="O887" s="410"/>
      <c r="P887" s="410"/>
      <c r="Q887" s="410"/>
      <c r="R887" s="410"/>
      <c r="S887" s="410"/>
      <c r="T887" s="410"/>
      <c r="U887" s="410"/>
      <c r="V887" s="410"/>
      <c r="W887" s="410"/>
      <c r="X887" s="410"/>
      <c r="Y887" s="410"/>
    </row>
    <row r="888" spans="1:25" ht="15.75" customHeight="1">
      <c r="A888" s="410"/>
      <c r="B888" s="410"/>
      <c r="C888" s="410"/>
      <c r="D888" s="410"/>
      <c r="E888" s="410"/>
      <c r="F888" s="410"/>
      <c r="G888" s="410"/>
      <c r="H888" s="410"/>
      <c r="I888" s="410"/>
      <c r="J888" s="410"/>
      <c r="K888" s="410"/>
      <c r="L888" s="410"/>
      <c r="M888" s="410"/>
      <c r="N888" s="410"/>
      <c r="O888" s="410"/>
      <c r="P888" s="410"/>
      <c r="Q888" s="410"/>
      <c r="R888" s="410"/>
      <c r="S888" s="410"/>
      <c r="T888" s="410"/>
      <c r="U888" s="410"/>
      <c r="V888" s="410"/>
      <c r="W888" s="410"/>
      <c r="X888" s="410"/>
      <c r="Y888" s="410"/>
    </row>
    <row r="889" spans="1:25" ht="15.75" customHeight="1">
      <c r="A889" s="410"/>
      <c r="B889" s="410"/>
      <c r="C889" s="410"/>
      <c r="D889" s="410"/>
      <c r="E889" s="410"/>
      <c r="F889" s="410"/>
      <c r="G889" s="410"/>
      <c r="H889" s="410"/>
      <c r="I889" s="410"/>
      <c r="J889" s="410"/>
      <c r="K889" s="410"/>
      <c r="L889" s="410"/>
      <c r="M889" s="410"/>
      <c r="N889" s="410"/>
      <c r="O889" s="410"/>
      <c r="P889" s="410"/>
      <c r="Q889" s="410"/>
      <c r="R889" s="410"/>
      <c r="S889" s="410"/>
      <c r="T889" s="410"/>
      <c r="U889" s="410"/>
      <c r="V889" s="410"/>
      <c r="W889" s="410"/>
      <c r="X889" s="410"/>
      <c r="Y889" s="410"/>
    </row>
    <row r="890" spans="1:25" ht="15.75" customHeight="1">
      <c r="A890" s="410"/>
      <c r="B890" s="410"/>
      <c r="C890" s="410"/>
      <c r="D890" s="410"/>
      <c r="E890" s="410"/>
      <c r="F890" s="410"/>
      <c r="G890" s="410"/>
      <c r="H890" s="410"/>
      <c r="I890" s="410"/>
      <c r="J890" s="410"/>
      <c r="K890" s="410"/>
      <c r="L890" s="410"/>
      <c r="M890" s="410"/>
      <c r="N890" s="410"/>
      <c r="O890" s="410"/>
      <c r="P890" s="410"/>
      <c r="Q890" s="410"/>
      <c r="R890" s="410"/>
      <c r="S890" s="410"/>
      <c r="T890" s="410"/>
      <c r="U890" s="410"/>
      <c r="V890" s="410"/>
      <c r="W890" s="410"/>
      <c r="X890" s="410"/>
      <c r="Y890" s="410"/>
    </row>
    <row r="891" spans="1:25" ht="15.75" customHeight="1">
      <c r="A891" s="410"/>
      <c r="B891" s="410"/>
      <c r="C891" s="410"/>
      <c r="D891" s="410"/>
      <c r="E891" s="410"/>
      <c r="F891" s="410"/>
      <c r="G891" s="410"/>
      <c r="H891" s="410"/>
      <c r="I891" s="410"/>
      <c r="J891" s="410"/>
      <c r="K891" s="410"/>
      <c r="L891" s="410"/>
      <c r="M891" s="410"/>
      <c r="N891" s="410"/>
      <c r="O891" s="410"/>
      <c r="P891" s="410"/>
      <c r="Q891" s="410"/>
      <c r="R891" s="410"/>
      <c r="S891" s="410"/>
      <c r="T891" s="410"/>
      <c r="U891" s="410"/>
      <c r="V891" s="410"/>
      <c r="W891" s="410"/>
      <c r="X891" s="410"/>
      <c r="Y891" s="410"/>
    </row>
    <row r="892" spans="1:25" ht="15.75" customHeight="1">
      <c r="A892" s="410"/>
      <c r="B892" s="410"/>
      <c r="C892" s="410"/>
      <c r="D892" s="410"/>
      <c r="E892" s="410"/>
      <c r="F892" s="410"/>
      <c r="G892" s="410"/>
      <c r="H892" s="410"/>
      <c r="I892" s="410"/>
      <c r="J892" s="410"/>
      <c r="K892" s="410"/>
      <c r="L892" s="410"/>
      <c r="M892" s="410"/>
      <c r="N892" s="410"/>
      <c r="O892" s="410"/>
      <c r="P892" s="410"/>
      <c r="Q892" s="410"/>
      <c r="R892" s="410"/>
      <c r="S892" s="410"/>
      <c r="T892" s="410"/>
      <c r="U892" s="410"/>
      <c r="V892" s="410"/>
      <c r="W892" s="410"/>
      <c r="X892" s="410"/>
      <c r="Y892" s="410"/>
    </row>
    <row r="893" spans="1:25" ht="15.75" customHeight="1">
      <c r="A893" s="410"/>
      <c r="B893" s="410"/>
      <c r="C893" s="410"/>
      <c r="D893" s="410"/>
      <c r="E893" s="410"/>
      <c r="F893" s="410"/>
      <c r="G893" s="410"/>
      <c r="H893" s="410"/>
      <c r="I893" s="410"/>
      <c r="J893" s="410"/>
      <c r="K893" s="410"/>
      <c r="L893" s="410"/>
      <c r="M893" s="410"/>
      <c r="N893" s="410"/>
      <c r="O893" s="410"/>
      <c r="P893" s="410"/>
      <c r="Q893" s="410"/>
      <c r="R893" s="410"/>
      <c r="S893" s="410"/>
      <c r="T893" s="410"/>
      <c r="U893" s="410"/>
      <c r="V893" s="410"/>
      <c r="W893" s="410"/>
      <c r="X893" s="410"/>
      <c r="Y893" s="410"/>
    </row>
    <row r="894" spans="1:25" ht="15.75" customHeight="1">
      <c r="A894" s="410"/>
      <c r="B894" s="410"/>
      <c r="C894" s="410"/>
      <c r="D894" s="410"/>
      <c r="E894" s="410"/>
      <c r="F894" s="410"/>
      <c r="G894" s="410"/>
      <c r="H894" s="410"/>
      <c r="I894" s="410"/>
      <c r="J894" s="410"/>
      <c r="K894" s="410"/>
      <c r="L894" s="410"/>
      <c r="M894" s="410"/>
      <c r="N894" s="410"/>
      <c r="O894" s="410"/>
      <c r="P894" s="410"/>
      <c r="Q894" s="410"/>
      <c r="R894" s="410"/>
      <c r="S894" s="410"/>
      <c r="T894" s="410"/>
      <c r="U894" s="410"/>
      <c r="V894" s="410"/>
      <c r="W894" s="410"/>
      <c r="X894" s="410"/>
      <c r="Y894" s="410"/>
    </row>
    <row r="895" spans="1:25" ht="15.75" customHeight="1">
      <c r="A895" s="410"/>
      <c r="B895" s="410"/>
      <c r="C895" s="410"/>
      <c r="D895" s="410"/>
      <c r="E895" s="410"/>
      <c r="F895" s="410"/>
      <c r="G895" s="410"/>
      <c r="H895" s="410"/>
      <c r="I895" s="410"/>
      <c r="J895" s="410"/>
      <c r="K895" s="410"/>
      <c r="L895" s="410"/>
      <c r="M895" s="410"/>
      <c r="N895" s="410"/>
      <c r="O895" s="410"/>
      <c r="P895" s="410"/>
      <c r="Q895" s="410"/>
      <c r="R895" s="410"/>
      <c r="S895" s="410"/>
      <c r="T895" s="410"/>
      <c r="U895" s="410"/>
      <c r="V895" s="410"/>
      <c r="W895" s="410"/>
      <c r="X895" s="410"/>
      <c r="Y895" s="410"/>
    </row>
    <row r="896" spans="1:25" ht="15.75" customHeight="1">
      <c r="A896" s="410"/>
      <c r="B896" s="410"/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</row>
    <row r="897" spans="1:25" ht="15.75" customHeight="1">
      <c r="A897" s="410"/>
      <c r="B897" s="410"/>
      <c r="C897" s="410"/>
      <c r="D897" s="410"/>
      <c r="E897" s="410"/>
      <c r="F897" s="410"/>
      <c r="G897" s="410"/>
      <c r="H897" s="410"/>
      <c r="I897" s="410"/>
      <c r="J897" s="410"/>
      <c r="K897" s="410"/>
      <c r="L897" s="410"/>
      <c r="M897" s="410"/>
      <c r="N897" s="410"/>
      <c r="O897" s="410"/>
      <c r="P897" s="410"/>
      <c r="Q897" s="410"/>
      <c r="R897" s="410"/>
      <c r="S897" s="410"/>
      <c r="T897" s="410"/>
      <c r="U897" s="410"/>
      <c r="V897" s="410"/>
      <c r="W897" s="410"/>
      <c r="X897" s="410"/>
      <c r="Y897" s="410"/>
    </row>
    <row r="898" spans="1:25" ht="15.75" customHeight="1">
      <c r="A898" s="410"/>
      <c r="B898" s="410"/>
      <c r="C898" s="410"/>
      <c r="D898" s="410"/>
      <c r="E898" s="410"/>
      <c r="F898" s="410"/>
      <c r="G898" s="410"/>
      <c r="H898" s="410"/>
      <c r="I898" s="410"/>
      <c r="J898" s="410"/>
      <c r="K898" s="410"/>
      <c r="L898" s="410"/>
      <c r="M898" s="410"/>
      <c r="N898" s="410"/>
      <c r="O898" s="410"/>
      <c r="P898" s="410"/>
      <c r="Q898" s="410"/>
      <c r="R898" s="410"/>
      <c r="S898" s="410"/>
      <c r="T898" s="410"/>
      <c r="U898" s="410"/>
      <c r="V898" s="410"/>
      <c r="W898" s="410"/>
      <c r="X898" s="410"/>
      <c r="Y898" s="410"/>
    </row>
    <row r="899" spans="1:25" ht="15.75" customHeight="1">
      <c r="A899" s="410"/>
      <c r="B899" s="410"/>
      <c r="C899" s="410"/>
      <c r="D899" s="410"/>
      <c r="E899" s="410"/>
      <c r="F899" s="410"/>
      <c r="G899" s="410"/>
      <c r="H899" s="410"/>
      <c r="I899" s="410"/>
      <c r="J899" s="410"/>
      <c r="K899" s="410"/>
      <c r="L899" s="410"/>
      <c r="M899" s="410"/>
      <c r="N899" s="410"/>
      <c r="O899" s="410"/>
      <c r="P899" s="410"/>
      <c r="Q899" s="410"/>
      <c r="R899" s="410"/>
      <c r="S899" s="410"/>
      <c r="T899" s="410"/>
      <c r="U899" s="410"/>
      <c r="V899" s="410"/>
      <c r="W899" s="410"/>
      <c r="X899" s="410"/>
      <c r="Y899" s="410"/>
    </row>
    <row r="900" spans="1:25" ht="15.75" customHeight="1">
      <c r="A900" s="410"/>
      <c r="B900" s="410"/>
      <c r="C900" s="410"/>
      <c r="D900" s="410"/>
      <c r="E900" s="410"/>
      <c r="F900" s="410"/>
      <c r="G900" s="410"/>
      <c r="H900" s="410"/>
      <c r="I900" s="410"/>
      <c r="J900" s="410"/>
      <c r="K900" s="410"/>
      <c r="L900" s="410"/>
      <c r="M900" s="410"/>
      <c r="N900" s="410"/>
      <c r="O900" s="410"/>
      <c r="P900" s="410"/>
      <c r="Q900" s="410"/>
      <c r="R900" s="410"/>
      <c r="S900" s="410"/>
      <c r="T900" s="410"/>
      <c r="U900" s="410"/>
      <c r="V900" s="410"/>
      <c r="W900" s="410"/>
      <c r="X900" s="410"/>
      <c r="Y900" s="410"/>
    </row>
    <row r="901" spans="1:25" ht="15.75" customHeight="1">
      <c r="A901" s="410"/>
      <c r="B901" s="410"/>
      <c r="C901" s="410"/>
      <c r="D901" s="410"/>
      <c r="E901" s="410"/>
      <c r="F901" s="410"/>
      <c r="G901" s="410"/>
      <c r="H901" s="410"/>
      <c r="I901" s="410"/>
      <c r="J901" s="410"/>
      <c r="K901" s="410"/>
      <c r="L901" s="410"/>
      <c r="M901" s="410"/>
      <c r="N901" s="410"/>
      <c r="O901" s="410"/>
      <c r="P901" s="410"/>
      <c r="Q901" s="410"/>
      <c r="R901" s="410"/>
      <c r="S901" s="410"/>
      <c r="T901" s="410"/>
      <c r="U901" s="410"/>
      <c r="V901" s="410"/>
      <c r="W901" s="410"/>
      <c r="X901" s="410"/>
      <c r="Y901" s="410"/>
    </row>
    <row r="902" spans="1:25" ht="15.75" customHeight="1">
      <c r="A902" s="410"/>
      <c r="B902" s="410"/>
      <c r="C902" s="410"/>
      <c r="D902" s="410"/>
      <c r="E902" s="410"/>
      <c r="F902" s="410"/>
      <c r="G902" s="410"/>
      <c r="H902" s="410"/>
      <c r="I902" s="410"/>
      <c r="J902" s="410"/>
      <c r="K902" s="410"/>
      <c r="L902" s="410"/>
      <c r="M902" s="410"/>
      <c r="N902" s="410"/>
      <c r="O902" s="410"/>
      <c r="P902" s="410"/>
      <c r="Q902" s="410"/>
      <c r="R902" s="410"/>
      <c r="S902" s="410"/>
      <c r="T902" s="410"/>
      <c r="U902" s="410"/>
      <c r="V902" s="410"/>
      <c r="W902" s="410"/>
      <c r="X902" s="410"/>
      <c r="Y902" s="410"/>
    </row>
    <row r="903" spans="1:25" ht="15.75" customHeight="1">
      <c r="A903" s="410"/>
      <c r="B903" s="410"/>
      <c r="C903" s="410"/>
      <c r="D903" s="410"/>
      <c r="E903" s="410"/>
      <c r="F903" s="410"/>
      <c r="G903" s="410"/>
      <c r="H903" s="410"/>
      <c r="I903" s="410"/>
      <c r="J903" s="410"/>
      <c r="K903" s="410"/>
      <c r="L903" s="410"/>
      <c r="M903" s="410"/>
      <c r="N903" s="410"/>
      <c r="O903" s="410"/>
      <c r="P903" s="410"/>
      <c r="Q903" s="410"/>
      <c r="R903" s="410"/>
      <c r="S903" s="410"/>
      <c r="T903" s="410"/>
      <c r="U903" s="410"/>
      <c r="V903" s="410"/>
      <c r="W903" s="410"/>
      <c r="X903" s="410"/>
      <c r="Y903" s="410"/>
    </row>
    <row r="904" spans="1:25" ht="15.75" customHeight="1">
      <c r="A904" s="410"/>
      <c r="B904" s="410"/>
      <c r="C904" s="410"/>
      <c r="D904" s="410"/>
      <c r="E904" s="410"/>
      <c r="F904" s="410"/>
      <c r="G904" s="410"/>
      <c r="H904" s="410"/>
      <c r="I904" s="410"/>
      <c r="J904" s="410"/>
      <c r="K904" s="410"/>
      <c r="L904" s="410"/>
      <c r="M904" s="410"/>
      <c r="N904" s="410"/>
      <c r="O904" s="410"/>
      <c r="P904" s="410"/>
      <c r="Q904" s="410"/>
      <c r="R904" s="410"/>
      <c r="S904" s="410"/>
      <c r="T904" s="410"/>
      <c r="U904" s="410"/>
      <c r="V904" s="410"/>
      <c r="W904" s="410"/>
      <c r="X904" s="410"/>
      <c r="Y904" s="410"/>
    </row>
    <row r="905" spans="1:25" ht="15.75" customHeight="1">
      <c r="A905" s="410"/>
      <c r="B905" s="410"/>
      <c r="C905" s="410"/>
      <c r="D905" s="410"/>
      <c r="E905" s="410"/>
      <c r="F905" s="410"/>
      <c r="G905" s="410"/>
      <c r="H905" s="410"/>
      <c r="I905" s="410"/>
      <c r="J905" s="410"/>
      <c r="K905" s="410"/>
      <c r="L905" s="410"/>
      <c r="M905" s="410"/>
      <c r="N905" s="410"/>
      <c r="O905" s="410"/>
      <c r="P905" s="410"/>
      <c r="Q905" s="410"/>
      <c r="R905" s="410"/>
      <c r="S905" s="410"/>
      <c r="T905" s="410"/>
      <c r="U905" s="410"/>
      <c r="V905" s="410"/>
      <c r="W905" s="410"/>
      <c r="X905" s="410"/>
      <c r="Y905" s="410"/>
    </row>
    <row r="906" spans="1:25" ht="15.75" customHeight="1">
      <c r="A906" s="410"/>
      <c r="B906" s="410"/>
      <c r="C906" s="410"/>
      <c r="D906" s="410"/>
      <c r="E906" s="410"/>
      <c r="F906" s="410"/>
      <c r="G906" s="410"/>
      <c r="H906" s="410"/>
      <c r="I906" s="410"/>
      <c r="J906" s="410"/>
      <c r="K906" s="410"/>
      <c r="L906" s="410"/>
      <c r="M906" s="410"/>
      <c r="N906" s="410"/>
      <c r="O906" s="410"/>
      <c r="P906" s="410"/>
      <c r="Q906" s="410"/>
      <c r="R906" s="410"/>
      <c r="S906" s="410"/>
      <c r="T906" s="410"/>
      <c r="U906" s="410"/>
      <c r="V906" s="410"/>
      <c r="W906" s="410"/>
      <c r="X906" s="410"/>
      <c r="Y906" s="410"/>
    </row>
    <row r="907" spans="1:25" ht="15.75" customHeight="1">
      <c r="A907" s="410"/>
      <c r="B907" s="410"/>
      <c r="C907" s="410"/>
      <c r="D907" s="410"/>
      <c r="E907" s="410"/>
      <c r="F907" s="410"/>
      <c r="G907" s="410"/>
      <c r="H907" s="410"/>
      <c r="I907" s="410"/>
      <c r="J907" s="410"/>
      <c r="K907" s="410"/>
      <c r="L907" s="410"/>
      <c r="M907" s="410"/>
      <c r="N907" s="410"/>
      <c r="O907" s="410"/>
      <c r="P907" s="410"/>
      <c r="Q907" s="410"/>
      <c r="R907" s="410"/>
      <c r="S907" s="410"/>
      <c r="T907" s="410"/>
      <c r="U907" s="410"/>
      <c r="V907" s="410"/>
      <c r="W907" s="410"/>
      <c r="X907" s="410"/>
      <c r="Y907" s="410"/>
    </row>
    <row r="908" spans="1:25" ht="15.75" customHeight="1">
      <c r="A908" s="410"/>
      <c r="B908" s="410"/>
      <c r="C908" s="410"/>
      <c r="D908" s="410"/>
      <c r="E908" s="410"/>
      <c r="F908" s="410"/>
      <c r="G908" s="410"/>
      <c r="H908" s="410"/>
      <c r="I908" s="410"/>
      <c r="J908" s="410"/>
      <c r="K908" s="410"/>
      <c r="L908" s="410"/>
      <c r="M908" s="410"/>
      <c r="N908" s="410"/>
      <c r="O908" s="410"/>
      <c r="P908" s="410"/>
      <c r="Q908" s="410"/>
      <c r="R908" s="410"/>
      <c r="S908" s="410"/>
      <c r="T908" s="410"/>
      <c r="U908" s="410"/>
      <c r="V908" s="410"/>
      <c r="W908" s="410"/>
      <c r="X908" s="410"/>
      <c r="Y908" s="410"/>
    </row>
    <row r="909" spans="1:25" ht="15.75" customHeight="1">
      <c r="A909" s="410"/>
      <c r="B909" s="410"/>
      <c r="C909" s="410"/>
      <c r="D909" s="410"/>
      <c r="E909" s="410"/>
      <c r="F909" s="410"/>
      <c r="G909" s="410"/>
      <c r="H909" s="410"/>
      <c r="I909" s="410"/>
      <c r="J909" s="410"/>
      <c r="K909" s="410"/>
      <c r="L909" s="410"/>
      <c r="M909" s="410"/>
      <c r="N909" s="410"/>
      <c r="O909" s="410"/>
      <c r="P909" s="410"/>
      <c r="Q909" s="410"/>
      <c r="R909" s="410"/>
      <c r="S909" s="410"/>
      <c r="T909" s="410"/>
      <c r="U909" s="410"/>
      <c r="V909" s="410"/>
      <c r="W909" s="410"/>
      <c r="X909" s="410"/>
      <c r="Y909" s="410"/>
    </row>
    <row r="910" spans="1:25" ht="15.75" customHeight="1">
      <c r="A910" s="410"/>
      <c r="B910" s="410"/>
      <c r="C910" s="410"/>
      <c r="D910" s="410"/>
      <c r="E910" s="410"/>
      <c r="F910" s="410"/>
      <c r="G910" s="410"/>
      <c r="H910" s="410"/>
      <c r="I910" s="410"/>
      <c r="J910" s="410"/>
      <c r="K910" s="410"/>
      <c r="L910" s="410"/>
      <c r="M910" s="410"/>
      <c r="N910" s="410"/>
      <c r="O910" s="410"/>
      <c r="P910" s="410"/>
      <c r="Q910" s="410"/>
      <c r="R910" s="410"/>
      <c r="S910" s="410"/>
      <c r="T910" s="410"/>
      <c r="U910" s="410"/>
      <c r="V910" s="410"/>
      <c r="W910" s="410"/>
      <c r="X910" s="410"/>
      <c r="Y910" s="410"/>
    </row>
    <row r="911" spans="1:25" ht="15.75" customHeight="1">
      <c r="A911" s="410"/>
      <c r="B911" s="410"/>
      <c r="C911" s="410"/>
      <c r="D911" s="410"/>
      <c r="E911" s="410"/>
      <c r="F911" s="410"/>
      <c r="G911" s="410"/>
      <c r="H911" s="410"/>
      <c r="I911" s="410"/>
      <c r="J911" s="410"/>
      <c r="K911" s="410"/>
      <c r="L911" s="410"/>
      <c r="M911" s="410"/>
      <c r="N911" s="410"/>
      <c r="O911" s="410"/>
      <c r="P911" s="410"/>
      <c r="Q911" s="410"/>
      <c r="R911" s="410"/>
      <c r="S911" s="410"/>
      <c r="T911" s="410"/>
      <c r="U911" s="410"/>
      <c r="V911" s="410"/>
      <c r="W911" s="410"/>
      <c r="X911" s="410"/>
      <c r="Y911" s="410"/>
    </row>
    <row r="912" spans="1:25" ht="15.75" customHeight="1">
      <c r="A912" s="410"/>
      <c r="B912" s="410"/>
      <c r="C912" s="410"/>
      <c r="D912" s="410"/>
      <c r="E912" s="410"/>
      <c r="F912" s="410"/>
      <c r="G912" s="410"/>
      <c r="H912" s="410"/>
      <c r="I912" s="410"/>
      <c r="J912" s="410"/>
      <c r="K912" s="410"/>
      <c r="L912" s="410"/>
      <c r="M912" s="410"/>
      <c r="N912" s="410"/>
      <c r="O912" s="410"/>
      <c r="P912" s="410"/>
      <c r="Q912" s="410"/>
      <c r="R912" s="410"/>
      <c r="S912" s="410"/>
      <c r="T912" s="410"/>
      <c r="U912" s="410"/>
      <c r="V912" s="410"/>
      <c r="W912" s="410"/>
      <c r="X912" s="410"/>
      <c r="Y912" s="410"/>
    </row>
    <row r="913" spans="1:25" ht="15.75" customHeight="1">
      <c r="A913" s="410"/>
      <c r="B913" s="410"/>
      <c r="C913" s="410"/>
      <c r="D913" s="410"/>
      <c r="E913" s="410"/>
      <c r="F913" s="410"/>
      <c r="G913" s="410"/>
      <c r="H913" s="410"/>
      <c r="I913" s="410"/>
      <c r="J913" s="410"/>
      <c r="K913" s="410"/>
      <c r="L913" s="410"/>
      <c r="M913" s="410"/>
      <c r="N913" s="410"/>
      <c r="O913" s="410"/>
      <c r="P913" s="410"/>
      <c r="Q913" s="410"/>
      <c r="R913" s="410"/>
      <c r="S913" s="410"/>
      <c r="T913" s="410"/>
      <c r="U913" s="410"/>
      <c r="V913" s="410"/>
      <c r="W913" s="410"/>
      <c r="X913" s="410"/>
      <c r="Y913" s="410"/>
    </row>
    <row r="914" spans="1:25" ht="15.75" customHeight="1">
      <c r="A914" s="410"/>
      <c r="B914" s="410"/>
      <c r="C914" s="410"/>
      <c r="D914" s="410"/>
      <c r="E914" s="410"/>
      <c r="F914" s="410"/>
      <c r="G914" s="410"/>
      <c r="H914" s="410"/>
      <c r="I914" s="410"/>
      <c r="J914" s="410"/>
      <c r="K914" s="410"/>
      <c r="L914" s="410"/>
      <c r="M914" s="410"/>
      <c r="N914" s="410"/>
      <c r="O914" s="410"/>
      <c r="P914" s="410"/>
      <c r="Q914" s="410"/>
      <c r="R914" s="410"/>
      <c r="S914" s="410"/>
      <c r="T914" s="410"/>
      <c r="U914" s="410"/>
      <c r="V914" s="410"/>
      <c r="W914" s="410"/>
      <c r="X914" s="410"/>
      <c r="Y914" s="410"/>
    </row>
    <row r="915" spans="1:25" ht="15.75" customHeight="1">
      <c r="A915" s="410"/>
      <c r="B915" s="410"/>
      <c r="C915" s="410"/>
      <c r="D915" s="410"/>
      <c r="E915" s="410"/>
      <c r="F915" s="410"/>
      <c r="G915" s="410"/>
      <c r="H915" s="410"/>
      <c r="I915" s="410"/>
      <c r="J915" s="410"/>
      <c r="K915" s="410"/>
      <c r="L915" s="410"/>
      <c r="M915" s="410"/>
      <c r="N915" s="410"/>
      <c r="O915" s="410"/>
      <c r="P915" s="410"/>
      <c r="Q915" s="410"/>
      <c r="R915" s="410"/>
      <c r="S915" s="410"/>
      <c r="T915" s="410"/>
      <c r="U915" s="410"/>
      <c r="V915" s="410"/>
      <c r="W915" s="410"/>
      <c r="X915" s="410"/>
      <c r="Y915" s="410"/>
    </row>
    <row r="916" spans="1:25" ht="15.75" customHeight="1">
      <c r="A916" s="410"/>
      <c r="B916" s="410"/>
      <c r="C916" s="410"/>
      <c r="D916" s="410"/>
      <c r="E916" s="410"/>
      <c r="F916" s="410"/>
      <c r="G916" s="410"/>
      <c r="H916" s="410"/>
      <c r="I916" s="410"/>
      <c r="J916" s="410"/>
      <c r="K916" s="410"/>
      <c r="L916" s="410"/>
      <c r="M916" s="410"/>
      <c r="N916" s="410"/>
      <c r="O916" s="410"/>
      <c r="P916" s="410"/>
      <c r="Q916" s="410"/>
      <c r="R916" s="410"/>
      <c r="S916" s="410"/>
      <c r="T916" s="410"/>
      <c r="U916" s="410"/>
      <c r="V916" s="410"/>
      <c r="W916" s="410"/>
      <c r="X916" s="410"/>
      <c r="Y916" s="410"/>
    </row>
    <row r="917" spans="1:25" ht="15.75" customHeight="1">
      <c r="A917" s="410"/>
      <c r="B917" s="410"/>
      <c r="C917" s="410"/>
      <c r="D917" s="410"/>
      <c r="E917" s="410"/>
      <c r="F917" s="410"/>
      <c r="G917" s="410"/>
      <c r="H917" s="410"/>
      <c r="I917" s="410"/>
      <c r="J917" s="410"/>
      <c r="K917" s="410"/>
      <c r="L917" s="410"/>
      <c r="M917" s="410"/>
      <c r="N917" s="410"/>
      <c r="O917" s="410"/>
      <c r="P917" s="410"/>
      <c r="Q917" s="410"/>
      <c r="R917" s="410"/>
      <c r="S917" s="410"/>
      <c r="T917" s="410"/>
      <c r="U917" s="410"/>
      <c r="V917" s="410"/>
      <c r="W917" s="410"/>
      <c r="X917" s="410"/>
      <c r="Y917" s="410"/>
    </row>
    <row r="918" spans="1:25" ht="15.75" customHeight="1">
      <c r="A918" s="410"/>
      <c r="B918" s="410"/>
      <c r="C918" s="410"/>
      <c r="D918" s="410"/>
      <c r="E918" s="410"/>
      <c r="F918" s="410"/>
      <c r="G918" s="410"/>
      <c r="H918" s="410"/>
      <c r="I918" s="410"/>
      <c r="J918" s="410"/>
      <c r="K918" s="410"/>
      <c r="L918" s="410"/>
      <c r="M918" s="410"/>
      <c r="N918" s="410"/>
      <c r="O918" s="410"/>
      <c r="P918" s="410"/>
      <c r="Q918" s="410"/>
      <c r="R918" s="410"/>
      <c r="S918" s="410"/>
      <c r="T918" s="410"/>
      <c r="U918" s="410"/>
      <c r="V918" s="410"/>
      <c r="W918" s="410"/>
      <c r="X918" s="410"/>
      <c r="Y918" s="410"/>
    </row>
    <row r="919" spans="1:25" ht="15.75" customHeight="1">
      <c r="A919" s="410"/>
      <c r="B919" s="410"/>
      <c r="C919" s="410"/>
      <c r="D919" s="410"/>
      <c r="E919" s="410"/>
      <c r="F919" s="410"/>
      <c r="G919" s="410"/>
      <c r="H919" s="410"/>
      <c r="I919" s="410"/>
      <c r="J919" s="410"/>
      <c r="K919" s="410"/>
      <c r="L919" s="410"/>
      <c r="M919" s="410"/>
      <c r="N919" s="410"/>
      <c r="O919" s="410"/>
      <c r="P919" s="410"/>
      <c r="Q919" s="410"/>
      <c r="R919" s="410"/>
      <c r="S919" s="410"/>
      <c r="T919" s="410"/>
      <c r="U919" s="410"/>
      <c r="V919" s="410"/>
      <c r="W919" s="410"/>
      <c r="X919" s="410"/>
      <c r="Y919" s="410"/>
    </row>
    <row r="920" spans="1:25" ht="15.75" customHeight="1">
      <c r="A920" s="410"/>
      <c r="B920" s="410"/>
      <c r="C920" s="410"/>
      <c r="D920" s="410"/>
      <c r="E920" s="410"/>
      <c r="F920" s="410"/>
      <c r="G920" s="410"/>
      <c r="H920" s="410"/>
      <c r="I920" s="410"/>
      <c r="J920" s="410"/>
      <c r="K920" s="410"/>
      <c r="L920" s="410"/>
      <c r="M920" s="410"/>
      <c r="N920" s="410"/>
      <c r="O920" s="410"/>
      <c r="P920" s="410"/>
      <c r="Q920" s="410"/>
      <c r="R920" s="410"/>
      <c r="S920" s="410"/>
      <c r="T920" s="410"/>
      <c r="U920" s="410"/>
      <c r="V920" s="410"/>
      <c r="W920" s="410"/>
      <c r="X920" s="410"/>
      <c r="Y920" s="410"/>
    </row>
    <row r="921" spans="1:25" ht="15.75" customHeight="1">
      <c r="A921" s="410"/>
      <c r="B921" s="410"/>
      <c r="C921" s="410"/>
      <c r="D921" s="410"/>
      <c r="E921" s="410"/>
      <c r="F921" s="410"/>
      <c r="G921" s="410"/>
      <c r="H921" s="410"/>
      <c r="I921" s="410"/>
      <c r="J921" s="410"/>
      <c r="K921" s="410"/>
      <c r="L921" s="410"/>
      <c r="M921" s="410"/>
      <c r="N921" s="410"/>
      <c r="O921" s="410"/>
      <c r="P921" s="410"/>
      <c r="Q921" s="410"/>
      <c r="R921" s="410"/>
      <c r="S921" s="410"/>
      <c r="T921" s="410"/>
      <c r="U921" s="410"/>
      <c r="V921" s="410"/>
      <c r="W921" s="410"/>
      <c r="X921" s="410"/>
      <c r="Y921" s="410"/>
    </row>
    <row r="922" spans="1:25" ht="15.75" customHeight="1">
      <c r="A922" s="410"/>
      <c r="B922" s="410"/>
      <c r="C922" s="410"/>
      <c r="D922" s="410"/>
      <c r="E922" s="410"/>
      <c r="F922" s="410"/>
      <c r="G922" s="410"/>
      <c r="H922" s="410"/>
      <c r="I922" s="410"/>
      <c r="J922" s="410"/>
      <c r="K922" s="410"/>
      <c r="L922" s="410"/>
      <c r="M922" s="410"/>
      <c r="N922" s="410"/>
      <c r="O922" s="410"/>
      <c r="P922" s="410"/>
      <c r="Q922" s="410"/>
      <c r="R922" s="410"/>
      <c r="S922" s="410"/>
      <c r="T922" s="410"/>
      <c r="U922" s="410"/>
      <c r="V922" s="410"/>
      <c r="W922" s="410"/>
      <c r="X922" s="410"/>
      <c r="Y922" s="410"/>
    </row>
    <row r="923" spans="1:25" ht="15.75" customHeight="1">
      <c r="A923" s="410"/>
      <c r="B923" s="410"/>
      <c r="C923" s="410"/>
      <c r="D923" s="410"/>
      <c r="E923" s="410"/>
      <c r="F923" s="410"/>
      <c r="G923" s="410"/>
      <c r="H923" s="410"/>
      <c r="I923" s="410"/>
      <c r="J923" s="410"/>
      <c r="K923" s="410"/>
      <c r="L923" s="410"/>
      <c r="M923" s="410"/>
      <c r="N923" s="410"/>
      <c r="O923" s="410"/>
      <c r="P923" s="410"/>
      <c r="Q923" s="410"/>
      <c r="R923" s="410"/>
      <c r="S923" s="410"/>
      <c r="T923" s="410"/>
      <c r="U923" s="410"/>
      <c r="V923" s="410"/>
      <c r="W923" s="410"/>
      <c r="X923" s="410"/>
      <c r="Y923" s="410"/>
    </row>
    <row r="924" spans="1:25" ht="15.75" customHeight="1">
      <c r="A924" s="410"/>
      <c r="B924" s="410"/>
      <c r="C924" s="410"/>
      <c r="D924" s="410"/>
      <c r="E924" s="410"/>
      <c r="F924" s="410"/>
      <c r="G924" s="410"/>
      <c r="H924" s="410"/>
      <c r="I924" s="410"/>
      <c r="J924" s="410"/>
      <c r="K924" s="410"/>
      <c r="L924" s="410"/>
      <c r="M924" s="410"/>
      <c r="N924" s="410"/>
      <c r="O924" s="410"/>
      <c r="P924" s="410"/>
      <c r="Q924" s="410"/>
      <c r="R924" s="410"/>
      <c r="S924" s="410"/>
      <c r="T924" s="410"/>
      <c r="U924" s="410"/>
      <c r="V924" s="410"/>
      <c r="W924" s="410"/>
      <c r="X924" s="410"/>
      <c r="Y924" s="410"/>
    </row>
    <row r="925" spans="1:25" ht="15.75" customHeight="1">
      <c r="A925" s="410"/>
      <c r="B925" s="410"/>
      <c r="C925" s="410"/>
      <c r="D925" s="410"/>
      <c r="E925" s="410"/>
      <c r="F925" s="410"/>
      <c r="G925" s="410"/>
      <c r="H925" s="410"/>
      <c r="I925" s="410"/>
      <c r="J925" s="410"/>
      <c r="K925" s="410"/>
      <c r="L925" s="410"/>
      <c r="M925" s="410"/>
      <c r="N925" s="410"/>
      <c r="O925" s="410"/>
      <c r="P925" s="410"/>
      <c r="Q925" s="410"/>
      <c r="R925" s="410"/>
      <c r="S925" s="410"/>
      <c r="T925" s="410"/>
      <c r="U925" s="410"/>
      <c r="V925" s="410"/>
      <c r="W925" s="410"/>
      <c r="X925" s="410"/>
      <c r="Y925" s="410"/>
    </row>
    <row r="926" spans="1:25" ht="15.75" customHeight="1">
      <c r="A926" s="410"/>
      <c r="B926" s="410"/>
      <c r="C926" s="410"/>
      <c r="D926" s="410"/>
      <c r="E926" s="410"/>
      <c r="F926" s="410"/>
      <c r="G926" s="410"/>
      <c r="H926" s="410"/>
      <c r="I926" s="410"/>
      <c r="J926" s="410"/>
      <c r="K926" s="410"/>
      <c r="L926" s="410"/>
      <c r="M926" s="410"/>
      <c r="N926" s="410"/>
      <c r="O926" s="410"/>
      <c r="P926" s="410"/>
      <c r="Q926" s="410"/>
      <c r="R926" s="410"/>
      <c r="S926" s="410"/>
      <c r="T926" s="410"/>
      <c r="U926" s="410"/>
      <c r="V926" s="410"/>
      <c r="W926" s="410"/>
      <c r="X926" s="410"/>
      <c r="Y926" s="410"/>
    </row>
    <row r="927" spans="1:25" ht="15.75" customHeight="1">
      <c r="A927" s="410"/>
      <c r="B927" s="410"/>
      <c r="C927" s="410"/>
      <c r="D927" s="410"/>
      <c r="E927" s="410"/>
      <c r="F927" s="410"/>
      <c r="G927" s="410"/>
      <c r="H927" s="410"/>
      <c r="I927" s="410"/>
      <c r="J927" s="410"/>
      <c r="K927" s="410"/>
      <c r="L927" s="410"/>
      <c r="M927" s="410"/>
      <c r="N927" s="410"/>
      <c r="O927" s="410"/>
      <c r="P927" s="410"/>
      <c r="Q927" s="410"/>
      <c r="R927" s="410"/>
      <c r="S927" s="410"/>
      <c r="T927" s="410"/>
      <c r="U927" s="410"/>
      <c r="V927" s="410"/>
      <c r="W927" s="410"/>
      <c r="X927" s="410"/>
      <c r="Y927" s="410"/>
    </row>
    <row r="928" spans="1:25" ht="15.75" customHeight="1">
      <c r="A928" s="410"/>
      <c r="B928" s="410"/>
      <c r="C928" s="410"/>
      <c r="D928" s="410"/>
      <c r="E928" s="410"/>
      <c r="F928" s="410"/>
      <c r="G928" s="410"/>
      <c r="H928" s="410"/>
      <c r="I928" s="410"/>
      <c r="J928" s="410"/>
      <c r="K928" s="410"/>
      <c r="L928" s="410"/>
      <c r="M928" s="410"/>
      <c r="N928" s="410"/>
      <c r="O928" s="410"/>
      <c r="P928" s="410"/>
      <c r="Q928" s="410"/>
      <c r="R928" s="410"/>
      <c r="S928" s="410"/>
      <c r="T928" s="410"/>
      <c r="U928" s="410"/>
      <c r="V928" s="410"/>
      <c r="W928" s="410"/>
      <c r="X928" s="410"/>
      <c r="Y928" s="410"/>
    </row>
    <row r="929" spans="1:25" ht="15.75" customHeight="1">
      <c r="A929" s="410"/>
      <c r="B929" s="410"/>
      <c r="C929" s="410"/>
      <c r="D929" s="410"/>
      <c r="E929" s="410"/>
      <c r="F929" s="410"/>
      <c r="G929" s="410"/>
      <c r="H929" s="410"/>
      <c r="I929" s="410"/>
      <c r="J929" s="410"/>
      <c r="K929" s="410"/>
      <c r="L929" s="410"/>
      <c r="M929" s="410"/>
      <c r="N929" s="410"/>
      <c r="O929" s="410"/>
      <c r="P929" s="410"/>
      <c r="Q929" s="410"/>
      <c r="R929" s="410"/>
      <c r="S929" s="410"/>
      <c r="T929" s="410"/>
      <c r="U929" s="410"/>
      <c r="V929" s="410"/>
      <c r="W929" s="410"/>
      <c r="X929" s="410"/>
      <c r="Y929" s="410"/>
    </row>
    <row r="930" spans="1:25" ht="15.75" customHeight="1">
      <c r="A930" s="410"/>
      <c r="B930" s="410"/>
      <c r="C930" s="410"/>
      <c r="D930" s="410"/>
      <c r="E930" s="410"/>
      <c r="F930" s="410"/>
      <c r="G930" s="410"/>
      <c r="H930" s="410"/>
      <c r="I930" s="410"/>
      <c r="J930" s="410"/>
      <c r="K930" s="410"/>
      <c r="L930" s="410"/>
      <c r="M930" s="410"/>
      <c r="N930" s="410"/>
      <c r="O930" s="410"/>
      <c r="P930" s="410"/>
      <c r="Q930" s="410"/>
      <c r="R930" s="410"/>
      <c r="S930" s="410"/>
      <c r="T930" s="410"/>
      <c r="U930" s="410"/>
      <c r="V930" s="410"/>
      <c r="W930" s="410"/>
      <c r="X930" s="410"/>
      <c r="Y930" s="410"/>
    </row>
    <row r="931" spans="1:25" ht="15.75" customHeight="1">
      <c r="A931" s="410"/>
      <c r="B931" s="410"/>
      <c r="C931" s="410"/>
      <c r="D931" s="410"/>
      <c r="E931" s="410"/>
      <c r="F931" s="410"/>
      <c r="G931" s="410"/>
      <c r="H931" s="410"/>
      <c r="I931" s="410"/>
      <c r="J931" s="410"/>
      <c r="K931" s="410"/>
      <c r="L931" s="410"/>
      <c r="M931" s="410"/>
      <c r="N931" s="410"/>
      <c r="O931" s="410"/>
      <c r="P931" s="410"/>
      <c r="Q931" s="410"/>
      <c r="R931" s="410"/>
      <c r="S931" s="410"/>
      <c r="T931" s="410"/>
      <c r="U931" s="410"/>
      <c r="V931" s="410"/>
      <c r="W931" s="410"/>
      <c r="X931" s="410"/>
      <c r="Y931" s="410"/>
    </row>
    <row r="932" spans="1:25" ht="15.75" customHeight="1">
      <c r="A932" s="410"/>
      <c r="B932" s="410"/>
      <c r="C932" s="410"/>
      <c r="D932" s="410"/>
      <c r="E932" s="410"/>
      <c r="F932" s="410"/>
      <c r="G932" s="410"/>
      <c r="H932" s="410"/>
      <c r="I932" s="410"/>
      <c r="J932" s="410"/>
      <c r="K932" s="410"/>
      <c r="L932" s="410"/>
      <c r="M932" s="410"/>
      <c r="N932" s="410"/>
      <c r="O932" s="410"/>
      <c r="P932" s="410"/>
      <c r="Q932" s="410"/>
      <c r="R932" s="410"/>
      <c r="S932" s="410"/>
      <c r="T932" s="410"/>
      <c r="U932" s="410"/>
      <c r="V932" s="410"/>
      <c r="W932" s="410"/>
      <c r="X932" s="410"/>
      <c r="Y932" s="410"/>
    </row>
    <row r="933" spans="1:25" ht="15.75" customHeight="1">
      <c r="A933" s="410"/>
      <c r="B933" s="410"/>
      <c r="C933" s="410"/>
      <c r="D933" s="410"/>
      <c r="E933" s="410"/>
      <c r="F933" s="410"/>
      <c r="G933" s="410"/>
      <c r="H933" s="410"/>
      <c r="I933" s="410"/>
      <c r="J933" s="410"/>
      <c r="K933" s="410"/>
      <c r="L933" s="410"/>
      <c r="M933" s="410"/>
      <c r="N933" s="410"/>
      <c r="O933" s="410"/>
      <c r="P933" s="410"/>
      <c r="Q933" s="410"/>
      <c r="R933" s="410"/>
      <c r="S933" s="410"/>
      <c r="T933" s="410"/>
      <c r="U933" s="410"/>
      <c r="V933" s="410"/>
      <c r="W933" s="410"/>
      <c r="X933" s="410"/>
      <c r="Y933" s="410"/>
    </row>
    <row r="934" spans="1:25" ht="15.75" customHeight="1">
      <c r="A934" s="410"/>
      <c r="B934" s="410"/>
      <c r="C934" s="410"/>
      <c r="D934" s="410"/>
      <c r="E934" s="410"/>
      <c r="F934" s="410"/>
      <c r="G934" s="410"/>
      <c r="H934" s="410"/>
      <c r="I934" s="410"/>
      <c r="J934" s="410"/>
      <c r="K934" s="410"/>
      <c r="L934" s="410"/>
      <c r="M934" s="410"/>
      <c r="N934" s="410"/>
      <c r="O934" s="410"/>
      <c r="P934" s="410"/>
      <c r="Q934" s="410"/>
      <c r="R934" s="410"/>
      <c r="S934" s="410"/>
      <c r="T934" s="410"/>
      <c r="U934" s="410"/>
      <c r="V934" s="410"/>
      <c r="W934" s="410"/>
      <c r="X934" s="410"/>
      <c r="Y934" s="410"/>
    </row>
    <row r="935" spans="1:25" ht="15.75" customHeight="1">
      <c r="A935" s="410"/>
      <c r="B935" s="410"/>
      <c r="C935" s="410"/>
      <c r="D935" s="410"/>
      <c r="E935" s="410"/>
      <c r="F935" s="410"/>
      <c r="G935" s="410"/>
      <c r="H935" s="410"/>
      <c r="I935" s="410"/>
      <c r="J935" s="410"/>
      <c r="K935" s="410"/>
      <c r="L935" s="410"/>
      <c r="M935" s="410"/>
      <c r="N935" s="410"/>
      <c r="O935" s="410"/>
      <c r="P935" s="410"/>
      <c r="Q935" s="410"/>
      <c r="R935" s="410"/>
      <c r="S935" s="410"/>
      <c r="T935" s="410"/>
      <c r="U935" s="410"/>
      <c r="V935" s="410"/>
      <c r="W935" s="410"/>
      <c r="X935" s="410"/>
      <c r="Y935" s="410"/>
    </row>
    <row r="936" spans="1:25" ht="15.75" customHeight="1">
      <c r="A936" s="410"/>
      <c r="B936" s="410"/>
      <c r="C936" s="410"/>
      <c r="D936" s="410"/>
      <c r="E936" s="410"/>
      <c r="F936" s="410"/>
      <c r="G936" s="410"/>
      <c r="H936" s="410"/>
      <c r="I936" s="410"/>
      <c r="J936" s="410"/>
      <c r="K936" s="410"/>
      <c r="L936" s="410"/>
      <c r="M936" s="410"/>
      <c r="N936" s="410"/>
      <c r="O936" s="410"/>
      <c r="P936" s="410"/>
      <c r="Q936" s="410"/>
      <c r="R936" s="410"/>
      <c r="S936" s="410"/>
      <c r="T936" s="410"/>
      <c r="U936" s="410"/>
      <c r="V936" s="410"/>
      <c r="W936" s="410"/>
      <c r="X936" s="410"/>
      <c r="Y936" s="410"/>
    </row>
    <row r="937" spans="1:25" ht="15.75" customHeight="1">
      <c r="A937" s="410"/>
      <c r="B937" s="410"/>
      <c r="C937" s="410"/>
      <c r="D937" s="410"/>
      <c r="E937" s="410"/>
      <c r="F937" s="410"/>
      <c r="G937" s="410"/>
      <c r="H937" s="410"/>
      <c r="I937" s="410"/>
      <c r="J937" s="410"/>
      <c r="K937" s="410"/>
      <c r="L937" s="410"/>
      <c r="M937" s="410"/>
      <c r="N937" s="410"/>
      <c r="O937" s="410"/>
      <c r="P937" s="410"/>
      <c r="Q937" s="410"/>
      <c r="R937" s="410"/>
      <c r="S937" s="410"/>
      <c r="T937" s="410"/>
      <c r="U937" s="410"/>
      <c r="V937" s="410"/>
      <c r="W937" s="410"/>
      <c r="X937" s="410"/>
      <c r="Y937" s="410"/>
    </row>
    <row r="938" spans="1:25" ht="15.75" customHeight="1">
      <c r="A938" s="410"/>
      <c r="B938" s="410"/>
      <c r="C938" s="410"/>
      <c r="D938" s="410"/>
      <c r="E938" s="410"/>
      <c r="F938" s="410"/>
      <c r="G938" s="410"/>
      <c r="H938" s="410"/>
      <c r="I938" s="410"/>
      <c r="J938" s="410"/>
      <c r="K938" s="410"/>
      <c r="L938" s="410"/>
      <c r="M938" s="410"/>
      <c r="N938" s="410"/>
      <c r="O938" s="410"/>
      <c r="P938" s="410"/>
      <c r="Q938" s="410"/>
      <c r="R938" s="410"/>
      <c r="S938" s="410"/>
      <c r="T938" s="410"/>
      <c r="U938" s="410"/>
      <c r="V938" s="410"/>
      <c r="W938" s="410"/>
      <c r="X938" s="410"/>
      <c r="Y938" s="410"/>
    </row>
    <row r="939" spans="1:25" ht="15.75" customHeight="1">
      <c r="A939" s="410"/>
      <c r="B939" s="410"/>
      <c r="C939" s="410"/>
      <c r="D939" s="410"/>
      <c r="E939" s="410"/>
      <c r="F939" s="410"/>
      <c r="G939" s="410"/>
      <c r="H939" s="410"/>
      <c r="I939" s="410"/>
      <c r="J939" s="410"/>
      <c r="K939" s="410"/>
      <c r="L939" s="410"/>
      <c r="M939" s="410"/>
      <c r="N939" s="410"/>
      <c r="O939" s="410"/>
      <c r="P939" s="410"/>
      <c r="Q939" s="410"/>
      <c r="R939" s="410"/>
      <c r="S939" s="410"/>
      <c r="T939" s="410"/>
      <c r="U939" s="410"/>
      <c r="V939" s="410"/>
      <c r="W939" s="410"/>
      <c r="X939" s="410"/>
      <c r="Y939" s="410"/>
    </row>
    <row r="940" spans="1:25" ht="15.75" customHeight="1">
      <c r="A940" s="410"/>
      <c r="B940" s="410"/>
      <c r="C940" s="410"/>
      <c r="D940" s="410"/>
      <c r="E940" s="410"/>
      <c r="F940" s="410"/>
      <c r="G940" s="410"/>
      <c r="H940" s="410"/>
      <c r="I940" s="410"/>
      <c r="J940" s="410"/>
      <c r="K940" s="410"/>
      <c r="L940" s="410"/>
      <c r="M940" s="410"/>
      <c r="N940" s="410"/>
      <c r="O940" s="410"/>
      <c r="P940" s="410"/>
      <c r="Q940" s="410"/>
      <c r="R940" s="410"/>
      <c r="S940" s="410"/>
      <c r="T940" s="410"/>
      <c r="U940" s="410"/>
      <c r="V940" s="410"/>
      <c r="W940" s="410"/>
      <c r="X940" s="410"/>
      <c r="Y940" s="410"/>
    </row>
    <row r="941" spans="1:25" ht="15.75" customHeight="1">
      <c r="A941" s="410"/>
      <c r="B941" s="410"/>
      <c r="C941" s="410"/>
      <c r="D941" s="410"/>
      <c r="E941" s="410"/>
      <c r="F941" s="410"/>
      <c r="G941" s="410"/>
      <c r="H941" s="410"/>
      <c r="I941" s="410"/>
      <c r="J941" s="410"/>
      <c r="K941" s="410"/>
      <c r="L941" s="410"/>
      <c r="M941" s="410"/>
      <c r="N941" s="410"/>
      <c r="O941" s="410"/>
      <c r="P941" s="410"/>
      <c r="Q941" s="410"/>
      <c r="R941" s="410"/>
      <c r="S941" s="410"/>
      <c r="T941" s="410"/>
      <c r="U941" s="410"/>
      <c r="V941" s="410"/>
      <c r="W941" s="410"/>
      <c r="X941" s="410"/>
      <c r="Y941" s="410"/>
    </row>
    <row r="942" spans="1:25" ht="15.75" customHeight="1">
      <c r="A942" s="410"/>
      <c r="B942" s="410"/>
      <c r="C942" s="410"/>
      <c r="D942" s="410"/>
      <c r="E942" s="410"/>
      <c r="F942" s="410"/>
      <c r="G942" s="410"/>
      <c r="H942" s="410"/>
      <c r="I942" s="410"/>
      <c r="J942" s="410"/>
      <c r="K942" s="410"/>
      <c r="L942" s="410"/>
      <c r="M942" s="410"/>
      <c r="N942" s="410"/>
      <c r="O942" s="410"/>
      <c r="P942" s="410"/>
      <c r="Q942" s="410"/>
      <c r="R942" s="410"/>
      <c r="S942" s="410"/>
      <c r="T942" s="410"/>
      <c r="U942" s="410"/>
      <c r="V942" s="410"/>
      <c r="W942" s="410"/>
      <c r="X942" s="410"/>
      <c r="Y942" s="410"/>
    </row>
    <row r="943" spans="1:25" ht="15.75" customHeight="1">
      <c r="A943" s="410"/>
      <c r="B943" s="410"/>
      <c r="C943" s="410"/>
      <c r="D943" s="410"/>
      <c r="E943" s="410"/>
      <c r="F943" s="410"/>
      <c r="G943" s="410"/>
      <c r="H943" s="410"/>
      <c r="I943" s="410"/>
      <c r="J943" s="410"/>
      <c r="K943" s="410"/>
      <c r="L943" s="410"/>
      <c r="M943" s="410"/>
      <c r="N943" s="410"/>
      <c r="O943" s="410"/>
      <c r="P943" s="410"/>
      <c r="Q943" s="410"/>
      <c r="R943" s="410"/>
      <c r="S943" s="410"/>
      <c r="T943" s="410"/>
      <c r="U943" s="410"/>
      <c r="V943" s="410"/>
      <c r="W943" s="410"/>
      <c r="X943" s="410"/>
      <c r="Y943" s="410"/>
    </row>
    <row r="944" spans="1:25" ht="15.75" customHeight="1">
      <c r="A944" s="410"/>
      <c r="B944" s="410"/>
      <c r="C944" s="410"/>
      <c r="D944" s="410"/>
      <c r="E944" s="410"/>
      <c r="F944" s="410"/>
      <c r="G944" s="410"/>
      <c r="H944" s="410"/>
      <c r="I944" s="410"/>
      <c r="J944" s="410"/>
      <c r="K944" s="410"/>
      <c r="L944" s="410"/>
      <c r="M944" s="410"/>
      <c r="N944" s="410"/>
      <c r="O944" s="410"/>
      <c r="P944" s="410"/>
      <c r="Q944" s="410"/>
      <c r="R944" s="410"/>
      <c r="S944" s="410"/>
      <c r="T944" s="410"/>
      <c r="U944" s="410"/>
      <c r="V944" s="410"/>
      <c r="W944" s="410"/>
      <c r="X944" s="410"/>
      <c r="Y944" s="410"/>
    </row>
    <row r="945" spans="1:25" ht="15.75" customHeight="1">
      <c r="A945" s="410"/>
      <c r="B945" s="410"/>
      <c r="C945" s="410"/>
      <c r="D945" s="410"/>
      <c r="E945" s="410"/>
      <c r="F945" s="410"/>
      <c r="G945" s="410"/>
      <c r="H945" s="410"/>
      <c r="I945" s="410"/>
      <c r="J945" s="410"/>
      <c r="K945" s="410"/>
      <c r="L945" s="410"/>
      <c r="M945" s="410"/>
      <c r="N945" s="410"/>
      <c r="O945" s="410"/>
      <c r="P945" s="410"/>
      <c r="Q945" s="410"/>
      <c r="R945" s="410"/>
      <c r="S945" s="410"/>
      <c r="T945" s="410"/>
      <c r="U945" s="410"/>
      <c r="V945" s="410"/>
      <c r="W945" s="410"/>
      <c r="X945" s="410"/>
      <c r="Y945" s="410"/>
    </row>
    <row r="946" spans="1:25" ht="15.75" customHeight="1">
      <c r="A946" s="410"/>
      <c r="B946" s="410"/>
      <c r="C946" s="410"/>
      <c r="D946" s="410"/>
      <c r="E946" s="410"/>
      <c r="F946" s="410"/>
      <c r="G946" s="410"/>
      <c r="H946" s="410"/>
      <c r="I946" s="410"/>
      <c r="J946" s="410"/>
      <c r="K946" s="410"/>
      <c r="L946" s="410"/>
      <c r="M946" s="410"/>
      <c r="N946" s="410"/>
      <c r="O946" s="410"/>
      <c r="P946" s="410"/>
      <c r="Q946" s="410"/>
      <c r="R946" s="410"/>
      <c r="S946" s="410"/>
      <c r="T946" s="410"/>
      <c r="U946" s="410"/>
      <c r="V946" s="410"/>
      <c r="W946" s="410"/>
      <c r="X946" s="410"/>
      <c r="Y946" s="410"/>
    </row>
    <row r="947" spans="1:25" ht="15.75" customHeight="1">
      <c r="A947" s="410"/>
      <c r="B947" s="410"/>
      <c r="C947" s="410"/>
      <c r="D947" s="410"/>
      <c r="E947" s="410"/>
      <c r="F947" s="410"/>
      <c r="G947" s="410"/>
      <c r="H947" s="410"/>
      <c r="I947" s="410"/>
      <c r="J947" s="410"/>
      <c r="K947" s="410"/>
      <c r="L947" s="410"/>
      <c r="M947" s="410"/>
      <c r="N947" s="410"/>
      <c r="O947" s="410"/>
      <c r="P947" s="410"/>
      <c r="Q947" s="410"/>
      <c r="R947" s="410"/>
      <c r="S947" s="410"/>
      <c r="T947" s="410"/>
      <c r="U947" s="410"/>
      <c r="V947" s="410"/>
      <c r="W947" s="410"/>
      <c r="X947" s="410"/>
      <c r="Y947" s="410"/>
    </row>
    <row r="948" spans="1:25" ht="15.75" customHeight="1">
      <c r="A948" s="410"/>
      <c r="B948" s="410"/>
      <c r="C948" s="410"/>
      <c r="D948" s="410"/>
      <c r="E948" s="410"/>
      <c r="F948" s="410"/>
      <c r="G948" s="410"/>
      <c r="H948" s="410"/>
      <c r="I948" s="410"/>
      <c r="J948" s="410"/>
      <c r="K948" s="410"/>
      <c r="L948" s="410"/>
      <c r="M948" s="410"/>
      <c r="N948" s="410"/>
      <c r="O948" s="410"/>
      <c r="P948" s="410"/>
      <c r="Q948" s="410"/>
      <c r="R948" s="410"/>
      <c r="S948" s="410"/>
      <c r="T948" s="410"/>
      <c r="U948" s="410"/>
      <c r="V948" s="410"/>
      <c r="W948" s="410"/>
      <c r="X948" s="410"/>
      <c r="Y948" s="410"/>
    </row>
    <row r="949" spans="1:25" ht="15.75" customHeight="1">
      <c r="A949" s="410"/>
      <c r="B949" s="410"/>
      <c r="C949" s="410"/>
      <c r="D949" s="410"/>
      <c r="E949" s="410"/>
      <c r="F949" s="410"/>
      <c r="G949" s="410"/>
      <c r="H949" s="410"/>
      <c r="I949" s="410"/>
      <c r="J949" s="410"/>
      <c r="K949" s="410"/>
      <c r="L949" s="410"/>
      <c r="M949" s="410"/>
      <c r="N949" s="410"/>
      <c r="O949" s="410"/>
      <c r="P949" s="410"/>
      <c r="Q949" s="410"/>
      <c r="R949" s="410"/>
      <c r="S949" s="410"/>
      <c r="T949" s="410"/>
      <c r="U949" s="410"/>
      <c r="V949" s="410"/>
      <c r="W949" s="410"/>
      <c r="X949" s="410"/>
      <c r="Y949" s="410"/>
    </row>
    <row r="950" spans="1:25" ht="15.75" customHeight="1">
      <c r="A950" s="410"/>
      <c r="B950" s="410"/>
      <c r="C950" s="410"/>
      <c r="D950" s="410"/>
      <c r="E950" s="410"/>
      <c r="F950" s="410"/>
      <c r="G950" s="410"/>
      <c r="H950" s="410"/>
      <c r="I950" s="410"/>
      <c r="J950" s="410"/>
      <c r="K950" s="410"/>
      <c r="L950" s="410"/>
      <c r="M950" s="410"/>
      <c r="N950" s="410"/>
      <c r="O950" s="410"/>
      <c r="P950" s="410"/>
      <c r="Q950" s="410"/>
      <c r="R950" s="410"/>
      <c r="S950" s="410"/>
      <c r="T950" s="410"/>
      <c r="U950" s="410"/>
      <c r="V950" s="410"/>
      <c r="W950" s="410"/>
      <c r="X950" s="410"/>
      <c r="Y950" s="410"/>
    </row>
    <row r="951" spans="1:25" ht="15.75" customHeight="1">
      <c r="A951" s="410"/>
      <c r="B951" s="410"/>
      <c r="C951" s="410"/>
      <c r="D951" s="410"/>
      <c r="E951" s="410"/>
      <c r="F951" s="410"/>
      <c r="G951" s="410"/>
      <c r="H951" s="410"/>
      <c r="I951" s="410"/>
      <c r="J951" s="410"/>
      <c r="K951" s="410"/>
      <c r="L951" s="410"/>
      <c r="M951" s="410"/>
      <c r="N951" s="410"/>
      <c r="O951" s="410"/>
      <c r="P951" s="410"/>
      <c r="Q951" s="410"/>
      <c r="R951" s="410"/>
      <c r="S951" s="410"/>
      <c r="T951" s="410"/>
      <c r="U951" s="410"/>
      <c r="V951" s="410"/>
      <c r="W951" s="410"/>
      <c r="X951" s="410"/>
      <c r="Y951" s="410"/>
    </row>
    <row r="952" spans="1:25" ht="15.75" customHeight="1">
      <c r="A952" s="410"/>
      <c r="B952" s="410"/>
      <c r="C952" s="410"/>
      <c r="D952" s="410"/>
      <c r="E952" s="410"/>
      <c r="F952" s="410"/>
      <c r="G952" s="410"/>
      <c r="H952" s="410"/>
      <c r="I952" s="410"/>
      <c r="J952" s="410"/>
      <c r="K952" s="410"/>
      <c r="L952" s="410"/>
      <c r="M952" s="410"/>
      <c r="N952" s="410"/>
      <c r="O952" s="410"/>
      <c r="P952" s="410"/>
      <c r="Q952" s="410"/>
      <c r="R952" s="410"/>
      <c r="S952" s="410"/>
      <c r="T952" s="410"/>
      <c r="U952" s="410"/>
      <c r="V952" s="410"/>
      <c r="W952" s="410"/>
      <c r="X952" s="410"/>
      <c r="Y952" s="410"/>
    </row>
    <row r="953" spans="1:25" ht="15.75" customHeight="1">
      <c r="A953" s="410"/>
      <c r="B953" s="410"/>
      <c r="C953" s="410"/>
      <c r="D953" s="410"/>
      <c r="E953" s="410"/>
      <c r="F953" s="410"/>
      <c r="G953" s="410"/>
      <c r="H953" s="410"/>
      <c r="I953" s="410"/>
      <c r="J953" s="410"/>
      <c r="K953" s="410"/>
      <c r="L953" s="410"/>
      <c r="M953" s="410"/>
      <c r="N953" s="410"/>
      <c r="O953" s="410"/>
      <c r="P953" s="410"/>
      <c r="Q953" s="410"/>
      <c r="R953" s="410"/>
      <c r="S953" s="410"/>
      <c r="T953" s="410"/>
      <c r="U953" s="410"/>
      <c r="V953" s="410"/>
      <c r="W953" s="410"/>
      <c r="X953" s="410"/>
      <c r="Y953" s="410"/>
    </row>
    <row r="954" spans="1:25" ht="15.75" customHeight="1">
      <c r="A954" s="410"/>
      <c r="B954" s="410"/>
      <c r="C954" s="410"/>
      <c r="D954" s="410"/>
      <c r="E954" s="410"/>
      <c r="F954" s="410"/>
      <c r="G954" s="410"/>
      <c r="H954" s="410"/>
      <c r="I954" s="410"/>
      <c r="J954" s="410"/>
      <c r="K954" s="410"/>
      <c r="L954" s="410"/>
      <c r="M954" s="410"/>
      <c r="N954" s="410"/>
      <c r="O954" s="410"/>
      <c r="P954" s="410"/>
      <c r="Q954" s="410"/>
      <c r="R954" s="410"/>
      <c r="S954" s="410"/>
      <c r="T954" s="410"/>
      <c r="U954" s="410"/>
      <c r="V954" s="410"/>
      <c r="W954" s="410"/>
      <c r="X954" s="410"/>
      <c r="Y954" s="410"/>
    </row>
    <row r="955" spans="1:25" ht="15.75" customHeight="1">
      <c r="A955" s="410"/>
      <c r="B955" s="410"/>
      <c r="C955" s="410"/>
      <c r="D955" s="410"/>
      <c r="E955" s="410"/>
      <c r="F955" s="410"/>
      <c r="G955" s="410"/>
      <c r="H955" s="410"/>
      <c r="I955" s="410"/>
      <c r="J955" s="410"/>
      <c r="K955" s="410"/>
      <c r="L955" s="410"/>
      <c r="M955" s="410"/>
      <c r="N955" s="410"/>
      <c r="O955" s="410"/>
      <c r="P955" s="410"/>
      <c r="Q955" s="410"/>
      <c r="R955" s="410"/>
      <c r="S955" s="410"/>
      <c r="T955" s="410"/>
      <c r="U955" s="410"/>
      <c r="V955" s="410"/>
      <c r="W955" s="410"/>
      <c r="X955" s="410"/>
      <c r="Y955" s="410"/>
    </row>
    <row r="956" spans="1:25" ht="15.75" customHeight="1">
      <c r="A956" s="410"/>
      <c r="B956" s="410"/>
      <c r="C956" s="410"/>
      <c r="D956" s="410"/>
      <c r="E956" s="410"/>
      <c r="F956" s="410"/>
      <c r="G956" s="410"/>
      <c r="H956" s="410"/>
      <c r="I956" s="410"/>
      <c r="J956" s="410"/>
      <c r="K956" s="410"/>
      <c r="L956" s="410"/>
      <c r="M956" s="410"/>
      <c r="N956" s="410"/>
      <c r="O956" s="410"/>
      <c r="P956" s="410"/>
      <c r="Q956" s="410"/>
      <c r="R956" s="410"/>
      <c r="S956" s="410"/>
      <c r="T956" s="410"/>
      <c r="U956" s="410"/>
      <c r="V956" s="410"/>
      <c r="W956" s="410"/>
      <c r="X956" s="410"/>
      <c r="Y956" s="410"/>
    </row>
    <row r="957" spans="1:25" ht="15.75" customHeight="1">
      <c r="A957" s="410"/>
      <c r="B957" s="410"/>
      <c r="C957" s="410"/>
      <c r="D957" s="410"/>
      <c r="E957" s="410"/>
      <c r="F957" s="410"/>
      <c r="G957" s="410"/>
      <c r="H957" s="410"/>
      <c r="I957" s="410"/>
      <c r="J957" s="410"/>
      <c r="K957" s="410"/>
      <c r="L957" s="410"/>
      <c r="M957" s="410"/>
      <c r="N957" s="410"/>
      <c r="O957" s="410"/>
      <c r="P957" s="410"/>
      <c r="Q957" s="410"/>
      <c r="R957" s="410"/>
      <c r="S957" s="410"/>
      <c r="T957" s="410"/>
      <c r="U957" s="410"/>
      <c r="V957" s="410"/>
      <c r="W957" s="410"/>
      <c r="X957" s="410"/>
      <c r="Y957" s="410"/>
    </row>
    <row r="958" spans="1:25" ht="15.75" customHeight="1">
      <c r="A958" s="410"/>
      <c r="B958" s="410"/>
      <c r="C958" s="410"/>
      <c r="D958" s="410"/>
      <c r="E958" s="410"/>
      <c r="F958" s="410"/>
      <c r="G958" s="410"/>
      <c r="H958" s="410"/>
      <c r="I958" s="410"/>
      <c r="J958" s="410"/>
      <c r="K958" s="410"/>
      <c r="L958" s="410"/>
      <c r="M958" s="410"/>
      <c r="N958" s="410"/>
      <c r="O958" s="410"/>
      <c r="P958" s="410"/>
      <c r="Q958" s="410"/>
      <c r="R958" s="410"/>
      <c r="S958" s="410"/>
      <c r="T958" s="410"/>
      <c r="U958" s="410"/>
      <c r="V958" s="410"/>
      <c r="W958" s="410"/>
      <c r="X958" s="410"/>
      <c r="Y958" s="410"/>
    </row>
    <row r="959" spans="1:25" ht="15.75" customHeight="1">
      <c r="A959" s="410"/>
      <c r="B959" s="410"/>
      <c r="C959" s="410"/>
      <c r="D959" s="410"/>
      <c r="E959" s="410"/>
      <c r="F959" s="410"/>
      <c r="G959" s="410"/>
      <c r="H959" s="410"/>
      <c r="I959" s="410"/>
      <c r="J959" s="410"/>
      <c r="K959" s="410"/>
      <c r="L959" s="410"/>
      <c r="M959" s="410"/>
      <c r="N959" s="410"/>
      <c r="O959" s="410"/>
      <c r="P959" s="410"/>
      <c r="Q959" s="410"/>
      <c r="R959" s="410"/>
      <c r="S959" s="410"/>
      <c r="T959" s="410"/>
      <c r="U959" s="410"/>
      <c r="V959" s="410"/>
      <c r="W959" s="410"/>
      <c r="X959" s="410"/>
      <c r="Y959" s="410"/>
    </row>
    <row r="960" spans="1:25" ht="15.75" customHeight="1">
      <c r="A960" s="410"/>
      <c r="B960" s="410"/>
      <c r="C960" s="410"/>
      <c r="D960" s="410"/>
      <c r="E960" s="410"/>
      <c r="F960" s="410"/>
      <c r="G960" s="410"/>
      <c r="H960" s="410"/>
      <c r="I960" s="410"/>
      <c r="J960" s="410"/>
      <c r="K960" s="410"/>
      <c r="L960" s="410"/>
      <c r="M960" s="410"/>
      <c r="N960" s="410"/>
      <c r="O960" s="410"/>
      <c r="P960" s="410"/>
      <c r="Q960" s="410"/>
      <c r="R960" s="410"/>
      <c r="S960" s="410"/>
      <c r="T960" s="410"/>
      <c r="U960" s="410"/>
      <c r="V960" s="410"/>
      <c r="W960" s="410"/>
      <c r="X960" s="410"/>
      <c r="Y960" s="410"/>
    </row>
    <row r="961" spans="1:25" ht="15.75" customHeight="1">
      <c r="A961" s="410"/>
      <c r="B961" s="410"/>
      <c r="C961" s="410"/>
      <c r="D961" s="410"/>
      <c r="E961" s="410"/>
      <c r="F961" s="410"/>
      <c r="G961" s="410"/>
      <c r="H961" s="410"/>
      <c r="I961" s="410"/>
      <c r="J961" s="410"/>
      <c r="K961" s="410"/>
      <c r="L961" s="410"/>
      <c r="M961" s="410"/>
      <c r="N961" s="410"/>
      <c r="O961" s="410"/>
      <c r="P961" s="410"/>
      <c r="Q961" s="410"/>
      <c r="R961" s="410"/>
      <c r="S961" s="410"/>
      <c r="T961" s="410"/>
      <c r="U961" s="410"/>
      <c r="V961" s="410"/>
      <c r="W961" s="410"/>
      <c r="X961" s="410"/>
      <c r="Y961" s="410"/>
    </row>
    <row r="962" spans="1:25" ht="15.75" customHeight="1">
      <c r="A962" s="410"/>
      <c r="B962" s="410"/>
      <c r="C962" s="410"/>
      <c r="D962" s="410"/>
      <c r="E962" s="410"/>
      <c r="F962" s="410"/>
      <c r="G962" s="410"/>
      <c r="H962" s="410"/>
      <c r="I962" s="410"/>
      <c r="J962" s="410"/>
      <c r="K962" s="410"/>
      <c r="L962" s="410"/>
      <c r="M962" s="410"/>
      <c r="N962" s="410"/>
      <c r="O962" s="410"/>
      <c r="P962" s="410"/>
      <c r="Q962" s="410"/>
      <c r="R962" s="410"/>
      <c r="S962" s="410"/>
      <c r="T962" s="410"/>
      <c r="U962" s="410"/>
      <c r="V962" s="410"/>
      <c r="W962" s="410"/>
      <c r="X962" s="410"/>
      <c r="Y962" s="410"/>
    </row>
    <row r="963" spans="1:25" ht="15.75" customHeight="1">
      <c r="A963" s="410"/>
      <c r="B963" s="410"/>
      <c r="C963" s="410"/>
      <c r="D963" s="410"/>
      <c r="E963" s="410"/>
      <c r="F963" s="410"/>
      <c r="G963" s="410"/>
      <c r="H963" s="410"/>
      <c r="I963" s="410"/>
      <c r="J963" s="410"/>
      <c r="K963" s="410"/>
      <c r="L963" s="410"/>
      <c r="M963" s="410"/>
      <c r="N963" s="410"/>
      <c r="O963" s="410"/>
      <c r="P963" s="410"/>
      <c r="Q963" s="410"/>
      <c r="R963" s="410"/>
      <c r="S963" s="410"/>
      <c r="T963" s="410"/>
      <c r="U963" s="410"/>
      <c r="V963" s="410"/>
      <c r="W963" s="410"/>
      <c r="X963" s="410"/>
      <c r="Y963" s="410"/>
    </row>
    <row r="964" spans="1:25" ht="15.75" customHeight="1">
      <c r="A964" s="410"/>
      <c r="B964" s="410"/>
      <c r="C964" s="410"/>
      <c r="D964" s="410"/>
      <c r="E964" s="410"/>
      <c r="F964" s="410"/>
      <c r="G964" s="410"/>
      <c r="H964" s="410"/>
      <c r="I964" s="410"/>
      <c r="J964" s="410"/>
      <c r="K964" s="410"/>
      <c r="L964" s="410"/>
      <c r="M964" s="410"/>
      <c r="N964" s="410"/>
      <c r="O964" s="410"/>
      <c r="P964" s="410"/>
      <c r="Q964" s="410"/>
      <c r="R964" s="410"/>
      <c r="S964" s="410"/>
      <c r="T964" s="410"/>
      <c r="U964" s="410"/>
      <c r="V964" s="410"/>
      <c r="W964" s="410"/>
      <c r="X964" s="410"/>
      <c r="Y964" s="410"/>
    </row>
    <row r="965" spans="1:25" ht="15.75" customHeight="1">
      <c r="A965" s="410"/>
      <c r="B965" s="410"/>
      <c r="C965" s="410"/>
      <c r="D965" s="410"/>
      <c r="E965" s="410"/>
      <c r="F965" s="410"/>
      <c r="G965" s="410"/>
      <c r="H965" s="410"/>
      <c r="I965" s="410"/>
      <c r="J965" s="410"/>
      <c r="K965" s="410"/>
      <c r="L965" s="410"/>
      <c r="M965" s="410"/>
      <c r="N965" s="410"/>
      <c r="O965" s="410"/>
      <c r="P965" s="410"/>
      <c r="Q965" s="410"/>
      <c r="R965" s="410"/>
      <c r="S965" s="410"/>
      <c r="T965" s="410"/>
      <c r="U965" s="410"/>
      <c r="V965" s="410"/>
      <c r="W965" s="410"/>
      <c r="X965" s="410"/>
      <c r="Y965" s="410"/>
    </row>
    <row r="966" spans="1:25" ht="15.75" customHeight="1">
      <c r="A966" s="410"/>
      <c r="B966" s="410"/>
      <c r="C966" s="410"/>
      <c r="D966" s="410"/>
      <c r="E966" s="410"/>
      <c r="F966" s="410"/>
      <c r="G966" s="410"/>
      <c r="H966" s="410"/>
      <c r="I966" s="410"/>
      <c r="J966" s="410"/>
      <c r="K966" s="410"/>
      <c r="L966" s="410"/>
      <c r="M966" s="410"/>
      <c r="N966" s="410"/>
      <c r="O966" s="410"/>
      <c r="P966" s="410"/>
      <c r="Q966" s="410"/>
      <c r="R966" s="410"/>
      <c r="S966" s="410"/>
      <c r="T966" s="410"/>
      <c r="U966" s="410"/>
      <c r="V966" s="410"/>
      <c r="W966" s="410"/>
      <c r="X966" s="410"/>
      <c r="Y966" s="410"/>
    </row>
    <row r="967" spans="1:25" ht="15.75" customHeight="1">
      <c r="A967" s="410"/>
      <c r="B967" s="410"/>
      <c r="C967" s="410"/>
      <c r="D967" s="410"/>
      <c r="E967" s="410"/>
      <c r="F967" s="410"/>
      <c r="G967" s="410"/>
      <c r="H967" s="410"/>
      <c r="I967" s="410"/>
      <c r="J967" s="410"/>
      <c r="K967" s="410"/>
      <c r="L967" s="410"/>
      <c r="M967" s="410"/>
      <c r="N967" s="410"/>
      <c r="O967" s="410"/>
      <c r="P967" s="410"/>
      <c r="Q967" s="410"/>
      <c r="R967" s="410"/>
      <c r="S967" s="410"/>
      <c r="T967" s="410"/>
      <c r="U967" s="410"/>
      <c r="V967" s="410"/>
      <c r="W967" s="410"/>
      <c r="X967" s="410"/>
      <c r="Y967" s="410"/>
    </row>
    <row r="968" spans="1:25" ht="15.75" customHeight="1">
      <c r="A968" s="410"/>
      <c r="B968" s="410"/>
      <c r="C968" s="410"/>
      <c r="D968" s="410"/>
      <c r="E968" s="410"/>
      <c r="F968" s="410"/>
      <c r="G968" s="410"/>
      <c r="H968" s="410"/>
      <c r="I968" s="410"/>
      <c r="J968" s="410"/>
      <c r="K968" s="410"/>
      <c r="L968" s="410"/>
      <c r="M968" s="410"/>
      <c r="N968" s="410"/>
      <c r="O968" s="410"/>
      <c r="P968" s="410"/>
      <c r="Q968" s="410"/>
      <c r="R968" s="410"/>
      <c r="S968" s="410"/>
      <c r="T968" s="410"/>
      <c r="U968" s="410"/>
      <c r="V968" s="410"/>
      <c r="W968" s="410"/>
      <c r="X968" s="410"/>
      <c r="Y968" s="410"/>
    </row>
    <row r="969" spans="1:25" ht="15.75" customHeight="1">
      <c r="A969" s="410"/>
      <c r="B969" s="410"/>
      <c r="C969" s="410"/>
      <c r="D969" s="410"/>
      <c r="E969" s="410"/>
      <c r="F969" s="410"/>
      <c r="G969" s="410"/>
      <c r="H969" s="410"/>
      <c r="I969" s="410"/>
      <c r="J969" s="410"/>
      <c r="K969" s="410"/>
      <c r="L969" s="410"/>
      <c r="M969" s="410"/>
      <c r="N969" s="410"/>
      <c r="O969" s="410"/>
      <c r="P969" s="410"/>
      <c r="Q969" s="410"/>
      <c r="R969" s="410"/>
      <c r="S969" s="410"/>
      <c r="T969" s="410"/>
      <c r="U969" s="410"/>
      <c r="V969" s="410"/>
      <c r="W969" s="410"/>
      <c r="X969" s="410"/>
      <c r="Y969" s="410"/>
    </row>
    <row r="970" spans="1:25" ht="15.75" customHeight="1">
      <c r="A970" s="410"/>
      <c r="B970" s="410"/>
      <c r="C970" s="410"/>
      <c r="D970" s="410"/>
      <c r="E970" s="410"/>
      <c r="F970" s="410"/>
      <c r="G970" s="410"/>
      <c r="H970" s="410"/>
      <c r="I970" s="410"/>
      <c r="J970" s="410"/>
      <c r="K970" s="410"/>
      <c r="L970" s="410"/>
      <c r="M970" s="410"/>
      <c r="N970" s="410"/>
      <c r="O970" s="410"/>
      <c r="P970" s="410"/>
      <c r="Q970" s="410"/>
      <c r="R970" s="410"/>
      <c r="S970" s="410"/>
      <c r="T970" s="410"/>
      <c r="U970" s="410"/>
      <c r="V970" s="410"/>
      <c r="W970" s="410"/>
      <c r="X970" s="410"/>
      <c r="Y970" s="410"/>
    </row>
    <row r="971" spans="1:25" ht="15.75" customHeight="1">
      <c r="A971" s="410"/>
      <c r="B971" s="410"/>
      <c r="C971" s="410"/>
      <c r="D971" s="410"/>
      <c r="E971" s="410"/>
      <c r="F971" s="410"/>
      <c r="G971" s="410"/>
      <c r="H971" s="410"/>
      <c r="I971" s="410"/>
      <c r="J971" s="410"/>
      <c r="K971" s="410"/>
      <c r="L971" s="410"/>
      <c r="M971" s="410"/>
      <c r="N971" s="410"/>
      <c r="O971" s="410"/>
      <c r="P971" s="410"/>
      <c r="Q971" s="410"/>
      <c r="R971" s="410"/>
      <c r="S971" s="410"/>
      <c r="T971" s="410"/>
      <c r="U971" s="410"/>
      <c r="V971" s="410"/>
      <c r="W971" s="410"/>
      <c r="X971" s="410"/>
      <c r="Y971" s="410"/>
    </row>
    <row r="972" spans="1:25" ht="15.75" customHeight="1">
      <c r="A972" s="410"/>
      <c r="B972" s="410"/>
      <c r="C972" s="410"/>
      <c r="D972" s="410"/>
      <c r="E972" s="410"/>
      <c r="F972" s="410"/>
      <c r="G972" s="410"/>
      <c r="H972" s="410"/>
      <c r="I972" s="410"/>
      <c r="J972" s="410"/>
      <c r="K972" s="410"/>
      <c r="L972" s="410"/>
      <c r="M972" s="410"/>
      <c r="N972" s="410"/>
      <c r="O972" s="410"/>
      <c r="P972" s="410"/>
      <c r="Q972" s="410"/>
      <c r="R972" s="410"/>
      <c r="S972" s="410"/>
      <c r="T972" s="410"/>
      <c r="U972" s="410"/>
      <c r="V972" s="410"/>
      <c r="W972" s="410"/>
      <c r="X972" s="410"/>
      <c r="Y972" s="410"/>
    </row>
    <row r="973" spans="1:25" ht="15.75" customHeight="1">
      <c r="A973" s="410"/>
      <c r="B973" s="410"/>
      <c r="C973" s="410"/>
      <c r="D973" s="410"/>
      <c r="E973" s="410"/>
      <c r="F973" s="410"/>
      <c r="G973" s="410"/>
      <c r="H973" s="410"/>
      <c r="I973" s="410"/>
      <c r="J973" s="410"/>
      <c r="K973" s="410"/>
      <c r="L973" s="410"/>
      <c r="M973" s="410"/>
      <c r="N973" s="410"/>
      <c r="O973" s="410"/>
      <c r="P973" s="410"/>
      <c r="Q973" s="410"/>
      <c r="R973" s="410"/>
      <c r="S973" s="410"/>
      <c r="T973" s="410"/>
      <c r="U973" s="410"/>
      <c r="V973" s="410"/>
      <c r="W973" s="410"/>
      <c r="X973" s="410"/>
      <c r="Y973" s="410"/>
    </row>
    <row r="974" spans="1:25" ht="15.75" customHeight="1">
      <c r="A974" s="410"/>
      <c r="B974" s="410"/>
      <c r="C974" s="410"/>
      <c r="D974" s="410"/>
      <c r="E974" s="410"/>
      <c r="F974" s="410"/>
      <c r="G974" s="410"/>
      <c r="H974" s="410"/>
      <c r="I974" s="410"/>
      <c r="J974" s="410"/>
      <c r="K974" s="410"/>
      <c r="L974" s="410"/>
      <c r="M974" s="410"/>
      <c r="N974" s="410"/>
      <c r="O974" s="410"/>
      <c r="P974" s="410"/>
      <c r="Q974" s="410"/>
      <c r="R974" s="410"/>
      <c r="S974" s="410"/>
      <c r="T974" s="410"/>
      <c r="U974" s="410"/>
      <c r="V974" s="410"/>
      <c r="W974" s="410"/>
      <c r="X974" s="410"/>
      <c r="Y974" s="410"/>
    </row>
    <row r="975" spans="1:25" ht="15.75" customHeight="1">
      <c r="A975" s="410"/>
      <c r="B975" s="410"/>
      <c r="C975" s="410"/>
      <c r="D975" s="410"/>
      <c r="E975" s="410"/>
      <c r="F975" s="410"/>
      <c r="G975" s="410"/>
      <c r="H975" s="410"/>
      <c r="I975" s="410"/>
      <c r="J975" s="410"/>
      <c r="K975" s="410"/>
      <c r="L975" s="410"/>
      <c r="M975" s="410"/>
      <c r="N975" s="410"/>
      <c r="O975" s="410"/>
      <c r="P975" s="410"/>
      <c r="Q975" s="410"/>
      <c r="R975" s="410"/>
      <c r="S975" s="410"/>
      <c r="T975" s="410"/>
      <c r="U975" s="410"/>
      <c r="V975" s="410"/>
      <c r="W975" s="410"/>
      <c r="X975" s="410"/>
      <c r="Y975" s="410"/>
    </row>
    <row r="976" spans="1:25" ht="15.75" customHeight="1">
      <c r="A976" s="410"/>
      <c r="B976" s="410"/>
      <c r="C976" s="410"/>
      <c r="D976" s="410"/>
      <c r="E976" s="410"/>
      <c r="F976" s="410"/>
      <c r="G976" s="410"/>
      <c r="H976" s="410"/>
      <c r="I976" s="410"/>
      <c r="J976" s="410"/>
      <c r="K976" s="410"/>
      <c r="L976" s="410"/>
      <c r="M976" s="410"/>
      <c r="N976" s="410"/>
      <c r="O976" s="410"/>
      <c r="P976" s="410"/>
      <c r="Q976" s="410"/>
      <c r="R976" s="410"/>
      <c r="S976" s="410"/>
      <c r="T976" s="410"/>
      <c r="U976" s="410"/>
      <c r="V976" s="410"/>
      <c r="W976" s="410"/>
      <c r="X976" s="410"/>
      <c r="Y976" s="410"/>
    </row>
    <row r="977" spans="1:25" ht="15.75" customHeight="1">
      <c r="A977" s="410"/>
      <c r="B977" s="410"/>
      <c r="C977" s="410"/>
      <c r="D977" s="410"/>
      <c r="E977" s="410"/>
      <c r="F977" s="410"/>
      <c r="G977" s="410"/>
      <c r="H977" s="410"/>
      <c r="I977" s="410"/>
      <c r="J977" s="410"/>
      <c r="K977" s="410"/>
      <c r="L977" s="410"/>
      <c r="M977" s="410"/>
      <c r="N977" s="410"/>
      <c r="O977" s="410"/>
      <c r="P977" s="410"/>
      <c r="Q977" s="410"/>
      <c r="R977" s="410"/>
      <c r="S977" s="410"/>
      <c r="T977" s="410"/>
      <c r="U977" s="410"/>
      <c r="V977" s="410"/>
      <c r="W977" s="410"/>
      <c r="X977" s="410"/>
      <c r="Y977" s="410"/>
    </row>
    <row r="978" spans="1:25" ht="15.75" customHeight="1">
      <c r="A978" s="410"/>
      <c r="B978" s="410"/>
      <c r="C978" s="410"/>
      <c r="D978" s="410"/>
      <c r="E978" s="410"/>
      <c r="F978" s="410"/>
      <c r="G978" s="410"/>
      <c r="H978" s="410"/>
      <c r="I978" s="410"/>
      <c r="J978" s="410"/>
      <c r="K978" s="410"/>
      <c r="L978" s="410"/>
      <c r="M978" s="410"/>
      <c r="N978" s="410"/>
      <c r="O978" s="410"/>
      <c r="P978" s="410"/>
      <c r="Q978" s="410"/>
      <c r="R978" s="410"/>
      <c r="S978" s="410"/>
      <c r="T978" s="410"/>
      <c r="U978" s="410"/>
      <c r="V978" s="410"/>
      <c r="W978" s="410"/>
      <c r="X978" s="410"/>
      <c r="Y978" s="410"/>
    </row>
    <row r="979" spans="1:25" ht="15.75" customHeight="1">
      <c r="A979" s="410"/>
      <c r="B979" s="410"/>
      <c r="C979" s="410"/>
      <c r="D979" s="410"/>
      <c r="E979" s="410"/>
      <c r="F979" s="410"/>
      <c r="G979" s="410"/>
      <c r="H979" s="410"/>
      <c r="I979" s="410"/>
      <c r="J979" s="410"/>
      <c r="K979" s="410"/>
      <c r="L979" s="410"/>
      <c r="M979" s="410"/>
      <c r="N979" s="410"/>
      <c r="O979" s="410"/>
      <c r="P979" s="410"/>
      <c r="Q979" s="410"/>
      <c r="R979" s="410"/>
      <c r="S979" s="410"/>
      <c r="T979" s="410"/>
      <c r="U979" s="410"/>
      <c r="V979" s="410"/>
      <c r="W979" s="410"/>
      <c r="X979" s="410"/>
      <c r="Y979" s="410"/>
    </row>
    <row r="980" spans="1:25" ht="15.75" customHeight="1">
      <c r="A980" s="410"/>
      <c r="B980" s="410"/>
      <c r="C980" s="410"/>
      <c r="D980" s="410"/>
      <c r="E980" s="410"/>
      <c r="F980" s="410"/>
      <c r="G980" s="410"/>
      <c r="H980" s="410"/>
      <c r="I980" s="410"/>
      <c r="J980" s="410"/>
      <c r="K980" s="410"/>
      <c r="L980" s="410"/>
      <c r="M980" s="410"/>
      <c r="N980" s="410"/>
      <c r="O980" s="410"/>
      <c r="P980" s="410"/>
      <c r="Q980" s="410"/>
      <c r="R980" s="410"/>
      <c r="S980" s="410"/>
      <c r="T980" s="410"/>
      <c r="U980" s="410"/>
      <c r="V980" s="410"/>
      <c r="W980" s="410"/>
      <c r="X980" s="410"/>
      <c r="Y980" s="410"/>
    </row>
    <row r="981" spans="1:25" ht="15.75" customHeight="1">
      <c r="A981" s="410"/>
      <c r="B981" s="410"/>
      <c r="C981" s="410"/>
      <c r="D981" s="410"/>
      <c r="E981" s="410"/>
      <c r="F981" s="410"/>
      <c r="G981" s="410"/>
      <c r="H981" s="410"/>
      <c r="I981" s="410"/>
      <c r="J981" s="410"/>
      <c r="K981" s="410"/>
      <c r="L981" s="410"/>
      <c r="M981" s="410"/>
      <c r="N981" s="410"/>
      <c r="O981" s="410"/>
      <c r="P981" s="410"/>
      <c r="Q981" s="410"/>
      <c r="R981" s="410"/>
      <c r="S981" s="410"/>
      <c r="T981" s="410"/>
      <c r="U981" s="410"/>
      <c r="V981" s="410"/>
      <c r="W981" s="410"/>
      <c r="X981" s="410"/>
      <c r="Y981" s="410"/>
    </row>
    <row r="982" spans="1:25" ht="15.75" customHeight="1">
      <c r="A982" s="410"/>
      <c r="B982" s="410"/>
      <c r="C982" s="410"/>
      <c r="D982" s="410"/>
      <c r="E982" s="410"/>
      <c r="F982" s="410"/>
      <c r="G982" s="410"/>
      <c r="H982" s="410"/>
      <c r="I982" s="410"/>
      <c r="J982" s="410"/>
      <c r="K982" s="410"/>
      <c r="L982" s="410"/>
      <c r="M982" s="410"/>
      <c r="N982" s="410"/>
      <c r="O982" s="410"/>
      <c r="P982" s="410"/>
      <c r="Q982" s="410"/>
      <c r="R982" s="410"/>
      <c r="S982" s="410"/>
      <c r="T982" s="410"/>
      <c r="U982" s="410"/>
      <c r="V982" s="410"/>
      <c r="W982" s="410"/>
      <c r="X982" s="410"/>
      <c r="Y982" s="410"/>
    </row>
    <row r="983" spans="1:25" ht="15.75" customHeight="1">
      <c r="A983" s="410"/>
      <c r="B983" s="410"/>
      <c r="C983" s="410"/>
      <c r="D983" s="410"/>
      <c r="E983" s="410"/>
      <c r="F983" s="410"/>
      <c r="G983" s="410"/>
      <c r="H983" s="410"/>
      <c r="I983" s="410"/>
      <c r="J983" s="410"/>
      <c r="K983" s="410"/>
      <c r="L983" s="410"/>
      <c r="M983" s="410"/>
      <c r="N983" s="410"/>
      <c r="O983" s="410"/>
      <c r="P983" s="410"/>
      <c r="Q983" s="410"/>
      <c r="R983" s="410"/>
      <c r="S983" s="410"/>
      <c r="T983" s="410"/>
      <c r="U983" s="410"/>
      <c r="V983" s="410"/>
      <c r="W983" s="410"/>
      <c r="X983" s="410"/>
      <c r="Y983" s="410"/>
    </row>
    <row r="984" spans="1:25" ht="15.75" customHeight="1">
      <c r="A984" s="410"/>
      <c r="B984" s="410"/>
      <c r="C984" s="410"/>
      <c r="D984" s="410"/>
      <c r="E984" s="410"/>
      <c r="F984" s="410"/>
      <c r="G984" s="410"/>
      <c r="H984" s="410"/>
      <c r="I984" s="410"/>
      <c r="J984" s="410"/>
      <c r="K984" s="410"/>
      <c r="L984" s="410"/>
      <c r="M984" s="410"/>
      <c r="N984" s="410"/>
      <c r="O984" s="410"/>
      <c r="P984" s="410"/>
      <c r="Q984" s="410"/>
      <c r="R984" s="410"/>
      <c r="S984" s="410"/>
      <c r="T984" s="410"/>
      <c r="U984" s="410"/>
      <c r="V984" s="410"/>
      <c r="W984" s="410"/>
      <c r="X984" s="410"/>
      <c r="Y984" s="410"/>
    </row>
    <row r="985" spans="1:25" ht="15.75" customHeight="1">
      <c r="A985" s="410"/>
      <c r="B985" s="410"/>
      <c r="C985" s="410"/>
      <c r="D985" s="410"/>
      <c r="E985" s="410"/>
      <c r="F985" s="410"/>
      <c r="G985" s="410"/>
      <c r="H985" s="410"/>
      <c r="I985" s="410"/>
      <c r="J985" s="410"/>
      <c r="K985" s="410"/>
      <c r="L985" s="410"/>
      <c r="M985" s="410"/>
      <c r="N985" s="410"/>
      <c r="O985" s="410"/>
      <c r="P985" s="410"/>
      <c r="Q985" s="410"/>
      <c r="R985" s="410"/>
      <c r="S985" s="410"/>
      <c r="T985" s="410"/>
      <c r="U985" s="410"/>
      <c r="V985" s="410"/>
      <c r="W985" s="410"/>
      <c r="X985" s="410"/>
      <c r="Y985" s="410"/>
    </row>
    <row r="986" spans="1:25" ht="15.75" customHeight="1">
      <c r="A986" s="410"/>
      <c r="B986" s="410"/>
      <c r="C986" s="410"/>
      <c r="D986" s="410"/>
      <c r="E986" s="410"/>
      <c r="F986" s="410"/>
      <c r="G986" s="410"/>
      <c r="H986" s="410"/>
      <c r="I986" s="410"/>
      <c r="J986" s="410"/>
      <c r="K986" s="410"/>
      <c r="L986" s="410"/>
      <c r="M986" s="410"/>
      <c r="N986" s="410"/>
      <c r="O986" s="410"/>
      <c r="P986" s="410"/>
      <c r="Q986" s="410"/>
      <c r="R986" s="410"/>
      <c r="S986" s="410"/>
      <c r="T986" s="410"/>
      <c r="U986" s="410"/>
      <c r="V986" s="410"/>
      <c r="W986" s="410"/>
      <c r="X986" s="410"/>
      <c r="Y986" s="410"/>
    </row>
    <row r="987" spans="1:25" ht="15.75" customHeight="1">
      <c r="A987" s="410"/>
      <c r="B987" s="410"/>
      <c r="C987" s="410"/>
      <c r="D987" s="410"/>
      <c r="E987" s="410"/>
      <c r="F987" s="410"/>
      <c r="G987" s="410"/>
      <c r="H987" s="410"/>
      <c r="I987" s="410"/>
      <c r="J987" s="410"/>
      <c r="K987" s="410"/>
      <c r="L987" s="410"/>
      <c r="M987" s="410"/>
      <c r="N987" s="410"/>
      <c r="O987" s="410"/>
      <c r="P987" s="410"/>
      <c r="Q987" s="410"/>
      <c r="R987" s="410"/>
      <c r="S987" s="410"/>
      <c r="T987" s="410"/>
      <c r="U987" s="410"/>
      <c r="V987" s="410"/>
      <c r="W987" s="410"/>
      <c r="X987" s="410"/>
      <c r="Y987" s="410"/>
    </row>
    <row r="988" spans="1:25" ht="15.75" customHeight="1">
      <c r="A988" s="410"/>
      <c r="B988" s="410"/>
      <c r="C988" s="410"/>
      <c r="D988" s="410"/>
      <c r="E988" s="410"/>
      <c r="F988" s="410"/>
      <c r="G988" s="410"/>
      <c r="H988" s="410"/>
      <c r="I988" s="410"/>
      <c r="J988" s="410"/>
      <c r="K988" s="410"/>
      <c r="L988" s="410"/>
      <c r="M988" s="410"/>
      <c r="N988" s="410"/>
      <c r="O988" s="410"/>
      <c r="P988" s="410"/>
      <c r="Q988" s="410"/>
      <c r="R988" s="410"/>
      <c r="S988" s="410"/>
      <c r="T988" s="410"/>
      <c r="U988" s="410"/>
      <c r="V988" s="410"/>
      <c r="W988" s="410"/>
      <c r="X988" s="410"/>
      <c r="Y988" s="410"/>
    </row>
    <row r="989" spans="1:25" ht="15.75" customHeight="1">
      <c r="A989" s="410"/>
      <c r="B989" s="410"/>
      <c r="C989" s="410"/>
      <c r="D989" s="410"/>
      <c r="E989" s="410"/>
      <c r="F989" s="410"/>
      <c r="G989" s="410"/>
      <c r="H989" s="410"/>
      <c r="I989" s="410"/>
      <c r="J989" s="410"/>
      <c r="K989" s="410"/>
      <c r="L989" s="410"/>
      <c r="M989" s="410"/>
      <c r="N989" s="410"/>
      <c r="O989" s="410"/>
      <c r="P989" s="410"/>
      <c r="Q989" s="410"/>
      <c r="R989" s="410"/>
      <c r="S989" s="410"/>
      <c r="T989" s="410"/>
      <c r="U989" s="410"/>
      <c r="V989" s="410"/>
      <c r="W989" s="410"/>
      <c r="X989" s="410"/>
      <c r="Y989" s="410"/>
    </row>
    <row r="990" spans="1:25" ht="15.75" customHeight="1">
      <c r="A990" s="410"/>
      <c r="B990" s="410"/>
      <c r="C990" s="410"/>
      <c r="D990" s="410"/>
      <c r="E990" s="410"/>
      <c r="F990" s="410"/>
      <c r="G990" s="410"/>
      <c r="H990" s="410"/>
      <c r="I990" s="410"/>
      <c r="J990" s="410"/>
      <c r="K990" s="410"/>
      <c r="L990" s="410"/>
      <c r="M990" s="410"/>
      <c r="N990" s="410"/>
      <c r="O990" s="410"/>
      <c r="P990" s="410"/>
      <c r="Q990" s="410"/>
      <c r="R990" s="410"/>
      <c r="S990" s="410"/>
      <c r="T990" s="410"/>
      <c r="U990" s="410"/>
      <c r="V990" s="410"/>
      <c r="W990" s="410"/>
      <c r="X990" s="410"/>
      <c r="Y990" s="410"/>
    </row>
    <row r="991" spans="1:25" ht="15.75" customHeight="1">
      <c r="A991" s="410"/>
      <c r="B991" s="410"/>
      <c r="C991" s="410"/>
      <c r="D991" s="410"/>
      <c r="E991" s="410"/>
      <c r="F991" s="410"/>
      <c r="G991" s="410"/>
      <c r="H991" s="410"/>
      <c r="I991" s="410"/>
      <c r="J991" s="410"/>
      <c r="K991" s="410"/>
      <c r="L991" s="410"/>
      <c r="M991" s="410"/>
      <c r="N991" s="410"/>
      <c r="O991" s="410"/>
      <c r="P991" s="410"/>
      <c r="Q991" s="410"/>
      <c r="R991" s="410"/>
      <c r="S991" s="410"/>
      <c r="T991" s="410"/>
      <c r="U991" s="410"/>
      <c r="V991" s="410"/>
      <c r="W991" s="410"/>
      <c r="X991" s="410"/>
      <c r="Y991" s="410"/>
    </row>
    <row r="992" spans="1:25" ht="15.75" customHeight="1">
      <c r="A992" s="410"/>
      <c r="B992" s="410"/>
      <c r="C992" s="410"/>
      <c r="D992" s="410"/>
      <c r="E992" s="410"/>
      <c r="F992" s="410"/>
      <c r="G992" s="410"/>
      <c r="H992" s="410"/>
      <c r="I992" s="410"/>
      <c r="J992" s="410"/>
      <c r="K992" s="410"/>
      <c r="L992" s="410"/>
      <c r="M992" s="410"/>
      <c r="N992" s="410"/>
      <c r="O992" s="410"/>
      <c r="P992" s="410"/>
      <c r="Q992" s="410"/>
      <c r="R992" s="410"/>
      <c r="S992" s="410"/>
      <c r="T992" s="410"/>
      <c r="U992" s="410"/>
      <c r="V992" s="410"/>
      <c r="W992" s="410"/>
      <c r="X992" s="410"/>
      <c r="Y992" s="410"/>
    </row>
    <row r="993" spans="1:25" ht="15.75" customHeight="1">
      <c r="A993" s="410"/>
      <c r="B993" s="410"/>
      <c r="C993" s="410"/>
      <c r="D993" s="410"/>
      <c r="E993" s="410"/>
      <c r="F993" s="410"/>
      <c r="G993" s="410"/>
      <c r="H993" s="410"/>
      <c r="I993" s="410"/>
      <c r="J993" s="410"/>
      <c r="K993" s="410"/>
      <c r="L993" s="410"/>
      <c r="M993" s="410"/>
      <c r="N993" s="410"/>
      <c r="O993" s="410"/>
      <c r="P993" s="410"/>
      <c r="Q993" s="410"/>
      <c r="R993" s="410"/>
      <c r="S993" s="410"/>
      <c r="T993" s="410"/>
      <c r="U993" s="410"/>
      <c r="V993" s="410"/>
      <c r="W993" s="410"/>
      <c r="X993" s="410"/>
      <c r="Y993" s="410"/>
    </row>
    <row r="994" spans="1:25" ht="15.75" customHeight="1">
      <c r="A994" s="410"/>
      <c r="B994" s="410"/>
      <c r="C994" s="410"/>
      <c r="D994" s="410"/>
      <c r="E994" s="410"/>
      <c r="F994" s="410"/>
      <c r="G994" s="410"/>
      <c r="H994" s="410"/>
      <c r="I994" s="410"/>
      <c r="J994" s="410"/>
      <c r="K994" s="410"/>
      <c r="L994" s="410"/>
      <c r="M994" s="410"/>
      <c r="N994" s="410"/>
      <c r="O994" s="410"/>
      <c r="P994" s="410"/>
      <c r="Q994" s="410"/>
      <c r="R994" s="410"/>
      <c r="S994" s="410"/>
      <c r="T994" s="410"/>
      <c r="U994" s="410"/>
      <c r="V994" s="410"/>
      <c r="W994" s="410"/>
      <c r="X994" s="410"/>
      <c r="Y994" s="410"/>
    </row>
    <row r="995" spans="1:25" ht="15.75" customHeight="1">
      <c r="A995" s="410"/>
      <c r="B995" s="410"/>
      <c r="C995" s="410"/>
      <c r="D995" s="410"/>
      <c r="E995" s="410"/>
      <c r="F995" s="410"/>
      <c r="G995" s="410"/>
      <c r="H995" s="410"/>
      <c r="I995" s="410"/>
      <c r="J995" s="410"/>
      <c r="K995" s="410"/>
      <c r="L995" s="410"/>
      <c r="M995" s="410"/>
      <c r="N995" s="410"/>
      <c r="O995" s="410"/>
      <c r="P995" s="410"/>
      <c r="Q995" s="410"/>
      <c r="R995" s="410"/>
      <c r="S995" s="410"/>
      <c r="T995" s="410"/>
      <c r="U995" s="410"/>
      <c r="V995" s="410"/>
      <c r="W995" s="410"/>
      <c r="X995" s="410"/>
      <c r="Y995" s="410"/>
    </row>
    <row r="996" spans="1:25" ht="15.75" customHeight="1">
      <c r="A996" s="410"/>
      <c r="B996" s="410"/>
      <c r="C996" s="410"/>
      <c r="D996" s="410"/>
      <c r="E996" s="410"/>
      <c r="F996" s="410"/>
      <c r="G996" s="410"/>
      <c r="H996" s="410"/>
      <c r="I996" s="410"/>
      <c r="J996" s="410"/>
      <c r="K996" s="410"/>
      <c r="L996" s="410"/>
      <c r="M996" s="410"/>
      <c r="N996" s="410"/>
      <c r="O996" s="410"/>
      <c r="P996" s="410"/>
      <c r="Q996" s="410"/>
      <c r="R996" s="410"/>
      <c r="S996" s="410"/>
      <c r="T996" s="410"/>
      <c r="U996" s="410"/>
      <c r="V996" s="410"/>
      <c r="W996" s="410"/>
      <c r="X996" s="410"/>
      <c r="Y996" s="410"/>
    </row>
    <row r="997" spans="1:25" ht="15.75" customHeight="1">
      <c r="A997" s="410"/>
      <c r="B997" s="410"/>
      <c r="C997" s="410"/>
      <c r="D997" s="410"/>
      <c r="E997" s="410"/>
      <c r="F997" s="410"/>
      <c r="G997" s="410"/>
      <c r="H997" s="410"/>
      <c r="I997" s="410"/>
      <c r="J997" s="410"/>
      <c r="K997" s="410"/>
      <c r="L997" s="410"/>
      <c r="M997" s="410"/>
      <c r="N997" s="410"/>
      <c r="O997" s="410"/>
      <c r="P997" s="410"/>
      <c r="Q997" s="410"/>
      <c r="R997" s="410"/>
      <c r="S997" s="410"/>
      <c r="T997" s="410"/>
      <c r="U997" s="410"/>
      <c r="V997" s="410"/>
      <c r="W997" s="410"/>
      <c r="X997" s="410"/>
      <c r="Y997" s="410"/>
    </row>
    <row r="998" spans="1:25" ht="15.75" customHeight="1">
      <c r="A998" s="410"/>
      <c r="B998" s="410"/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</row>
    <row r="999" spans="1:25" ht="15.75" customHeight="1">
      <c r="A999" s="410"/>
      <c r="B999" s="410"/>
      <c r="C999" s="410"/>
      <c r="D999" s="410"/>
      <c r="E999" s="410"/>
      <c r="F999" s="410"/>
      <c r="G999" s="410"/>
      <c r="H999" s="410"/>
      <c r="I999" s="410"/>
      <c r="J999" s="410"/>
      <c r="K999" s="410"/>
      <c r="L999" s="410"/>
      <c r="M999" s="410"/>
      <c r="N999" s="410"/>
      <c r="O999" s="410"/>
      <c r="P999" s="410"/>
      <c r="Q999" s="410"/>
      <c r="R999" s="410"/>
      <c r="S999" s="410"/>
      <c r="T999" s="410"/>
      <c r="U999" s="410"/>
      <c r="V999" s="410"/>
      <c r="W999" s="410"/>
      <c r="X999" s="410"/>
      <c r="Y999" s="410"/>
    </row>
    <row r="1000" spans="1:25" ht="15.75" customHeight="1">
      <c r="A1000" s="410"/>
      <c r="B1000" s="410"/>
      <c r="C1000" s="410"/>
      <c r="D1000" s="410"/>
      <c r="E1000" s="410"/>
      <c r="F1000" s="410"/>
      <c r="G1000" s="410"/>
      <c r="H1000" s="410"/>
      <c r="I1000" s="410"/>
      <c r="J1000" s="410"/>
      <c r="K1000" s="410"/>
      <c r="L1000" s="410"/>
      <c r="M1000" s="410"/>
      <c r="N1000" s="410"/>
      <c r="O1000" s="410"/>
      <c r="P1000" s="410"/>
      <c r="Q1000" s="410"/>
      <c r="R1000" s="410"/>
      <c r="S1000" s="410"/>
      <c r="T1000" s="410"/>
      <c r="U1000" s="410"/>
      <c r="V1000" s="410"/>
      <c r="W1000" s="410"/>
      <c r="X1000" s="410"/>
      <c r="Y1000" s="410"/>
    </row>
  </sheetData>
  <mergeCells count="5">
    <mergeCell ref="A1:D1"/>
    <mergeCell ref="A2:A3"/>
    <mergeCell ref="B2:B3"/>
    <mergeCell ref="C2:C3"/>
    <mergeCell ref="D2:D3"/>
  </mergeCells>
  <pageMargins left="0.78749999999999998" right="0.78749999999999998" top="1.0527777777777778" bottom="1.0527777777777778" header="0" footer="0"/>
  <pageSetup paperSize="9" orientation="portrait"/>
  <headerFooter>
    <oddHeader>&amp;C&amp;A</oddHeader>
    <oddFooter>&amp;CСтраница &amp;P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Z1000"/>
  <sheetViews>
    <sheetView workbookViewId="0">
      <pane ySplit="3" topLeftCell="A4" activePane="bottomLeft" state="frozen"/>
      <selection pane="bottomLeft" sqref="A1:P1"/>
    </sheetView>
  </sheetViews>
  <sheetFormatPr defaultColWidth="14.42578125" defaultRowHeight="15" customHeight="1"/>
  <cols>
    <col min="1" max="1" width="23.28515625" customWidth="1"/>
    <col min="2" max="2" width="26.42578125" customWidth="1"/>
    <col min="3" max="3" width="12.42578125" customWidth="1"/>
    <col min="4" max="4" width="8.7109375" customWidth="1"/>
    <col min="5" max="5" width="9.85546875" hidden="1" customWidth="1"/>
    <col min="6" max="6" width="9.140625" hidden="1" customWidth="1"/>
    <col min="7" max="7" width="7.28515625" customWidth="1"/>
    <col min="8" max="8" width="6.7109375" customWidth="1"/>
    <col min="9" max="10" width="6.85546875" customWidth="1"/>
    <col min="11" max="11" width="6.42578125" customWidth="1"/>
    <col min="12" max="12" width="12.140625" customWidth="1"/>
    <col min="13" max="13" width="12.42578125" customWidth="1"/>
    <col min="14" max="14" width="8.7109375" customWidth="1"/>
    <col min="15" max="15" width="8" customWidth="1"/>
    <col min="16" max="16" width="48.140625" customWidth="1"/>
    <col min="17" max="26" width="8.85546875" customWidth="1"/>
  </cols>
  <sheetData>
    <row r="1" spans="1:26" ht="96.75" customHeight="1">
      <c r="A1" s="1381" t="s">
        <v>1620</v>
      </c>
      <c r="B1" s="1382"/>
      <c r="C1" s="1382"/>
      <c r="D1" s="1382"/>
      <c r="E1" s="1382"/>
      <c r="F1" s="1382"/>
      <c r="G1" s="1382"/>
      <c r="H1" s="1382"/>
      <c r="I1" s="1382"/>
      <c r="J1" s="1382"/>
      <c r="K1" s="1382"/>
      <c r="L1" s="1382"/>
      <c r="M1" s="1382"/>
      <c r="N1" s="1382"/>
      <c r="O1" s="1382"/>
      <c r="P1" s="1383"/>
      <c r="Q1" s="431"/>
      <c r="R1" s="431"/>
      <c r="S1" s="431"/>
      <c r="T1" s="431"/>
      <c r="U1" s="431"/>
      <c r="V1" s="431"/>
      <c r="W1" s="431"/>
      <c r="X1" s="431"/>
      <c r="Y1" s="431"/>
      <c r="Z1" s="431"/>
    </row>
    <row r="2" spans="1:26" ht="39.75" customHeight="1">
      <c r="A2" s="1388" t="s">
        <v>705</v>
      </c>
      <c r="B2" s="1388" t="s">
        <v>0</v>
      </c>
      <c r="C2" s="432" t="s">
        <v>2014</v>
      </c>
      <c r="D2" s="1388" t="s">
        <v>1979</v>
      </c>
      <c r="E2" s="432"/>
      <c r="F2" s="432"/>
      <c r="G2" s="1388" t="s">
        <v>1621</v>
      </c>
      <c r="H2" s="1394" t="s">
        <v>1622</v>
      </c>
      <c r="I2" s="1390"/>
      <c r="J2" s="1389" t="s">
        <v>1623</v>
      </c>
      <c r="K2" s="1390"/>
      <c r="L2" s="1389" t="s">
        <v>1624</v>
      </c>
      <c r="M2" s="1390"/>
      <c r="N2" s="1389" t="s">
        <v>1625</v>
      </c>
      <c r="O2" s="1390"/>
      <c r="P2" s="1388" t="s">
        <v>1626</v>
      </c>
      <c r="Q2" s="431"/>
      <c r="R2" s="431"/>
      <c r="S2" s="431"/>
      <c r="T2" s="431"/>
      <c r="U2" s="431"/>
      <c r="V2" s="431"/>
      <c r="W2" s="431"/>
      <c r="X2" s="431"/>
      <c r="Y2" s="431"/>
      <c r="Z2" s="431"/>
    </row>
    <row r="3" spans="1:26" ht="25.5">
      <c r="A3" s="1386"/>
      <c r="B3" s="1386"/>
      <c r="C3" s="433"/>
      <c r="D3" s="1386"/>
      <c r="E3" s="433"/>
      <c r="F3" s="433"/>
      <c r="G3" s="1386"/>
      <c r="H3" s="434" t="s">
        <v>712</v>
      </c>
      <c r="I3" s="434" t="s">
        <v>713</v>
      </c>
      <c r="J3" s="435" t="s">
        <v>1627</v>
      </c>
      <c r="K3" s="435" t="s">
        <v>1628</v>
      </c>
      <c r="L3" s="435" t="s">
        <v>1629</v>
      </c>
      <c r="M3" s="435" t="s">
        <v>1630</v>
      </c>
      <c r="N3" s="434" t="s">
        <v>712</v>
      </c>
      <c r="O3" s="434" t="s">
        <v>713</v>
      </c>
      <c r="P3" s="1386"/>
      <c r="Q3" s="431"/>
      <c r="R3" s="431"/>
      <c r="S3" s="431"/>
      <c r="T3" s="431"/>
      <c r="U3" s="431"/>
      <c r="V3" s="431"/>
      <c r="W3" s="431"/>
      <c r="X3" s="431"/>
      <c r="Y3" s="431"/>
      <c r="Z3" s="431"/>
    </row>
    <row r="4" spans="1:26" ht="25.5">
      <c r="A4" s="436"/>
      <c r="B4" s="437"/>
      <c r="C4" s="437"/>
      <c r="D4" s="438"/>
      <c r="E4" s="438" t="s">
        <v>1631</v>
      </c>
      <c r="F4" s="438" t="s">
        <v>1632</v>
      </c>
      <c r="G4" s="439">
        <v>0.23</v>
      </c>
      <c r="H4" s="437"/>
      <c r="I4" s="437"/>
      <c r="J4" s="437"/>
      <c r="K4" s="437"/>
      <c r="L4" s="437"/>
      <c r="M4" s="437"/>
      <c r="N4" s="437"/>
      <c r="O4" s="437"/>
      <c r="P4" s="439"/>
      <c r="Q4" s="431"/>
      <c r="R4" s="431"/>
      <c r="S4" s="431"/>
      <c r="T4" s="431"/>
      <c r="U4" s="431"/>
      <c r="V4" s="431"/>
      <c r="W4" s="431"/>
      <c r="X4" s="431"/>
      <c r="Y4" s="431"/>
      <c r="Z4" s="431"/>
    </row>
    <row r="5" spans="1:26" hidden="1">
      <c r="A5" s="1392"/>
      <c r="B5" s="440" t="s">
        <v>1633</v>
      </c>
      <c r="C5" s="441">
        <v>6599</v>
      </c>
      <c r="D5" s="442">
        <v>249</v>
      </c>
      <c r="E5" s="442">
        <v>100</v>
      </c>
      <c r="F5" s="442">
        <v>149</v>
      </c>
      <c r="G5" s="443">
        <f t="shared" ref="G5:G10" si="0">D5*(1-$G$4)</f>
        <v>191.73000000000002</v>
      </c>
      <c r="H5" s="444">
        <v>2.0499999999999998</v>
      </c>
      <c r="I5" s="444">
        <v>2.2000000000000002</v>
      </c>
      <c r="J5" s="444">
        <v>6.35</v>
      </c>
      <c r="K5" s="444">
        <v>9.52</v>
      </c>
      <c r="L5" s="444" t="s">
        <v>1634</v>
      </c>
      <c r="M5" s="444" t="s">
        <v>1635</v>
      </c>
      <c r="N5" s="444" t="s">
        <v>1636</v>
      </c>
      <c r="O5" s="444" t="s">
        <v>1637</v>
      </c>
      <c r="P5" s="1384" t="s">
        <v>1638</v>
      </c>
      <c r="Q5" s="431"/>
      <c r="R5" s="431"/>
      <c r="S5" s="431"/>
      <c r="T5" s="431"/>
      <c r="U5" s="431"/>
      <c r="V5" s="431"/>
      <c r="W5" s="431"/>
      <c r="X5" s="431"/>
      <c r="Y5" s="431"/>
      <c r="Z5" s="431"/>
    </row>
    <row r="6" spans="1:26" hidden="1">
      <c r="A6" s="1385"/>
      <c r="B6" s="440" t="s">
        <v>1639</v>
      </c>
      <c r="C6" s="441">
        <v>4023</v>
      </c>
      <c r="D6" s="442">
        <v>265</v>
      </c>
      <c r="E6" s="442">
        <v>106</v>
      </c>
      <c r="F6" s="442">
        <v>159</v>
      </c>
      <c r="G6" s="443">
        <f t="shared" si="0"/>
        <v>204.05</v>
      </c>
      <c r="H6" s="444">
        <v>2.64</v>
      </c>
      <c r="I6" s="444">
        <v>2.78</v>
      </c>
      <c r="J6" s="444">
        <v>6.35</v>
      </c>
      <c r="K6" s="444">
        <v>9.52</v>
      </c>
      <c r="L6" s="444" t="s">
        <v>1634</v>
      </c>
      <c r="M6" s="444" t="s">
        <v>1635</v>
      </c>
      <c r="N6" s="444" t="s">
        <v>1636</v>
      </c>
      <c r="O6" s="444" t="s">
        <v>1637</v>
      </c>
      <c r="P6" s="1385"/>
      <c r="Q6" s="431"/>
      <c r="R6" s="431"/>
      <c r="S6" s="431"/>
      <c r="T6" s="431"/>
      <c r="U6" s="431"/>
      <c r="V6" s="431"/>
      <c r="W6" s="431"/>
      <c r="X6" s="431"/>
      <c r="Y6" s="431"/>
      <c r="Z6" s="431"/>
    </row>
    <row r="7" spans="1:26" hidden="1">
      <c r="A7" s="1385"/>
      <c r="B7" s="440" t="s">
        <v>1640</v>
      </c>
      <c r="C7" s="441">
        <v>9090</v>
      </c>
      <c r="D7" s="442">
        <v>343</v>
      </c>
      <c r="E7" s="442">
        <v>137</v>
      </c>
      <c r="F7" s="442">
        <v>206</v>
      </c>
      <c r="G7" s="443">
        <f t="shared" si="0"/>
        <v>264.11</v>
      </c>
      <c r="H7" s="444">
        <v>3.52</v>
      </c>
      <c r="I7" s="444">
        <v>3.66</v>
      </c>
      <c r="J7" s="444">
        <v>6.35</v>
      </c>
      <c r="K7" s="444">
        <v>12.7</v>
      </c>
      <c r="L7" s="444" t="s">
        <v>1641</v>
      </c>
      <c r="M7" s="444" t="s">
        <v>1642</v>
      </c>
      <c r="N7" s="444" t="s">
        <v>1636</v>
      </c>
      <c r="O7" s="444" t="s">
        <v>1637</v>
      </c>
      <c r="P7" s="1385"/>
      <c r="Q7" s="431"/>
      <c r="R7" s="431"/>
      <c r="S7" s="431"/>
      <c r="T7" s="431"/>
      <c r="U7" s="431"/>
      <c r="V7" s="431"/>
      <c r="W7" s="431"/>
      <c r="X7" s="431"/>
      <c r="Y7" s="431"/>
      <c r="Z7" s="431"/>
    </row>
    <row r="8" spans="1:26" hidden="1">
      <c r="A8" s="1385"/>
      <c r="B8" s="440" t="s">
        <v>1643</v>
      </c>
      <c r="C8" s="441">
        <v>14045</v>
      </c>
      <c r="D8" s="442">
        <v>530</v>
      </c>
      <c r="E8" s="442">
        <v>212</v>
      </c>
      <c r="F8" s="442">
        <v>318</v>
      </c>
      <c r="G8" s="445">
        <f t="shared" si="0"/>
        <v>408.1</v>
      </c>
      <c r="H8" s="444">
        <v>5.28</v>
      </c>
      <c r="I8" s="444">
        <v>5.57</v>
      </c>
      <c r="J8" s="444">
        <v>6.35</v>
      </c>
      <c r="K8" s="444">
        <v>12.7</v>
      </c>
      <c r="L8" s="444" t="s">
        <v>1644</v>
      </c>
      <c r="M8" s="444" t="s">
        <v>1642</v>
      </c>
      <c r="N8" s="444" t="s">
        <v>1636</v>
      </c>
      <c r="O8" s="444" t="s">
        <v>1637</v>
      </c>
      <c r="P8" s="1385"/>
      <c r="Q8" s="431"/>
      <c r="R8" s="431"/>
      <c r="S8" s="431"/>
      <c r="T8" s="431"/>
      <c r="U8" s="431"/>
      <c r="V8" s="431"/>
      <c r="W8" s="431"/>
      <c r="X8" s="431"/>
      <c r="Y8" s="431"/>
      <c r="Z8" s="431"/>
    </row>
    <row r="9" spans="1:26" hidden="1">
      <c r="A9" s="1385"/>
      <c r="B9" s="440" t="s">
        <v>1645</v>
      </c>
      <c r="C9" s="441">
        <v>18418</v>
      </c>
      <c r="D9" s="442">
        <v>695</v>
      </c>
      <c r="E9" s="442">
        <v>278</v>
      </c>
      <c r="F9" s="442">
        <v>417</v>
      </c>
      <c r="G9" s="445">
        <f t="shared" si="0"/>
        <v>535.15</v>
      </c>
      <c r="H9" s="444">
        <v>7.03</v>
      </c>
      <c r="I9" s="444">
        <v>7.62</v>
      </c>
      <c r="J9" s="444">
        <v>9.52</v>
      </c>
      <c r="K9" s="444">
        <v>15.9</v>
      </c>
      <c r="L9" s="444" t="s">
        <v>1646</v>
      </c>
      <c r="M9" s="444" t="s">
        <v>1647</v>
      </c>
      <c r="N9" s="444" t="s">
        <v>1636</v>
      </c>
      <c r="O9" s="444" t="s">
        <v>1637</v>
      </c>
      <c r="P9" s="1385"/>
      <c r="Q9" s="431"/>
      <c r="R9" s="431"/>
      <c r="S9" s="431"/>
      <c r="T9" s="431"/>
      <c r="U9" s="431"/>
      <c r="V9" s="431"/>
      <c r="W9" s="431"/>
      <c r="X9" s="431"/>
      <c r="Y9" s="431"/>
      <c r="Z9" s="431"/>
    </row>
    <row r="10" spans="1:26" hidden="1">
      <c r="A10" s="1386"/>
      <c r="B10" s="440" t="s">
        <v>1648</v>
      </c>
      <c r="C10" s="441">
        <v>25308</v>
      </c>
      <c r="D10" s="442">
        <v>955</v>
      </c>
      <c r="E10" s="442">
        <v>382</v>
      </c>
      <c r="F10" s="442">
        <v>573</v>
      </c>
      <c r="G10" s="445">
        <f t="shared" si="0"/>
        <v>735.35</v>
      </c>
      <c r="H10" s="444">
        <v>7.91</v>
      </c>
      <c r="I10" s="444">
        <v>8.7899999999999991</v>
      </c>
      <c r="J10" s="444">
        <v>9.52</v>
      </c>
      <c r="K10" s="444">
        <v>15.9</v>
      </c>
      <c r="L10" s="444" t="s">
        <v>1646</v>
      </c>
      <c r="M10" s="444" t="s">
        <v>1647</v>
      </c>
      <c r="N10" s="444" t="s">
        <v>1636</v>
      </c>
      <c r="O10" s="444" t="s">
        <v>1637</v>
      </c>
      <c r="P10" s="1386"/>
      <c r="Q10" s="431"/>
      <c r="R10" s="431"/>
      <c r="S10" s="431"/>
      <c r="T10" s="431"/>
      <c r="U10" s="431"/>
      <c r="V10" s="431"/>
      <c r="W10" s="431"/>
      <c r="X10" s="431"/>
      <c r="Y10" s="431"/>
      <c r="Z10" s="431"/>
    </row>
    <row r="11" spans="1:26" hidden="1">
      <c r="A11" s="436" t="s">
        <v>1649</v>
      </c>
      <c r="B11" s="437"/>
      <c r="C11" s="446"/>
      <c r="D11" s="439"/>
      <c r="E11" s="439"/>
      <c r="F11" s="439"/>
      <c r="G11" s="439"/>
      <c r="H11" s="437"/>
      <c r="I11" s="437"/>
      <c r="J11" s="437"/>
      <c r="K11" s="437"/>
      <c r="L11" s="437"/>
      <c r="M11" s="437"/>
      <c r="N11" s="437"/>
      <c r="O11" s="437"/>
      <c r="P11" s="439"/>
      <c r="Q11" s="431"/>
      <c r="R11" s="431"/>
      <c r="S11" s="431"/>
      <c r="T11" s="431"/>
      <c r="U11" s="431"/>
      <c r="V11" s="431"/>
      <c r="W11" s="431"/>
      <c r="X11" s="431"/>
      <c r="Y11" s="431"/>
      <c r="Z11" s="431"/>
    </row>
    <row r="12" spans="1:26" ht="63.75" hidden="1">
      <c r="A12" s="447"/>
      <c r="B12" s="440" t="s">
        <v>1650</v>
      </c>
      <c r="C12" s="441">
        <v>35775</v>
      </c>
      <c r="D12" s="442">
        <v>1350</v>
      </c>
      <c r="E12" s="442">
        <v>540</v>
      </c>
      <c r="F12" s="442">
        <v>810</v>
      </c>
      <c r="G12" s="443">
        <f>D12*(1-$G$4)</f>
        <v>1039.5</v>
      </c>
      <c r="H12" s="448">
        <v>10.55</v>
      </c>
      <c r="I12" s="448">
        <v>11.14</v>
      </c>
      <c r="J12" s="448">
        <v>9.52</v>
      </c>
      <c r="K12" s="448">
        <v>15.9</v>
      </c>
      <c r="L12" s="448" t="s">
        <v>1651</v>
      </c>
      <c r="M12" s="448" t="s">
        <v>1652</v>
      </c>
      <c r="N12" s="448" t="s">
        <v>1636</v>
      </c>
      <c r="O12" s="448" t="s">
        <v>1637</v>
      </c>
      <c r="P12" s="449" t="s">
        <v>1653</v>
      </c>
      <c r="Q12" s="431"/>
      <c r="R12" s="431"/>
      <c r="S12" s="431"/>
      <c r="T12" s="431"/>
      <c r="U12" s="431"/>
      <c r="V12" s="431"/>
      <c r="W12" s="431"/>
      <c r="X12" s="431"/>
      <c r="Y12" s="431"/>
      <c r="Z12" s="431"/>
    </row>
    <row r="13" spans="1:26">
      <c r="A13" s="436" t="s">
        <v>1654</v>
      </c>
      <c r="B13" s="450"/>
      <c r="C13" s="446"/>
      <c r="D13" s="439"/>
      <c r="E13" s="439"/>
      <c r="F13" s="439"/>
      <c r="G13" s="451"/>
      <c r="H13" s="452"/>
      <c r="I13" s="452"/>
      <c r="J13" s="452"/>
      <c r="K13" s="452"/>
      <c r="L13" s="450"/>
      <c r="M13" s="450"/>
      <c r="N13" s="450"/>
      <c r="O13" s="450"/>
      <c r="P13" s="451"/>
      <c r="Q13" s="431"/>
      <c r="R13" s="431"/>
      <c r="S13" s="431"/>
      <c r="T13" s="431"/>
      <c r="U13" s="431"/>
      <c r="V13" s="431"/>
      <c r="W13" s="431"/>
      <c r="X13" s="431"/>
      <c r="Y13" s="431"/>
      <c r="Z13" s="431"/>
    </row>
    <row r="14" spans="1:26" ht="14.25" customHeight="1">
      <c r="A14" s="1391"/>
      <c r="B14" s="453" t="s">
        <v>1655</v>
      </c>
      <c r="C14" s="454">
        <v>7221.25</v>
      </c>
      <c r="D14" s="442">
        <v>265</v>
      </c>
      <c r="E14" s="442">
        <v>106</v>
      </c>
      <c r="F14" s="442">
        <v>159</v>
      </c>
      <c r="G14" s="445">
        <f t="shared" ref="G14:G19" si="1">D14-D14*$G$4</f>
        <v>204.05</v>
      </c>
      <c r="H14" s="444">
        <v>2.25</v>
      </c>
      <c r="I14" s="444">
        <v>2.35</v>
      </c>
      <c r="J14" s="444">
        <v>6.35</v>
      </c>
      <c r="K14" s="444">
        <v>9.52</v>
      </c>
      <c r="L14" s="444" t="s">
        <v>1656</v>
      </c>
      <c r="M14" s="444" t="s">
        <v>1657</v>
      </c>
      <c r="N14" s="444" t="s">
        <v>1636</v>
      </c>
      <c r="O14" s="444" t="s">
        <v>1637</v>
      </c>
      <c r="P14" s="1393" t="s">
        <v>1658</v>
      </c>
      <c r="Q14" s="431"/>
      <c r="R14" s="431"/>
      <c r="S14" s="431"/>
      <c r="T14" s="431"/>
      <c r="U14" s="431"/>
      <c r="V14" s="431"/>
      <c r="W14" s="431"/>
      <c r="X14" s="431"/>
      <c r="Y14" s="431"/>
      <c r="Z14" s="431"/>
    </row>
    <row r="15" spans="1:26" ht="14.25" customHeight="1">
      <c r="A15" s="1385"/>
      <c r="B15" s="453" t="s">
        <v>1659</v>
      </c>
      <c r="C15" s="454">
        <v>8175</v>
      </c>
      <c r="D15" s="442">
        <v>300</v>
      </c>
      <c r="E15" s="442">
        <v>120</v>
      </c>
      <c r="F15" s="442">
        <v>180</v>
      </c>
      <c r="G15" s="445">
        <f t="shared" si="1"/>
        <v>231</v>
      </c>
      <c r="H15" s="444">
        <v>2.5499999999999998</v>
      </c>
      <c r="I15" s="444">
        <v>2.65</v>
      </c>
      <c r="J15" s="444">
        <v>6.35</v>
      </c>
      <c r="K15" s="444">
        <v>9.52</v>
      </c>
      <c r="L15" s="444" t="s">
        <v>1656</v>
      </c>
      <c r="M15" s="444" t="s">
        <v>1660</v>
      </c>
      <c r="N15" s="444" t="s">
        <v>1636</v>
      </c>
      <c r="O15" s="444" t="s">
        <v>1637</v>
      </c>
      <c r="P15" s="1385"/>
      <c r="Q15" s="431"/>
      <c r="R15" s="431"/>
      <c r="S15" s="431"/>
      <c r="T15" s="431"/>
      <c r="U15" s="431"/>
      <c r="V15" s="431"/>
      <c r="W15" s="431"/>
      <c r="X15" s="431"/>
      <c r="Y15" s="431"/>
      <c r="Z15" s="431"/>
    </row>
    <row r="16" spans="1:26" ht="15" customHeight="1">
      <c r="A16" s="1385"/>
      <c r="B16" s="453" t="s">
        <v>1661</v>
      </c>
      <c r="C16" s="454">
        <v>9673.75</v>
      </c>
      <c r="D16" s="442">
        <v>355</v>
      </c>
      <c r="E16" s="442">
        <v>142</v>
      </c>
      <c r="F16" s="442">
        <v>213</v>
      </c>
      <c r="G16" s="445">
        <f t="shared" si="1"/>
        <v>273.35000000000002</v>
      </c>
      <c r="H16" s="444">
        <v>3.25</v>
      </c>
      <c r="I16" s="444">
        <v>3.4</v>
      </c>
      <c r="J16" s="444">
        <v>6.35</v>
      </c>
      <c r="K16" s="444">
        <v>12.7</v>
      </c>
      <c r="L16" s="444" t="s">
        <v>1662</v>
      </c>
      <c r="M16" s="444" t="s">
        <v>1663</v>
      </c>
      <c r="N16" s="444" t="s">
        <v>1636</v>
      </c>
      <c r="O16" s="444" t="s">
        <v>1637</v>
      </c>
      <c r="P16" s="1385"/>
      <c r="Q16" s="431"/>
      <c r="R16" s="431"/>
      <c r="S16" s="431"/>
      <c r="T16" s="431"/>
      <c r="U16" s="431"/>
      <c r="V16" s="431"/>
      <c r="W16" s="431"/>
      <c r="X16" s="431"/>
      <c r="Y16" s="431"/>
      <c r="Z16" s="431"/>
    </row>
    <row r="17" spans="1:26" ht="13.5" customHeight="1">
      <c r="A17" s="1385"/>
      <c r="B17" s="453" t="s">
        <v>1664</v>
      </c>
      <c r="C17" s="454">
        <v>14987.5</v>
      </c>
      <c r="D17" s="442">
        <v>550</v>
      </c>
      <c r="E17" s="442">
        <v>220</v>
      </c>
      <c r="F17" s="442">
        <v>330</v>
      </c>
      <c r="G17" s="445">
        <f t="shared" si="1"/>
        <v>423.5</v>
      </c>
      <c r="H17" s="444">
        <v>4.8</v>
      </c>
      <c r="I17" s="444">
        <v>5.3</v>
      </c>
      <c r="J17" s="444">
        <v>6.35</v>
      </c>
      <c r="K17" s="444">
        <v>12.7</v>
      </c>
      <c r="L17" s="444" t="s">
        <v>1665</v>
      </c>
      <c r="M17" s="444" t="s">
        <v>1666</v>
      </c>
      <c r="N17" s="444" t="s">
        <v>1636</v>
      </c>
      <c r="O17" s="444" t="s">
        <v>1637</v>
      </c>
      <c r="P17" s="1385"/>
      <c r="Q17" s="431"/>
      <c r="R17" s="431"/>
      <c r="S17" s="431"/>
      <c r="T17" s="431"/>
      <c r="U17" s="431"/>
      <c r="V17" s="431"/>
      <c r="W17" s="431"/>
      <c r="X17" s="431"/>
      <c r="Y17" s="431"/>
      <c r="Z17" s="431"/>
    </row>
    <row r="18" spans="1:26">
      <c r="A18" s="1385"/>
      <c r="B18" s="453" t="s">
        <v>1667</v>
      </c>
      <c r="C18" s="454">
        <v>19075</v>
      </c>
      <c r="D18" s="442">
        <v>700</v>
      </c>
      <c r="E18" s="442">
        <v>280</v>
      </c>
      <c r="F18" s="442">
        <v>420</v>
      </c>
      <c r="G18" s="445">
        <f t="shared" si="1"/>
        <v>539</v>
      </c>
      <c r="H18" s="444">
        <v>6.15</v>
      </c>
      <c r="I18" s="444">
        <v>6.7</v>
      </c>
      <c r="J18" s="444">
        <v>9.52</v>
      </c>
      <c r="K18" s="455">
        <v>15.9</v>
      </c>
      <c r="L18" s="444" t="s">
        <v>1668</v>
      </c>
      <c r="M18" s="444" t="s">
        <v>1669</v>
      </c>
      <c r="N18" s="444" t="s">
        <v>1636</v>
      </c>
      <c r="O18" s="444" t="s">
        <v>1637</v>
      </c>
      <c r="P18" s="1385"/>
      <c r="Q18" s="431"/>
      <c r="R18" s="431"/>
      <c r="S18" s="431"/>
      <c r="T18" s="431"/>
      <c r="U18" s="431"/>
      <c r="V18" s="431"/>
      <c r="W18" s="431"/>
      <c r="X18" s="431"/>
      <c r="Y18" s="431"/>
      <c r="Z18" s="431"/>
    </row>
    <row r="19" spans="1:26" ht="15" customHeight="1">
      <c r="A19" s="1386"/>
      <c r="B19" s="453" t="s">
        <v>1670</v>
      </c>
      <c r="C19" s="454">
        <v>25887.5</v>
      </c>
      <c r="D19" s="442">
        <v>950</v>
      </c>
      <c r="E19" s="442" t="e">
        <f>C19-C19*$E$4</f>
        <v>#VALUE!</v>
      </c>
      <c r="F19" s="442">
        <v>8</v>
      </c>
      <c r="G19" s="445">
        <f t="shared" si="1"/>
        <v>731.5</v>
      </c>
      <c r="H19" s="444">
        <v>8</v>
      </c>
      <c r="I19" s="444">
        <v>8.5</v>
      </c>
      <c r="J19" s="444">
        <v>6.35</v>
      </c>
      <c r="K19" s="444">
        <v>15.9</v>
      </c>
      <c r="L19" s="444" t="s">
        <v>1671</v>
      </c>
      <c r="M19" s="444" t="s">
        <v>1672</v>
      </c>
      <c r="N19" s="444" t="s">
        <v>1636</v>
      </c>
      <c r="O19" s="444" t="s">
        <v>1637</v>
      </c>
      <c r="P19" s="1386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>
      <c r="A20" s="436" t="s">
        <v>1673</v>
      </c>
      <c r="B20" s="450"/>
      <c r="C20" s="446"/>
      <c r="D20" s="439"/>
      <c r="E20" s="439"/>
      <c r="F20" s="439"/>
      <c r="G20" s="456"/>
      <c r="H20" s="452"/>
      <c r="I20" s="452"/>
      <c r="J20" s="452"/>
      <c r="K20" s="452"/>
      <c r="L20" s="450"/>
      <c r="M20" s="450"/>
      <c r="N20" s="450"/>
      <c r="O20" s="450"/>
      <c r="P20" s="456"/>
      <c r="Q20" s="431"/>
      <c r="R20" s="431"/>
      <c r="S20" s="431"/>
      <c r="T20" s="431"/>
      <c r="U20" s="431"/>
      <c r="V20" s="431"/>
      <c r="W20" s="431"/>
      <c r="X20" s="431"/>
      <c r="Y20" s="431"/>
      <c r="Z20" s="431"/>
    </row>
    <row r="21" spans="1:26" ht="15.75" hidden="1" customHeight="1">
      <c r="A21" s="1391"/>
      <c r="B21" s="457" t="s">
        <v>1674</v>
      </c>
      <c r="C21" s="441">
        <v>6757.5</v>
      </c>
      <c r="D21" s="442">
        <v>255</v>
      </c>
      <c r="E21" s="442">
        <v>102</v>
      </c>
      <c r="F21" s="442">
        <v>153</v>
      </c>
      <c r="G21" s="443">
        <f t="shared" ref="G21:G25" si="2">D21-D21*$G$4</f>
        <v>196.35</v>
      </c>
      <c r="H21" s="444">
        <v>2.2000000000000002</v>
      </c>
      <c r="I21" s="444">
        <v>2.34</v>
      </c>
      <c r="J21" s="444">
        <v>6.35</v>
      </c>
      <c r="K21" s="444">
        <v>9.52</v>
      </c>
      <c r="L21" s="444" t="s">
        <v>1675</v>
      </c>
      <c r="M21" s="444" t="s">
        <v>1676</v>
      </c>
      <c r="N21" s="444" t="s">
        <v>1636</v>
      </c>
      <c r="O21" s="444" t="s">
        <v>1637</v>
      </c>
      <c r="P21" s="1387" t="s">
        <v>1677</v>
      </c>
      <c r="Q21" s="431"/>
      <c r="R21" s="431"/>
      <c r="S21" s="431"/>
      <c r="T21" s="431"/>
      <c r="U21" s="431"/>
      <c r="V21" s="431"/>
      <c r="W21" s="431"/>
      <c r="X21" s="431"/>
      <c r="Y21" s="431"/>
      <c r="Z21" s="431"/>
    </row>
    <row r="22" spans="1:26" ht="15.75" hidden="1" customHeight="1">
      <c r="A22" s="1385"/>
      <c r="B22" s="457" t="s">
        <v>1678</v>
      </c>
      <c r="C22" s="441">
        <v>7287.5</v>
      </c>
      <c r="D22" s="442">
        <v>275</v>
      </c>
      <c r="E22" s="442">
        <v>110</v>
      </c>
      <c r="F22" s="442">
        <v>165</v>
      </c>
      <c r="G22" s="443">
        <f t="shared" si="2"/>
        <v>211.75</v>
      </c>
      <c r="H22" s="444">
        <v>2.64</v>
      </c>
      <c r="I22" s="444">
        <v>2.78</v>
      </c>
      <c r="J22" s="444">
        <v>6.35</v>
      </c>
      <c r="K22" s="444">
        <v>9.52</v>
      </c>
      <c r="L22" s="444" t="s">
        <v>1675</v>
      </c>
      <c r="M22" s="444" t="s">
        <v>1676</v>
      </c>
      <c r="N22" s="444" t="s">
        <v>1636</v>
      </c>
      <c r="O22" s="444" t="s">
        <v>1637</v>
      </c>
      <c r="P22" s="1385"/>
      <c r="Q22" s="431"/>
      <c r="R22" s="431"/>
      <c r="S22" s="431"/>
      <c r="T22" s="431"/>
      <c r="U22" s="431"/>
      <c r="V22" s="431"/>
      <c r="W22" s="431"/>
      <c r="X22" s="431"/>
      <c r="Y22" s="431"/>
      <c r="Z22" s="431"/>
    </row>
    <row r="23" spans="1:26" ht="15.75" hidden="1" customHeight="1">
      <c r="A23" s="1385"/>
      <c r="B23" s="457" t="s">
        <v>1679</v>
      </c>
      <c r="C23" s="441">
        <v>10070</v>
      </c>
      <c r="D23" s="442">
        <v>380</v>
      </c>
      <c r="E23" s="442">
        <v>152</v>
      </c>
      <c r="F23" s="442">
        <v>228</v>
      </c>
      <c r="G23" s="443">
        <f t="shared" si="2"/>
        <v>292.60000000000002</v>
      </c>
      <c r="H23" s="444">
        <v>3.52</v>
      </c>
      <c r="I23" s="444">
        <v>3.81</v>
      </c>
      <c r="J23" s="444">
        <v>6.35</v>
      </c>
      <c r="K23" s="444">
        <v>12.7</v>
      </c>
      <c r="L23" s="444" t="s">
        <v>1680</v>
      </c>
      <c r="M23" s="444" t="s">
        <v>1642</v>
      </c>
      <c r="N23" s="444" t="s">
        <v>1636</v>
      </c>
      <c r="O23" s="444" t="s">
        <v>1637</v>
      </c>
      <c r="P23" s="1385"/>
      <c r="Q23" s="431"/>
      <c r="R23" s="431"/>
      <c r="S23" s="431"/>
      <c r="T23" s="431"/>
      <c r="U23" s="431"/>
      <c r="V23" s="431"/>
      <c r="W23" s="431"/>
      <c r="X23" s="431"/>
      <c r="Y23" s="431"/>
      <c r="Z23" s="431"/>
    </row>
    <row r="24" spans="1:26" ht="15.75" hidden="1" customHeight="1">
      <c r="A24" s="1385"/>
      <c r="B24" s="457" t="s">
        <v>1681</v>
      </c>
      <c r="C24" s="441">
        <v>16430</v>
      </c>
      <c r="D24" s="442">
        <v>620</v>
      </c>
      <c r="E24" s="442">
        <v>247</v>
      </c>
      <c r="F24" s="442">
        <v>373</v>
      </c>
      <c r="G24" s="443">
        <f t="shared" si="2"/>
        <v>477.4</v>
      </c>
      <c r="H24" s="444">
        <v>5.28</v>
      </c>
      <c r="I24" s="444">
        <v>5.57</v>
      </c>
      <c r="J24" s="444">
        <v>6.35</v>
      </c>
      <c r="K24" s="444">
        <v>12.7</v>
      </c>
      <c r="L24" s="444" t="s">
        <v>1682</v>
      </c>
      <c r="M24" s="444" t="s">
        <v>1642</v>
      </c>
      <c r="N24" s="444" t="s">
        <v>1636</v>
      </c>
      <c r="O24" s="444" t="s">
        <v>1637</v>
      </c>
      <c r="P24" s="1385"/>
      <c r="Q24" s="431"/>
      <c r="R24" s="431"/>
      <c r="S24" s="431"/>
      <c r="T24" s="431"/>
      <c r="U24" s="431"/>
      <c r="V24" s="431"/>
      <c r="W24" s="431"/>
      <c r="X24" s="431"/>
      <c r="Y24" s="431"/>
      <c r="Z24" s="431"/>
    </row>
    <row r="25" spans="1:26" ht="15.75" hidden="1" customHeight="1">
      <c r="A25" s="1386"/>
      <c r="B25" s="457" t="s">
        <v>1683</v>
      </c>
      <c r="C25" s="441">
        <v>21465</v>
      </c>
      <c r="D25" s="442">
        <v>810</v>
      </c>
      <c r="E25" s="442">
        <v>324</v>
      </c>
      <c r="F25" s="442">
        <v>486</v>
      </c>
      <c r="G25" s="443">
        <f t="shared" si="2"/>
        <v>623.70000000000005</v>
      </c>
      <c r="H25" s="444">
        <v>7.03</v>
      </c>
      <c r="I25" s="444">
        <v>7.33</v>
      </c>
      <c r="J25" s="444">
        <v>9.52</v>
      </c>
      <c r="K25" s="444">
        <v>16</v>
      </c>
      <c r="L25" s="444" t="s">
        <v>1684</v>
      </c>
      <c r="M25" s="444" t="s">
        <v>1647</v>
      </c>
      <c r="N25" s="444" t="s">
        <v>1636</v>
      </c>
      <c r="O25" s="444" t="s">
        <v>1637</v>
      </c>
      <c r="P25" s="1386"/>
      <c r="Q25" s="431"/>
      <c r="R25" s="431"/>
      <c r="S25" s="431"/>
      <c r="T25" s="431"/>
      <c r="U25" s="431"/>
      <c r="V25" s="431"/>
      <c r="W25" s="431"/>
      <c r="X25" s="431"/>
      <c r="Y25" s="431"/>
      <c r="Z25" s="431"/>
    </row>
    <row r="26" spans="1:26" ht="15" customHeight="1">
      <c r="A26" s="436" t="s">
        <v>1685</v>
      </c>
      <c r="B26" s="458"/>
      <c r="C26" s="446"/>
      <c r="D26" s="439"/>
      <c r="E26" s="439"/>
      <c r="F26" s="439"/>
      <c r="G26" s="459"/>
      <c r="H26" s="452"/>
      <c r="I26" s="452"/>
      <c r="J26" s="452"/>
      <c r="K26" s="452"/>
      <c r="L26" s="458"/>
      <c r="M26" s="458"/>
      <c r="N26" s="458"/>
      <c r="O26" s="458"/>
      <c r="P26" s="459"/>
      <c r="Q26" s="431"/>
      <c r="R26" s="431"/>
      <c r="S26" s="431"/>
      <c r="T26" s="431"/>
      <c r="U26" s="431"/>
      <c r="V26" s="431"/>
      <c r="W26" s="431"/>
      <c r="X26" s="431"/>
      <c r="Y26" s="431"/>
      <c r="Z26" s="431"/>
    </row>
    <row r="27" spans="1:26" ht="18" customHeight="1">
      <c r="A27" s="1391"/>
      <c r="B27" s="457" t="s">
        <v>1686</v>
      </c>
      <c r="C27" s="454">
        <v>11990</v>
      </c>
      <c r="D27" s="442">
        <v>440</v>
      </c>
      <c r="E27" s="442">
        <v>176</v>
      </c>
      <c r="F27" s="442">
        <v>264</v>
      </c>
      <c r="G27" s="443">
        <f t="shared" ref="G27:G30" si="3">D27-D27*$G$4</f>
        <v>338.8</v>
      </c>
      <c r="H27" s="444">
        <v>2.64</v>
      </c>
      <c r="I27" s="444">
        <v>2.93</v>
      </c>
      <c r="J27" s="444">
        <v>6.35</v>
      </c>
      <c r="K27" s="444">
        <v>9.52</v>
      </c>
      <c r="L27" s="444" t="s">
        <v>1634</v>
      </c>
      <c r="M27" s="444" t="s">
        <v>1642</v>
      </c>
      <c r="N27" s="444" t="s">
        <v>1687</v>
      </c>
      <c r="O27" s="444" t="s">
        <v>1688</v>
      </c>
      <c r="P27" s="1384" t="s">
        <v>1638</v>
      </c>
      <c r="Q27" s="431"/>
      <c r="R27" s="431"/>
      <c r="S27" s="431"/>
      <c r="T27" s="431"/>
      <c r="U27" s="431"/>
      <c r="V27" s="431"/>
      <c r="W27" s="431"/>
      <c r="X27" s="431"/>
      <c r="Y27" s="431"/>
      <c r="Z27" s="431"/>
    </row>
    <row r="28" spans="1:26" ht="18" hidden="1" customHeight="1">
      <c r="A28" s="1385"/>
      <c r="B28" s="457" t="s">
        <v>1689</v>
      </c>
      <c r="C28" s="454">
        <v>13216.25</v>
      </c>
      <c r="D28" s="442">
        <v>485</v>
      </c>
      <c r="E28" s="442">
        <v>185</v>
      </c>
      <c r="F28" s="442">
        <v>300</v>
      </c>
      <c r="G28" s="443">
        <f t="shared" si="3"/>
        <v>373.45</v>
      </c>
      <c r="H28" s="444">
        <v>3.52</v>
      </c>
      <c r="I28" s="444">
        <v>3.81</v>
      </c>
      <c r="J28" s="444">
        <v>6.35</v>
      </c>
      <c r="K28" s="444">
        <v>9.52</v>
      </c>
      <c r="L28" s="444" t="s">
        <v>1641</v>
      </c>
      <c r="M28" s="444" t="s">
        <v>1690</v>
      </c>
      <c r="N28" s="444" t="s">
        <v>1687</v>
      </c>
      <c r="O28" s="444" t="s">
        <v>1688</v>
      </c>
      <c r="P28" s="1385"/>
      <c r="Q28" s="431"/>
      <c r="R28" s="431"/>
      <c r="S28" s="431"/>
      <c r="T28" s="431"/>
      <c r="U28" s="431"/>
      <c r="V28" s="431"/>
      <c r="W28" s="431"/>
      <c r="X28" s="431"/>
      <c r="Y28" s="431"/>
      <c r="Z28" s="431"/>
    </row>
    <row r="29" spans="1:26" ht="18" customHeight="1">
      <c r="A29" s="1385"/>
      <c r="B29" s="457" t="s">
        <v>1691</v>
      </c>
      <c r="C29" s="454">
        <v>21718.25</v>
      </c>
      <c r="D29" s="442">
        <v>797</v>
      </c>
      <c r="E29" s="442">
        <v>317</v>
      </c>
      <c r="F29" s="442">
        <v>480</v>
      </c>
      <c r="G29" s="443">
        <f t="shared" si="3"/>
        <v>613.69000000000005</v>
      </c>
      <c r="H29" s="444">
        <v>5.28</v>
      </c>
      <c r="I29" s="444">
        <v>5.57</v>
      </c>
      <c r="J29" s="444">
        <v>6.35</v>
      </c>
      <c r="K29" s="444">
        <v>12.7</v>
      </c>
      <c r="L29" s="444" t="s">
        <v>1644</v>
      </c>
      <c r="M29" s="444" t="s">
        <v>1690</v>
      </c>
      <c r="N29" s="444" t="s">
        <v>1687</v>
      </c>
      <c r="O29" s="444" t="s">
        <v>1688</v>
      </c>
      <c r="P29" s="1385"/>
      <c r="Q29" s="431"/>
      <c r="R29" s="431"/>
      <c r="S29" s="431"/>
      <c r="T29" s="431"/>
      <c r="U29" s="431"/>
      <c r="V29" s="431"/>
      <c r="W29" s="431"/>
      <c r="X29" s="431"/>
      <c r="Y29" s="431"/>
      <c r="Z29" s="431"/>
    </row>
    <row r="30" spans="1:26" ht="18" customHeight="1">
      <c r="A30" s="1386"/>
      <c r="B30" s="457" t="s">
        <v>1692</v>
      </c>
      <c r="C30" s="454">
        <v>28067.5</v>
      </c>
      <c r="D30" s="442">
        <v>1030</v>
      </c>
      <c r="E30" s="442">
        <v>410</v>
      </c>
      <c r="F30" s="442">
        <v>620</v>
      </c>
      <c r="G30" s="443">
        <f t="shared" si="3"/>
        <v>793.1</v>
      </c>
      <c r="H30" s="444">
        <v>7.03</v>
      </c>
      <c r="I30" s="444">
        <v>7.33</v>
      </c>
      <c r="J30" s="444">
        <v>9.52</v>
      </c>
      <c r="K30" s="455">
        <v>15.9</v>
      </c>
      <c r="L30" s="444" t="s">
        <v>1646</v>
      </c>
      <c r="M30" s="444" t="s">
        <v>1647</v>
      </c>
      <c r="N30" s="460" t="s">
        <v>1687</v>
      </c>
      <c r="O30" s="460" t="s">
        <v>1688</v>
      </c>
      <c r="P30" s="1386"/>
      <c r="Q30" s="431"/>
      <c r="R30" s="431"/>
      <c r="S30" s="431"/>
      <c r="T30" s="431"/>
      <c r="U30" s="431"/>
      <c r="V30" s="431"/>
      <c r="W30" s="431"/>
      <c r="X30" s="431"/>
      <c r="Y30" s="431"/>
      <c r="Z30" s="431"/>
    </row>
    <row r="31" spans="1:26" ht="15.75" hidden="1" customHeight="1">
      <c r="A31" s="436" t="s">
        <v>1693</v>
      </c>
      <c r="B31" s="458"/>
      <c r="C31" s="446"/>
      <c r="D31" s="439"/>
      <c r="E31" s="439"/>
      <c r="F31" s="439"/>
      <c r="G31" s="459"/>
      <c r="H31" s="452"/>
      <c r="I31" s="452"/>
      <c r="J31" s="452"/>
      <c r="K31" s="452"/>
      <c r="L31" s="458"/>
      <c r="M31" s="458"/>
      <c r="N31" s="458"/>
      <c r="O31" s="458"/>
      <c r="P31" s="459"/>
      <c r="Q31" s="431"/>
      <c r="R31" s="431"/>
      <c r="S31" s="431"/>
      <c r="T31" s="431"/>
      <c r="U31" s="431"/>
      <c r="V31" s="431"/>
      <c r="W31" s="431"/>
      <c r="X31" s="431"/>
      <c r="Y31" s="431"/>
      <c r="Z31" s="431"/>
    </row>
    <row r="32" spans="1:26" ht="18.75" hidden="1" customHeight="1">
      <c r="A32" s="1391"/>
      <c r="B32" s="440" t="s">
        <v>1694</v>
      </c>
      <c r="C32" s="441">
        <v>12190</v>
      </c>
      <c r="D32" s="442">
        <v>460</v>
      </c>
      <c r="E32" s="442">
        <v>180</v>
      </c>
      <c r="F32" s="442">
        <v>280</v>
      </c>
      <c r="G32" s="443">
        <f t="shared" ref="G32:G35" si="4">D32-D32*$G$4</f>
        <v>354.2</v>
      </c>
      <c r="H32" s="444">
        <v>2.64</v>
      </c>
      <c r="I32" s="444">
        <v>2.93</v>
      </c>
      <c r="J32" s="444">
        <v>6.35</v>
      </c>
      <c r="K32" s="444">
        <v>9.52</v>
      </c>
      <c r="L32" s="444" t="s">
        <v>1675</v>
      </c>
      <c r="M32" s="444" t="s">
        <v>1642</v>
      </c>
      <c r="N32" s="444" t="s">
        <v>1687</v>
      </c>
      <c r="O32" s="444" t="s">
        <v>1688</v>
      </c>
      <c r="P32" s="1384" t="s">
        <v>1677</v>
      </c>
      <c r="Q32" s="431"/>
      <c r="R32" s="431"/>
      <c r="S32" s="431"/>
      <c r="T32" s="431"/>
      <c r="U32" s="431"/>
      <c r="V32" s="431"/>
      <c r="W32" s="431"/>
      <c r="X32" s="431"/>
      <c r="Y32" s="431"/>
      <c r="Z32" s="431"/>
    </row>
    <row r="33" spans="1:26" ht="18.75" hidden="1" customHeight="1">
      <c r="A33" s="1385"/>
      <c r="B33" s="440" t="s">
        <v>1695</v>
      </c>
      <c r="C33" s="441">
        <v>13250</v>
      </c>
      <c r="D33" s="442">
        <v>500</v>
      </c>
      <c r="E33" s="442">
        <v>200</v>
      </c>
      <c r="F33" s="442">
        <v>300</v>
      </c>
      <c r="G33" s="443">
        <f t="shared" si="4"/>
        <v>385</v>
      </c>
      <c r="H33" s="444">
        <v>3.52</v>
      </c>
      <c r="I33" s="444">
        <v>3.81</v>
      </c>
      <c r="J33" s="444">
        <v>6.35</v>
      </c>
      <c r="K33" s="444">
        <v>9.52</v>
      </c>
      <c r="L33" s="444" t="s">
        <v>1680</v>
      </c>
      <c r="M33" s="444" t="s">
        <v>1690</v>
      </c>
      <c r="N33" s="444" t="s">
        <v>1687</v>
      </c>
      <c r="O33" s="444" t="s">
        <v>1688</v>
      </c>
      <c r="P33" s="1385"/>
      <c r="Q33" s="431"/>
      <c r="R33" s="431"/>
      <c r="S33" s="431"/>
      <c r="T33" s="431"/>
      <c r="U33" s="431"/>
      <c r="V33" s="431"/>
      <c r="W33" s="431"/>
      <c r="X33" s="431"/>
      <c r="Y33" s="431"/>
      <c r="Z33" s="431"/>
    </row>
    <row r="34" spans="1:26" ht="18.75" hidden="1" customHeight="1">
      <c r="A34" s="1385"/>
      <c r="B34" s="440" t="s">
        <v>1696</v>
      </c>
      <c r="C34" s="441">
        <v>24883.5</v>
      </c>
      <c r="D34" s="442">
        <v>939</v>
      </c>
      <c r="E34" s="442">
        <v>374</v>
      </c>
      <c r="F34" s="442">
        <v>565</v>
      </c>
      <c r="G34" s="443">
        <f t="shared" si="4"/>
        <v>723.03</v>
      </c>
      <c r="H34" s="444">
        <v>5.28</v>
      </c>
      <c r="I34" s="444">
        <v>5.57</v>
      </c>
      <c r="J34" s="444">
        <v>6.35</v>
      </c>
      <c r="K34" s="444">
        <v>12.7</v>
      </c>
      <c r="L34" s="444" t="s">
        <v>1682</v>
      </c>
      <c r="M34" s="444" t="s">
        <v>1690</v>
      </c>
      <c r="N34" s="444" t="s">
        <v>1687</v>
      </c>
      <c r="O34" s="444" t="s">
        <v>1688</v>
      </c>
      <c r="P34" s="1385"/>
      <c r="Q34" s="431"/>
      <c r="R34" s="431"/>
      <c r="S34" s="431"/>
      <c r="T34" s="431"/>
      <c r="U34" s="431"/>
      <c r="V34" s="431"/>
      <c r="W34" s="431"/>
      <c r="X34" s="431"/>
      <c r="Y34" s="431"/>
      <c r="Z34" s="431"/>
    </row>
    <row r="35" spans="1:26" ht="18.75" hidden="1" customHeight="1">
      <c r="A35" s="1386"/>
      <c r="B35" s="440" t="s">
        <v>1697</v>
      </c>
      <c r="C35" s="441">
        <v>31800</v>
      </c>
      <c r="D35" s="442">
        <v>1200</v>
      </c>
      <c r="E35" s="442">
        <v>480</v>
      </c>
      <c r="F35" s="442">
        <v>720</v>
      </c>
      <c r="G35" s="443">
        <f t="shared" si="4"/>
        <v>924</v>
      </c>
      <c r="H35" s="444">
        <v>7.03</v>
      </c>
      <c r="I35" s="444">
        <v>7.33</v>
      </c>
      <c r="J35" s="444">
        <v>9.52</v>
      </c>
      <c r="K35" s="455">
        <v>15.9</v>
      </c>
      <c r="L35" s="444" t="s">
        <v>1684</v>
      </c>
      <c r="M35" s="444" t="s">
        <v>1647</v>
      </c>
      <c r="N35" s="460" t="s">
        <v>1687</v>
      </c>
      <c r="O35" s="460" t="s">
        <v>1688</v>
      </c>
      <c r="P35" s="1386"/>
      <c r="Q35" s="431"/>
      <c r="R35" s="431"/>
      <c r="S35" s="431"/>
      <c r="T35" s="431"/>
      <c r="U35" s="431"/>
      <c r="V35" s="431"/>
      <c r="W35" s="431"/>
      <c r="X35" s="431"/>
      <c r="Y35" s="431"/>
      <c r="Z35" s="431"/>
    </row>
    <row r="36" spans="1:26" ht="15.75" customHeight="1">
      <c r="A36" s="436" t="s">
        <v>1698</v>
      </c>
      <c r="B36" s="461"/>
      <c r="C36" s="446"/>
      <c r="D36" s="439"/>
      <c r="E36" s="439"/>
      <c r="F36" s="439"/>
      <c r="G36" s="439"/>
      <c r="H36" s="462"/>
      <c r="I36" s="462"/>
      <c r="J36" s="462"/>
      <c r="K36" s="462"/>
      <c r="L36" s="461"/>
      <c r="M36" s="461"/>
      <c r="N36" s="461"/>
      <c r="O36" s="461"/>
      <c r="P36" s="439"/>
      <c r="Q36" s="431"/>
      <c r="R36" s="431"/>
      <c r="S36" s="431"/>
      <c r="T36" s="431"/>
      <c r="U36" s="431"/>
      <c r="V36" s="431"/>
      <c r="W36" s="431"/>
      <c r="X36" s="431"/>
      <c r="Y36" s="431"/>
      <c r="Z36" s="431"/>
    </row>
    <row r="37" spans="1:26" ht="13.5" customHeight="1">
      <c r="A37" s="1392"/>
      <c r="B37" s="463" t="s">
        <v>1699</v>
      </c>
      <c r="C37" s="441">
        <v>11660</v>
      </c>
      <c r="D37" s="442">
        <v>440</v>
      </c>
      <c r="E37" s="442">
        <v>176</v>
      </c>
      <c r="F37" s="442">
        <v>264</v>
      </c>
      <c r="G37" s="443">
        <f t="shared" ref="G37:G41" si="5">D37-D37*$G$4</f>
        <v>338.8</v>
      </c>
      <c r="H37" s="444">
        <v>2.2000000000000002</v>
      </c>
      <c r="I37" s="444">
        <v>2.2999999999999998</v>
      </c>
      <c r="J37" s="444">
        <v>6.35</v>
      </c>
      <c r="K37" s="444">
        <v>9.52</v>
      </c>
      <c r="L37" s="444" t="s">
        <v>968</v>
      </c>
      <c r="M37" s="444" t="s">
        <v>1660</v>
      </c>
      <c r="N37" s="464" t="s">
        <v>1700</v>
      </c>
      <c r="O37" s="464" t="s">
        <v>1701</v>
      </c>
      <c r="P37" s="1384" t="s">
        <v>1702</v>
      </c>
      <c r="Q37" s="431"/>
      <c r="R37" s="431"/>
      <c r="S37" s="431"/>
      <c r="T37" s="431"/>
      <c r="U37" s="431"/>
      <c r="V37" s="431"/>
      <c r="W37" s="431"/>
      <c r="X37" s="431"/>
      <c r="Y37" s="431"/>
      <c r="Z37" s="431"/>
    </row>
    <row r="38" spans="1:26" ht="13.5" customHeight="1">
      <c r="A38" s="1385"/>
      <c r="B38" s="463" t="s">
        <v>1703</v>
      </c>
      <c r="C38" s="454">
        <v>12671.25</v>
      </c>
      <c r="D38" s="442">
        <v>465</v>
      </c>
      <c r="E38" s="442">
        <v>185</v>
      </c>
      <c r="F38" s="442">
        <v>280</v>
      </c>
      <c r="G38" s="443">
        <f t="shared" si="5"/>
        <v>358.05</v>
      </c>
      <c r="H38" s="444">
        <v>2.5</v>
      </c>
      <c r="I38" s="444">
        <v>2.8</v>
      </c>
      <c r="J38" s="444">
        <v>6.35</v>
      </c>
      <c r="K38" s="444">
        <v>9.52</v>
      </c>
      <c r="L38" s="444" t="s">
        <v>1704</v>
      </c>
      <c r="M38" s="444" t="s">
        <v>1663</v>
      </c>
      <c r="N38" s="464" t="s">
        <v>1700</v>
      </c>
      <c r="O38" s="464" t="s">
        <v>1701</v>
      </c>
      <c r="P38" s="1385"/>
      <c r="Q38" s="431"/>
      <c r="R38" s="431"/>
      <c r="S38" s="431"/>
      <c r="T38" s="431"/>
      <c r="U38" s="431"/>
      <c r="V38" s="431"/>
      <c r="W38" s="431"/>
      <c r="X38" s="431"/>
      <c r="Y38" s="431"/>
      <c r="Z38" s="431"/>
    </row>
    <row r="39" spans="1:26" ht="13.5" customHeight="1">
      <c r="A39" s="1385"/>
      <c r="B39" s="463" t="s">
        <v>1705</v>
      </c>
      <c r="C39" s="454">
        <v>13897.5</v>
      </c>
      <c r="D39" s="442">
        <v>510</v>
      </c>
      <c r="E39" s="442">
        <v>204</v>
      </c>
      <c r="F39" s="442">
        <v>306</v>
      </c>
      <c r="G39" s="443">
        <f t="shared" si="5"/>
        <v>392.7</v>
      </c>
      <c r="H39" s="444">
        <v>3.2</v>
      </c>
      <c r="I39" s="444">
        <v>3.4</v>
      </c>
      <c r="J39" s="444">
        <v>6.35</v>
      </c>
      <c r="K39" s="444">
        <v>9.52</v>
      </c>
      <c r="L39" s="444" t="s">
        <v>1704</v>
      </c>
      <c r="M39" s="444" t="s">
        <v>1706</v>
      </c>
      <c r="N39" s="464" t="s">
        <v>1700</v>
      </c>
      <c r="O39" s="464" t="s">
        <v>1701</v>
      </c>
      <c r="P39" s="1385"/>
      <c r="Q39" s="431"/>
      <c r="R39" s="431"/>
      <c r="S39" s="431"/>
      <c r="T39" s="431"/>
      <c r="U39" s="431"/>
      <c r="V39" s="431"/>
      <c r="W39" s="431"/>
      <c r="X39" s="431"/>
      <c r="Y39" s="431"/>
      <c r="Z39" s="431"/>
    </row>
    <row r="40" spans="1:26" ht="13.5" customHeight="1">
      <c r="A40" s="1385"/>
      <c r="B40" s="463" t="s">
        <v>1707</v>
      </c>
      <c r="C40" s="454">
        <v>21800</v>
      </c>
      <c r="D40" s="442">
        <v>800</v>
      </c>
      <c r="E40" s="442">
        <v>320</v>
      </c>
      <c r="F40" s="442">
        <v>480</v>
      </c>
      <c r="G40" s="443">
        <f t="shared" si="5"/>
        <v>616</v>
      </c>
      <c r="H40" s="444">
        <v>4.5999999999999996</v>
      </c>
      <c r="I40" s="444">
        <v>5</v>
      </c>
      <c r="J40" s="444">
        <v>6.35</v>
      </c>
      <c r="K40" s="444">
        <v>9.52</v>
      </c>
      <c r="L40" s="444" t="s">
        <v>1708</v>
      </c>
      <c r="M40" s="444" t="s">
        <v>1706</v>
      </c>
      <c r="N40" s="464" t="s">
        <v>1700</v>
      </c>
      <c r="O40" s="464" t="s">
        <v>1701</v>
      </c>
      <c r="P40" s="1385"/>
      <c r="Q40" s="431"/>
      <c r="R40" s="431"/>
      <c r="S40" s="431"/>
      <c r="T40" s="431"/>
      <c r="U40" s="431"/>
      <c r="V40" s="431"/>
      <c r="W40" s="431"/>
      <c r="X40" s="431"/>
      <c r="Y40" s="431"/>
      <c r="Z40" s="431"/>
    </row>
    <row r="41" spans="1:26" ht="13.5" customHeight="1">
      <c r="A41" s="1386"/>
      <c r="B41" s="463" t="s">
        <v>1709</v>
      </c>
      <c r="C41" s="454">
        <v>25070</v>
      </c>
      <c r="D41" s="442">
        <v>920</v>
      </c>
      <c r="E41" s="442">
        <v>368</v>
      </c>
      <c r="F41" s="442">
        <v>552</v>
      </c>
      <c r="G41" s="443">
        <f t="shared" si="5"/>
        <v>708.4</v>
      </c>
      <c r="H41" s="444">
        <v>6.16</v>
      </c>
      <c r="I41" s="444">
        <v>6.2</v>
      </c>
      <c r="J41" s="444">
        <v>6.35</v>
      </c>
      <c r="K41" s="444">
        <v>16</v>
      </c>
      <c r="L41" s="444" t="s">
        <v>1708</v>
      </c>
      <c r="M41" s="444" t="s">
        <v>1710</v>
      </c>
      <c r="N41" s="464" t="s">
        <v>1700</v>
      </c>
      <c r="O41" s="464" t="s">
        <v>1701</v>
      </c>
      <c r="P41" s="1386"/>
      <c r="Q41" s="431"/>
      <c r="R41" s="431"/>
      <c r="S41" s="431"/>
      <c r="T41" s="431"/>
      <c r="U41" s="431"/>
      <c r="V41" s="431"/>
      <c r="W41" s="431"/>
      <c r="X41" s="431"/>
      <c r="Y41" s="431"/>
      <c r="Z41" s="431"/>
    </row>
    <row r="42" spans="1:26" ht="15.75" customHeight="1">
      <c r="A42" s="465"/>
      <c r="B42" s="466"/>
      <c r="C42" s="466"/>
      <c r="D42" s="467"/>
      <c r="E42" s="467"/>
      <c r="F42" s="467"/>
      <c r="G42" s="467"/>
      <c r="H42" s="466"/>
      <c r="I42" s="466"/>
      <c r="J42" s="466"/>
      <c r="K42" s="466"/>
      <c r="L42" s="466"/>
      <c r="M42" s="466"/>
      <c r="N42" s="466"/>
      <c r="O42" s="466"/>
      <c r="P42" s="467"/>
      <c r="Q42" s="431"/>
      <c r="R42" s="431"/>
      <c r="S42" s="431"/>
      <c r="T42" s="431"/>
      <c r="U42" s="431"/>
      <c r="V42" s="431"/>
      <c r="W42" s="431"/>
      <c r="X42" s="431"/>
      <c r="Y42" s="431"/>
      <c r="Z42" s="431"/>
    </row>
    <row r="43" spans="1:26" ht="15.75" customHeight="1">
      <c r="A43" s="471"/>
      <c r="B43" s="471"/>
      <c r="C43" s="471"/>
      <c r="D43" s="476"/>
      <c r="E43" s="476"/>
      <c r="F43" s="476"/>
      <c r="G43" s="476"/>
      <c r="H43" s="471"/>
      <c r="I43" s="471"/>
      <c r="J43" s="471"/>
      <c r="K43" s="471"/>
      <c r="L43" s="471"/>
      <c r="M43" s="471"/>
      <c r="N43" s="471"/>
      <c r="O43" s="471"/>
      <c r="P43" s="476"/>
      <c r="Q43" s="431"/>
      <c r="R43" s="431"/>
      <c r="S43" s="431"/>
      <c r="T43" s="431"/>
      <c r="U43" s="431"/>
      <c r="V43" s="431"/>
      <c r="W43" s="431"/>
      <c r="X43" s="431"/>
      <c r="Y43" s="431"/>
      <c r="Z43" s="431"/>
    </row>
    <row r="44" spans="1:26" ht="15.75" customHeight="1">
      <c r="A44" s="471"/>
      <c r="B44" s="471"/>
      <c r="C44" s="471"/>
      <c r="D44" s="476"/>
      <c r="E44" s="476"/>
      <c r="F44" s="476"/>
      <c r="G44" s="476"/>
      <c r="H44" s="471"/>
      <c r="I44" s="471"/>
      <c r="J44" s="471"/>
      <c r="K44" s="471"/>
      <c r="L44" s="471"/>
      <c r="M44" s="471"/>
      <c r="N44" s="471"/>
      <c r="O44" s="471"/>
      <c r="P44" s="476"/>
      <c r="Q44" s="431"/>
      <c r="R44" s="431"/>
      <c r="S44" s="431"/>
      <c r="T44" s="431"/>
      <c r="U44" s="431"/>
      <c r="V44" s="431"/>
      <c r="W44" s="431"/>
      <c r="X44" s="431"/>
      <c r="Y44" s="431"/>
      <c r="Z44" s="431"/>
    </row>
    <row r="45" spans="1:26" ht="15.75" customHeight="1">
      <c r="A45" s="471"/>
      <c r="B45" s="471"/>
      <c r="C45" s="471"/>
      <c r="D45" s="476"/>
      <c r="E45" s="476"/>
      <c r="F45" s="476"/>
      <c r="G45" s="476"/>
      <c r="H45" s="471"/>
      <c r="I45" s="471"/>
      <c r="J45" s="471"/>
      <c r="K45" s="471"/>
      <c r="L45" s="471"/>
      <c r="M45" s="471"/>
      <c r="N45" s="471"/>
      <c r="O45" s="471"/>
      <c r="P45" s="476"/>
      <c r="Q45" s="431"/>
      <c r="R45" s="431"/>
      <c r="S45" s="431"/>
      <c r="T45" s="431"/>
      <c r="U45" s="431"/>
      <c r="V45" s="431"/>
      <c r="W45" s="431"/>
      <c r="X45" s="431"/>
      <c r="Y45" s="431"/>
      <c r="Z45" s="431"/>
    </row>
    <row r="46" spans="1:26" ht="15.75" customHeight="1">
      <c r="A46" s="471"/>
      <c r="B46" s="471"/>
      <c r="C46" s="471"/>
      <c r="D46" s="476"/>
      <c r="E46" s="476"/>
      <c r="F46" s="476"/>
      <c r="G46" s="476"/>
      <c r="H46" s="471"/>
      <c r="I46" s="471"/>
      <c r="J46" s="471"/>
      <c r="K46" s="471"/>
      <c r="L46" s="471"/>
      <c r="M46" s="471"/>
      <c r="N46" s="471"/>
      <c r="O46" s="471"/>
      <c r="P46" s="476"/>
      <c r="Q46" s="431"/>
      <c r="R46" s="431"/>
      <c r="S46" s="431"/>
      <c r="T46" s="431"/>
      <c r="U46" s="431"/>
      <c r="V46" s="431"/>
      <c r="W46" s="431"/>
      <c r="X46" s="431"/>
      <c r="Y46" s="431"/>
      <c r="Z46" s="431"/>
    </row>
    <row r="47" spans="1:26" ht="15.75" customHeight="1">
      <c r="A47" s="478"/>
      <c r="B47" s="478"/>
      <c r="C47" s="478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31"/>
      <c r="R47" s="431"/>
      <c r="S47" s="431"/>
      <c r="T47" s="431"/>
      <c r="U47" s="431"/>
      <c r="V47" s="431"/>
      <c r="W47" s="431"/>
      <c r="X47" s="431"/>
      <c r="Y47" s="431"/>
      <c r="Z47" s="431"/>
    </row>
    <row r="48" spans="1:26" ht="15.75" customHeight="1">
      <c r="A48" s="478"/>
      <c r="B48" s="478"/>
      <c r="C48" s="478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31"/>
      <c r="R48" s="431"/>
      <c r="S48" s="431"/>
      <c r="T48" s="431"/>
      <c r="U48" s="431"/>
      <c r="V48" s="431"/>
      <c r="W48" s="431"/>
      <c r="X48" s="431"/>
      <c r="Y48" s="431"/>
      <c r="Z48" s="431"/>
    </row>
    <row r="49" spans="1:26" ht="15.75" customHeight="1">
      <c r="A49" s="431"/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</row>
    <row r="50" spans="1:26" ht="15.75" customHeight="1">
      <c r="A50" s="431"/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</row>
    <row r="51" spans="1:26" ht="15.75" customHeight="1">
      <c r="A51" s="431"/>
      <c r="B51" s="431"/>
      <c r="C51" s="431"/>
      <c r="D51" s="431"/>
      <c r="E51" s="431"/>
      <c r="F51" s="431"/>
      <c r="G51" s="431"/>
      <c r="H51" s="431"/>
      <c r="I51" s="431"/>
      <c r="J51" s="431"/>
      <c r="K51" s="431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</row>
    <row r="52" spans="1:26" ht="15.75" customHeight="1">
      <c r="A52" s="431"/>
      <c r="B52" s="431"/>
      <c r="C52" s="431"/>
      <c r="D52" s="431"/>
      <c r="E52" s="431"/>
      <c r="F52" s="431"/>
      <c r="G52" s="431"/>
      <c r="H52" s="431"/>
      <c r="I52" s="431"/>
      <c r="J52" s="431"/>
      <c r="K52" s="431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</row>
    <row r="53" spans="1:26" ht="15.75" customHeight="1">
      <c r="A53" s="431"/>
      <c r="B53" s="431"/>
      <c r="C53" s="431"/>
      <c r="D53" s="431"/>
      <c r="E53" s="431"/>
      <c r="F53" s="431"/>
      <c r="G53" s="431"/>
      <c r="H53" s="431"/>
      <c r="I53" s="431"/>
      <c r="J53" s="431"/>
      <c r="K53" s="431"/>
      <c r="L53" s="431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</row>
    <row r="54" spans="1:26" ht="15.75" customHeight="1">
      <c r="A54" s="431"/>
      <c r="B54" s="431"/>
      <c r="C54" s="431"/>
      <c r="D54" s="431"/>
      <c r="E54" s="431"/>
      <c r="F54" s="431"/>
      <c r="G54" s="431"/>
      <c r="H54" s="431"/>
      <c r="I54" s="431"/>
      <c r="J54" s="431"/>
      <c r="K54" s="431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</row>
    <row r="55" spans="1:26" ht="15.75" customHeight="1">
      <c r="A55" s="431"/>
      <c r="B55" s="431"/>
      <c r="C55" s="431"/>
      <c r="D55" s="431"/>
      <c r="E55" s="431"/>
      <c r="F55" s="431"/>
      <c r="G55" s="431"/>
      <c r="H55" s="431"/>
      <c r="I55" s="431"/>
      <c r="J55" s="431"/>
      <c r="K55" s="431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</row>
    <row r="56" spans="1:26" ht="15.75" customHeight="1">
      <c r="A56" s="431"/>
      <c r="B56" s="431"/>
      <c r="C56" s="431"/>
      <c r="D56" s="431"/>
      <c r="E56" s="431"/>
      <c r="F56" s="431"/>
      <c r="G56" s="431"/>
      <c r="H56" s="431"/>
      <c r="I56" s="431"/>
      <c r="J56" s="431"/>
      <c r="K56" s="431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</row>
    <row r="57" spans="1:26" ht="15.75" customHeight="1">
      <c r="A57" s="431"/>
      <c r="B57" s="431"/>
      <c r="C57" s="431"/>
      <c r="D57" s="431"/>
      <c r="E57" s="431"/>
      <c r="F57" s="431"/>
      <c r="G57" s="431"/>
      <c r="H57" s="431"/>
      <c r="I57" s="431"/>
      <c r="J57" s="431"/>
      <c r="K57" s="431"/>
      <c r="L57" s="431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</row>
    <row r="58" spans="1:26" ht="15.75" customHeight="1">
      <c r="A58" s="431"/>
      <c r="B58" s="431"/>
      <c r="C58" s="431"/>
      <c r="D58" s="431"/>
      <c r="E58" s="431"/>
      <c r="F58" s="431"/>
      <c r="G58" s="431"/>
      <c r="H58" s="431"/>
      <c r="I58" s="431"/>
      <c r="J58" s="431"/>
      <c r="K58" s="431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</row>
    <row r="59" spans="1:26" ht="15.75" customHeight="1">
      <c r="A59" s="431"/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</row>
    <row r="60" spans="1:26" ht="15.75" customHeight="1">
      <c r="A60" s="431"/>
      <c r="B60" s="431"/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</row>
    <row r="61" spans="1:26" ht="15.75" customHeight="1">
      <c r="A61" s="431"/>
      <c r="B61" s="431"/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</row>
    <row r="62" spans="1:26" ht="15.75" customHeight="1">
      <c r="A62" s="431"/>
      <c r="B62" s="431"/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</row>
    <row r="63" spans="1:26" ht="15.75" customHeight="1">
      <c r="A63" s="431"/>
      <c r="B63" s="431"/>
      <c r="C63" s="431"/>
      <c r="D63" s="431"/>
      <c r="E63" s="431"/>
      <c r="F63" s="431"/>
      <c r="G63" s="431"/>
      <c r="H63" s="431"/>
      <c r="I63" s="431"/>
      <c r="J63" s="431"/>
      <c r="K63" s="431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</row>
    <row r="64" spans="1:26" ht="15.75" customHeight="1">
      <c r="A64" s="431"/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</row>
    <row r="65" spans="1:26" ht="15.75" customHeight="1">
      <c r="A65" s="431"/>
      <c r="B65" s="431"/>
      <c r="C65" s="431"/>
      <c r="D65" s="431"/>
      <c r="E65" s="431"/>
      <c r="F65" s="431"/>
      <c r="G65" s="431"/>
      <c r="H65" s="431"/>
      <c r="I65" s="431"/>
      <c r="J65" s="431"/>
      <c r="K65" s="431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</row>
    <row r="66" spans="1:26" ht="15.75" customHeight="1">
      <c r="A66" s="431"/>
      <c r="B66" s="431"/>
      <c r="C66" s="431"/>
      <c r="D66" s="431"/>
      <c r="E66" s="431"/>
      <c r="F66" s="431"/>
      <c r="G66" s="431"/>
      <c r="H66" s="431"/>
      <c r="I66" s="431"/>
      <c r="J66" s="431"/>
      <c r="K66" s="431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</row>
    <row r="67" spans="1:26" ht="15.75" customHeight="1">
      <c r="A67" s="431"/>
      <c r="B67" s="431"/>
      <c r="C67" s="431"/>
      <c r="D67" s="431"/>
      <c r="E67" s="431"/>
      <c r="F67" s="431"/>
      <c r="G67" s="431"/>
      <c r="H67" s="431"/>
      <c r="I67" s="431"/>
      <c r="J67" s="431"/>
      <c r="K67" s="431"/>
      <c r="L67" s="431"/>
      <c r="M67" s="431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</row>
    <row r="68" spans="1:26" ht="15.75" customHeight="1">
      <c r="A68" s="431"/>
      <c r="B68" s="431"/>
      <c r="C68" s="431"/>
      <c r="D68" s="431"/>
      <c r="E68" s="431"/>
      <c r="F68" s="431"/>
      <c r="G68" s="431"/>
      <c r="H68" s="431"/>
      <c r="I68" s="431"/>
      <c r="J68" s="431"/>
      <c r="K68" s="431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</row>
    <row r="69" spans="1:26" ht="15.75" customHeight="1">
      <c r="A69" s="431"/>
      <c r="B69" s="431"/>
      <c r="C69" s="431"/>
      <c r="D69" s="431"/>
      <c r="E69" s="431"/>
      <c r="F69" s="431"/>
      <c r="G69" s="431"/>
      <c r="H69" s="431"/>
      <c r="I69" s="431"/>
      <c r="J69" s="431"/>
      <c r="K69" s="431"/>
      <c r="L69" s="431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</row>
    <row r="70" spans="1:26" ht="15.75" customHeight="1">
      <c r="A70" s="431"/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  <c r="M70" s="431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</row>
    <row r="71" spans="1:26" ht="15.75" customHeight="1">
      <c r="A71" s="431"/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1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</row>
    <row r="72" spans="1:26" ht="15.75" customHeight="1">
      <c r="A72" s="431"/>
      <c r="B72" s="431"/>
      <c r="C72" s="431"/>
      <c r="D72" s="431"/>
      <c r="E72" s="431"/>
      <c r="F72" s="431"/>
      <c r="G72" s="431"/>
      <c r="H72" s="431"/>
      <c r="I72" s="431"/>
      <c r="J72" s="431"/>
      <c r="K72" s="431"/>
      <c r="L72" s="431"/>
      <c r="M72" s="431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</row>
    <row r="73" spans="1:26" ht="15.75" customHeight="1">
      <c r="A73" s="431"/>
      <c r="B73" s="431"/>
      <c r="C73" s="431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</row>
    <row r="74" spans="1:26" ht="15.75" customHeight="1">
      <c r="A74" s="431"/>
      <c r="B74" s="431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</row>
    <row r="75" spans="1:26" ht="15.75" customHeight="1">
      <c r="A75" s="431"/>
      <c r="B75" s="431"/>
      <c r="C75" s="431"/>
      <c r="D75" s="431"/>
      <c r="E75" s="431"/>
      <c r="F75" s="431"/>
      <c r="G75" s="431"/>
      <c r="H75" s="431"/>
      <c r="I75" s="431"/>
      <c r="J75" s="431"/>
      <c r="K75" s="431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</row>
    <row r="76" spans="1:26" ht="15.75" customHeight="1">
      <c r="A76" s="431"/>
      <c r="B76" s="431"/>
      <c r="C76" s="431"/>
      <c r="D76" s="431"/>
      <c r="E76" s="431"/>
      <c r="F76" s="431"/>
      <c r="G76" s="431"/>
      <c r="H76" s="431"/>
      <c r="I76" s="431"/>
      <c r="J76" s="431"/>
      <c r="K76" s="431"/>
      <c r="L76" s="431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</row>
    <row r="77" spans="1:26" ht="15.75" customHeight="1">
      <c r="A77" s="431"/>
      <c r="B77" s="431"/>
      <c r="C77" s="431"/>
      <c r="D77" s="431"/>
      <c r="E77" s="431"/>
      <c r="F77" s="431"/>
      <c r="G77" s="431"/>
      <c r="H77" s="431"/>
      <c r="I77" s="431"/>
      <c r="J77" s="431"/>
      <c r="K77" s="431"/>
      <c r="L77" s="431"/>
      <c r="M77" s="431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</row>
    <row r="78" spans="1:26" ht="15.75" customHeight="1">
      <c r="A78" s="431"/>
      <c r="B78" s="431"/>
      <c r="C78" s="431"/>
      <c r="D78" s="431"/>
      <c r="E78" s="431"/>
      <c r="F78" s="431"/>
      <c r="G78" s="431"/>
      <c r="H78" s="431"/>
      <c r="I78" s="431"/>
      <c r="J78" s="431"/>
      <c r="K78" s="431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</row>
    <row r="79" spans="1:26" ht="15.75" customHeight="1">
      <c r="A79" s="431"/>
      <c r="B79" s="431"/>
      <c r="C79" s="431"/>
      <c r="D79" s="431"/>
      <c r="E79" s="431"/>
      <c r="F79" s="431"/>
      <c r="G79" s="431"/>
      <c r="H79" s="431"/>
      <c r="I79" s="431"/>
      <c r="J79" s="431"/>
      <c r="K79" s="431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</row>
    <row r="80" spans="1:26" ht="15.75" customHeight="1">
      <c r="A80" s="431"/>
      <c r="B80" s="431"/>
      <c r="C80" s="431"/>
      <c r="D80" s="431"/>
      <c r="E80" s="431"/>
      <c r="F80" s="431"/>
      <c r="G80" s="431"/>
      <c r="H80" s="431"/>
      <c r="I80" s="431"/>
      <c r="J80" s="431"/>
      <c r="K80" s="431"/>
      <c r="L80" s="431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</row>
    <row r="81" spans="1:26" ht="15.75" customHeight="1">
      <c r="A81" s="431"/>
      <c r="B81" s="431"/>
      <c r="C81" s="431"/>
      <c r="D81" s="431"/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</row>
    <row r="82" spans="1:26" ht="15.75" customHeight="1">
      <c r="A82" s="431"/>
      <c r="B82" s="431"/>
      <c r="C82" s="431"/>
      <c r="D82" s="431"/>
      <c r="E82" s="431"/>
      <c r="F82" s="431"/>
      <c r="G82" s="431"/>
      <c r="H82" s="431"/>
      <c r="I82" s="431"/>
      <c r="J82" s="431"/>
      <c r="K82" s="431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</row>
    <row r="83" spans="1:26" ht="15.75" customHeight="1">
      <c r="A83" s="431"/>
      <c r="B83" s="431"/>
      <c r="C83" s="431"/>
      <c r="D83" s="431"/>
      <c r="E83" s="431"/>
      <c r="F83" s="431"/>
      <c r="G83" s="431"/>
      <c r="H83" s="431"/>
      <c r="I83" s="431"/>
      <c r="J83" s="431"/>
      <c r="K83" s="431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</row>
    <row r="84" spans="1:26" ht="15.75" customHeight="1">
      <c r="A84" s="431"/>
      <c r="B84" s="431"/>
      <c r="C84" s="431"/>
      <c r="D84" s="431"/>
      <c r="E84" s="431"/>
      <c r="F84" s="431"/>
      <c r="G84" s="431"/>
      <c r="H84" s="431"/>
      <c r="I84" s="431"/>
      <c r="J84" s="431"/>
      <c r="K84" s="431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</row>
    <row r="85" spans="1:26" ht="15.75" customHeight="1">
      <c r="A85" s="431"/>
      <c r="B85" s="431"/>
      <c r="C85" s="431"/>
      <c r="D85" s="431"/>
      <c r="E85" s="431"/>
      <c r="F85" s="431"/>
      <c r="G85" s="431"/>
      <c r="H85" s="431"/>
      <c r="I85" s="431"/>
      <c r="J85" s="431"/>
      <c r="K85" s="431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</row>
    <row r="86" spans="1:26" ht="15.75" customHeight="1">
      <c r="A86" s="431"/>
      <c r="B86" s="431"/>
      <c r="C86" s="431"/>
      <c r="D86" s="431"/>
      <c r="E86" s="431"/>
      <c r="F86" s="431"/>
      <c r="G86" s="431"/>
      <c r="H86" s="431"/>
      <c r="I86" s="431"/>
      <c r="J86" s="431"/>
      <c r="K86" s="431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</row>
    <row r="87" spans="1:26" ht="15.75" customHeight="1">
      <c r="A87" s="431"/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</row>
    <row r="88" spans="1:26" ht="15.75" customHeight="1">
      <c r="A88" s="431"/>
      <c r="B88" s="431"/>
      <c r="C88" s="431"/>
      <c r="D88" s="431"/>
      <c r="E88" s="431"/>
      <c r="F88" s="431"/>
      <c r="G88" s="431"/>
      <c r="H88" s="431"/>
      <c r="I88" s="431"/>
      <c r="J88" s="431"/>
      <c r="K88" s="431"/>
      <c r="L88" s="431"/>
      <c r="M88" s="431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</row>
    <row r="89" spans="1:26" ht="15.75" customHeight="1">
      <c r="A89" s="431"/>
      <c r="B89" s="431"/>
      <c r="C89" s="431"/>
      <c r="D89" s="431"/>
      <c r="E89" s="431"/>
      <c r="F89" s="431"/>
      <c r="G89" s="431"/>
      <c r="H89" s="431"/>
      <c r="I89" s="431"/>
      <c r="J89" s="431"/>
      <c r="K89" s="431"/>
      <c r="L89" s="431"/>
      <c r="M89" s="431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</row>
    <row r="90" spans="1:26" ht="15.75" customHeight="1">
      <c r="A90" s="431"/>
      <c r="B90" s="431"/>
      <c r="C90" s="431"/>
      <c r="D90" s="431"/>
      <c r="E90" s="431"/>
      <c r="F90" s="431"/>
      <c r="G90" s="431"/>
      <c r="H90" s="431"/>
      <c r="I90" s="431"/>
      <c r="J90" s="431"/>
      <c r="K90" s="431"/>
      <c r="L90" s="431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</row>
    <row r="91" spans="1:26" ht="15.75" customHeight="1">
      <c r="A91" s="431"/>
      <c r="B91" s="431"/>
      <c r="C91" s="431"/>
      <c r="D91" s="431"/>
      <c r="E91" s="431"/>
      <c r="F91" s="431"/>
      <c r="G91" s="431"/>
      <c r="H91" s="431"/>
      <c r="I91" s="431"/>
      <c r="J91" s="431"/>
      <c r="K91" s="431"/>
      <c r="L91" s="431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</row>
    <row r="92" spans="1:26" ht="15.75" customHeight="1">
      <c r="A92" s="431"/>
      <c r="B92" s="431"/>
      <c r="C92" s="431"/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</row>
    <row r="93" spans="1:26" ht="15.75" customHeight="1">
      <c r="A93" s="431"/>
      <c r="B93" s="431"/>
      <c r="C93" s="431"/>
      <c r="D93" s="431"/>
      <c r="E93" s="431"/>
      <c r="F93" s="431"/>
      <c r="G93" s="431"/>
      <c r="H93" s="431"/>
      <c r="I93" s="431"/>
      <c r="J93" s="431"/>
      <c r="K93" s="431"/>
      <c r="L93" s="431"/>
      <c r="M93" s="431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</row>
    <row r="94" spans="1:26" ht="15.75" customHeight="1">
      <c r="A94" s="431"/>
      <c r="B94" s="431"/>
      <c r="C94" s="431"/>
      <c r="D94" s="431"/>
      <c r="E94" s="431"/>
      <c r="F94" s="431"/>
      <c r="G94" s="431"/>
      <c r="H94" s="431"/>
      <c r="I94" s="431"/>
      <c r="J94" s="431"/>
      <c r="K94" s="431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</row>
    <row r="95" spans="1:26" ht="15.75" customHeight="1">
      <c r="A95" s="431"/>
      <c r="B95" s="431"/>
      <c r="C95" s="431"/>
      <c r="D95" s="431"/>
      <c r="E95" s="431"/>
      <c r="F95" s="431"/>
      <c r="G95" s="431"/>
      <c r="H95" s="431"/>
      <c r="I95" s="431"/>
      <c r="J95" s="431"/>
      <c r="K95" s="431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</row>
    <row r="96" spans="1:26" ht="15.75" customHeight="1">
      <c r="A96" s="431"/>
      <c r="B96" s="431"/>
      <c r="C96" s="431"/>
      <c r="D96" s="431"/>
      <c r="E96" s="431"/>
      <c r="F96" s="431"/>
      <c r="G96" s="431"/>
      <c r="H96" s="431"/>
      <c r="I96" s="431"/>
      <c r="J96" s="431"/>
      <c r="K96" s="431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</row>
    <row r="97" spans="1:26" ht="15.75" customHeight="1">
      <c r="A97" s="431"/>
      <c r="B97" s="431"/>
      <c r="C97" s="431"/>
      <c r="D97" s="431"/>
      <c r="E97" s="431"/>
      <c r="F97" s="431"/>
      <c r="G97" s="431"/>
      <c r="H97" s="431"/>
      <c r="I97" s="431"/>
      <c r="J97" s="431"/>
      <c r="K97" s="431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</row>
    <row r="98" spans="1:26" ht="15.75" customHeight="1">
      <c r="A98" s="431"/>
      <c r="B98" s="431"/>
      <c r="C98" s="431"/>
      <c r="D98" s="431"/>
      <c r="E98" s="431"/>
      <c r="F98" s="431"/>
      <c r="G98" s="431"/>
      <c r="H98" s="431"/>
      <c r="I98" s="431"/>
      <c r="J98" s="431"/>
      <c r="K98" s="431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</row>
    <row r="99" spans="1:26" ht="15.75" customHeight="1">
      <c r="A99" s="431"/>
      <c r="B99" s="431"/>
      <c r="C99" s="431"/>
      <c r="D99" s="431"/>
      <c r="E99" s="431"/>
      <c r="F99" s="431"/>
      <c r="G99" s="431"/>
      <c r="H99" s="431"/>
      <c r="I99" s="431"/>
      <c r="J99" s="431"/>
      <c r="K99" s="431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</row>
    <row r="100" spans="1:26" ht="15.75" customHeight="1">
      <c r="A100" s="431"/>
      <c r="B100" s="431"/>
      <c r="C100" s="431"/>
      <c r="D100" s="431"/>
      <c r="E100" s="431"/>
      <c r="F100" s="431"/>
      <c r="G100" s="431"/>
      <c r="H100" s="431"/>
      <c r="I100" s="431"/>
      <c r="J100" s="431"/>
      <c r="K100" s="431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</row>
    <row r="101" spans="1:26" ht="15.75" customHeight="1">
      <c r="A101" s="431"/>
      <c r="B101" s="431"/>
      <c r="C101" s="431"/>
      <c r="D101" s="431"/>
      <c r="E101" s="431"/>
      <c r="F101" s="431"/>
      <c r="G101" s="431"/>
      <c r="H101" s="431"/>
      <c r="I101" s="431"/>
      <c r="J101" s="431"/>
      <c r="K101" s="431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</row>
    <row r="102" spans="1:26" ht="15.75" customHeight="1">
      <c r="A102" s="431"/>
      <c r="B102" s="431"/>
      <c r="C102" s="431"/>
      <c r="D102" s="431"/>
      <c r="E102" s="431"/>
      <c r="F102" s="431"/>
      <c r="G102" s="431"/>
      <c r="H102" s="431"/>
      <c r="I102" s="431"/>
      <c r="J102" s="431"/>
      <c r="K102" s="431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</row>
    <row r="103" spans="1:26" ht="15.75" customHeight="1">
      <c r="A103" s="431"/>
      <c r="B103" s="431"/>
      <c r="C103" s="431"/>
      <c r="D103" s="431"/>
      <c r="E103" s="431"/>
      <c r="F103" s="431"/>
      <c r="G103" s="431"/>
      <c r="H103" s="431"/>
      <c r="I103" s="431"/>
      <c r="J103" s="431"/>
      <c r="K103" s="431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</row>
    <row r="104" spans="1:26" ht="15.75" customHeight="1">
      <c r="A104" s="431"/>
      <c r="B104" s="431"/>
      <c r="C104" s="431"/>
      <c r="D104" s="431"/>
      <c r="E104" s="431"/>
      <c r="F104" s="431"/>
      <c r="G104" s="431"/>
      <c r="H104" s="431"/>
      <c r="I104" s="431"/>
      <c r="J104" s="431"/>
      <c r="K104" s="431"/>
      <c r="L104" s="431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</row>
    <row r="105" spans="1:26" ht="15.75" customHeight="1">
      <c r="A105" s="431"/>
      <c r="B105" s="431"/>
      <c r="C105" s="431"/>
      <c r="D105" s="431"/>
      <c r="E105" s="431"/>
      <c r="F105" s="431"/>
      <c r="G105" s="431"/>
      <c r="H105" s="431"/>
      <c r="I105" s="431"/>
      <c r="J105" s="431"/>
      <c r="K105" s="431"/>
      <c r="L105" s="431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</row>
    <row r="106" spans="1:26" ht="15.75" customHeight="1">
      <c r="A106" s="431"/>
      <c r="B106" s="431"/>
      <c r="C106" s="431"/>
      <c r="D106" s="431"/>
      <c r="E106" s="431"/>
      <c r="F106" s="431"/>
      <c r="G106" s="431"/>
      <c r="H106" s="431"/>
      <c r="I106" s="431"/>
      <c r="J106" s="431"/>
      <c r="K106" s="431"/>
      <c r="L106" s="431"/>
      <c r="M106" s="431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</row>
    <row r="107" spans="1:26" ht="15.75" customHeight="1">
      <c r="A107" s="431"/>
      <c r="B107" s="431"/>
      <c r="C107" s="431"/>
      <c r="D107" s="431"/>
      <c r="E107" s="431"/>
      <c r="F107" s="431"/>
      <c r="G107" s="431"/>
      <c r="H107" s="431"/>
      <c r="I107" s="431"/>
      <c r="J107" s="431"/>
      <c r="K107" s="431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</row>
    <row r="108" spans="1:26" ht="15.75" customHeight="1">
      <c r="A108" s="431"/>
      <c r="B108" s="431"/>
      <c r="C108" s="431"/>
      <c r="D108" s="431"/>
      <c r="E108" s="431"/>
      <c r="F108" s="431"/>
      <c r="G108" s="431"/>
      <c r="H108" s="431"/>
      <c r="I108" s="431"/>
      <c r="J108" s="431"/>
      <c r="K108" s="431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</row>
    <row r="109" spans="1:26" ht="15.75" customHeight="1">
      <c r="A109" s="431"/>
      <c r="B109" s="431"/>
      <c r="C109" s="431"/>
      <c r="D109" s="431"/>
      <c r="E109" s="431"/>
      <c r="F109" s="431"/>
      <c r="G109" s="431"/>
      <c r="H109" s="431"/>
      <c r="I109" s="431"/>
      <c r="J109" s="431"/>
      <c r="K109" s="431"/>
      <c r="L109" s="431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</row>
    <row r="110" spans="1:26" ht="15.75" customHeight="1">
      <c r="A110" s="431"/>
      <c r="B110" s="431"/>
      <c r="C110" s="431"/>
      <c r="D110" s="431"/>
      <c r="E110" s="431"/>
      <c r="F110" s="431"/>
      <c r="G110" s="431"/>
      <c r="H110" s="431"/>
      <c r="I110" s="431"/>
      <c r="J110" s="431"/>
      <c r="K110" s="431"/>
      <c r="L110" s="431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</row>
    <row r="111" spans="1:26" ht="15.75" customHeight="1">
      <c r="A111" s="431"/>
      <c r="B111" s="431"/>
      <c r="C111" s="431"/>
      <c r="D111" s="431"/>
      <c r="E111" s="431"/>
      <c r="F111" s="431"/>
      <c r="G111" s="431"/>
      <c r="H111" s="431"/>
      <c r="I111" s="431"/>
      <c r="J111" s="431"/>
      <c r="K111" s="431"/>
      <c r="L111" s="431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</row>
    <row r="112" spans="1:26" ht="15.75" customHeight="1">
      <c r="A112" s="431"/>
      <c r="B112" s="431"/>
      <c r="C112" s="431"/>
      <c r="D112" s="431"/>
      <c r="E112" s="431"/>
      <c r="F112" s="431"/>
      <c r="G112" s="431"/>
      <c r="H112" s="431"/>
      <c r="I112" s="431"/>
      <c r="J112" s="431"/>
      <c r="K112" s="431"/>
      <c r="L112" s="431"/>
      <c r="M112" s="431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</row>
    <row r="113" spans="1:26" ht="15.75" customHeight="1">
      <c r="A113" s="431"/>
      <c r="B113" s="431"/>
      <c r="C113" s="431"/>
      <c r="D113" s="431"/>
      <c r="E113" s="431"/>
      <c r="F113" s="431"/>
      <c r="G113" s="431"/>
      <c r="H113" s="431"/>
      <c r="I113" s="431"/>
      <c r="J113" s="431"/>
      <c r="K113" s="431"/>
      <c r="L113" s="431"/>
      <c r="M113" s="431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</row>
    <row r="114" spans="1:26" ht="15.75" customHeight="1">
      <c r="A114" s="431"/>
      <c r="B114" s="431"/>
      <c r="C114" s="431"/>
      <c r="D114" s="431"/>
      <c r="E114" s="431"/>
      <c r="F114" s="431"/>
      <c r="G114" s="431"/>
      <c r="H114" s="431"/>
      <c r="I114" s="431"/>
      <c r="J114" s="431"/>
      <c r="K114" s="431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</row>
    <row r="115" spans="1:26" ht="15.75" customHeight="1">
      <c r="A115" s="431"/>
      <c r="B115" s="431"/>
      <c r="C115" s="431"/>
      <c r="D115" s="431"/>
      <c r="E115" s="431"/>
      <c r="F115" s="431"/>
      <c r="G115" s="431"/>
      <c r="H115" s="431"/>
      <c r="I115" s="431"/>
      <c r="J115" s="431"/>
      <c r="K115" s="431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</row>
    <row r="116" spans="1:26" ht="15.75" customHeight="1">
      <c r="A116" s="431"/>
      <c r="B116" s="431"/>
      <c r="C116" s="431"/>
      <c r="D116" s="431"/>
      <c r="E116" s="431"/>
      <c r="F116" s="431"/>
      <c r="G116" s="431"/>
      <c r="H116" s="431"/>
      <c r="I116" s="431"/>
      <c r="J116" s="431"/>
      <c r="K116" s="431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</row>
    <row r="117" spans="1:26" ht="15.75" customHeight="1">
      <c r="A117" s="431"/>
      <c r="B117" s="431"/>
      <c r="C117" s="431"/>
      <c r="D117" s="431"/>
      <c r="E117" s="431"/>
      <c r="F117" s="431"/>
      <c r="G117" s="431"/>
      <c r="H117" s="431"/>
      <c r="I117" s="431"/>
      <c r="J117" s="431"/>
      <c r="K117" s="431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</row>
    <row r="118" spans="1:26" ht="15.75" customHeight="1">
      <c r="A118" s="431"/>
      <c r="B118" s="431"/>
      <c r="C118" s="431"/>
      <c r="D118" s="431"/>
      <c r="E118" s="431"/>
      <c r="F118" s="431"/>
      <c r="G118" s="431"/>
      <c r="H118" s="431"/>
      <c r="I118" s="431"/>
      <c r="J118" s="431"/>
      <c r="K118" s="431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</row>
    <row r="119" spans="1:26" ht="15.75" customHeight="1">
      <c r="A119" s="431"/>
      <c r="B119" s="431"/>
      <c r="C119" s="431"/>
      <c r="D119" s="431"/>
      <c r="E119" s="431"/>
      <c r="F119" s="431"/>
      <c r="G119" s="431"/>
      <c r="H119" s="431"/>
      <c r="I119" s="431"/>
      <c r="J119" s="431"/>
      <c r="K119" s="431"/>
      <c r="L119" s="431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</row>
    <row r="120" spans="1:26" ht="15.75" customHeight="1">
      <c r="A120" s="431"/>
      <c r="B120" s="431"/>
      <c r="C120" s="431"/>
      <c r="D120" s="431"/>
      <c r="E120" s="431"/>
      <c r="F120" s="431"/>
      <c r="G120" s="431"/>
      <c r="H120" s="431"/>
      <c r="I120" s="431"/>
      <c r="J120" s="431"/>
      <c r="K120" s="431"/>
      <c r="L120" s="431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</row>
    <row r="121" spans="1:26" ht="15.75" customHeight="1">
      <c r="A121" s="431"/>
      <c r="B121" s="431"/>
      <c r="C121" s="431"/>
      <c r="D121" s="431"/>
      <c r="E121" s="431"/>
      <c r="F121" s="431"/>
      <c r="G121" s="431"/>
      <c r="H121" s="431"/>
      <c r="I121" s="431"/>
      <c r="J121" s="431"/>
      <c r="K121" s="431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</row>
    <row r="122" spans="1:26" ht="15.75" customHeight="1">
      <c r="A122" s="431"/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</row>
    <row r="123" spans="1:26" ht="15.75" customHeight="1">
      <c r="A123" s="431"/>
      <c r="B123" s="431"/>
      <c r="C123" s="431"/>
      <c r="D123" s="431"/>
      <c r="E123" s="431"/>
      <c r="F123" s="431"/>
      <c r="G123" s="431"/>
      <c r="H123" s="431"/>
      <c r="I123" s="431"/>
      <c r="J123" s="431"/>
      <c r="K123" s="431"/>
      <c r="L123" s="431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</row>
    <row r="124" spans="1:26" ht="15.75" customHeight="1">
      <c r="A124" s="431"/>
      <c r="B124" s="431"/>
      <c r="C124" s="431"/>
      <c r="D124" s="431"/>
      <c r="E124" s="431"/>
      <c r="F124" s="431"/>
      <c r="G124" s="431"/>
      <c r="H124" s="431"/>
      <c r="I124" s="431"/>
      <c r="J124" s="431"/>
      <c r="K124" s="431"/>
      <c r="L124" s="431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</row>
    <row r="125" spans="1:26" ht="15.75" customHeight="1">
      <c r="A125" s="431"/>
      <c r="B125" s="431"/>
      <c r="C125" s="431"/>
      <c r="D125" s="431"/>
      <c r="E125" s="431"/>
      <c r="F125" s="431"/>
      <c r="G125" s="431"/>
      <c r="H125" s="431"/>
      <c r="I125" s="431"/>
      <c r="J125" s="431"/>
      <c r="K125" s="431"/>
      <c r="L125" s="431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</row>
    <row r="126" spans="1:26" ht="15.75" customHeight="1">
      <c r="A126" s="431"/>
      <c r="B126" s="431"/>
      <c r="C126" s="431"/>
      <c r="D126" s="431"/>
      <c r="E126" s="431"/>
      <c r="F126" s="431"/>
      <c r="G126" s="431"/>
      <c r="H126" s="431"/>
      <c r="I126" s="431"/>
      <c r="J126" s="431"/>
      <c r="K126" s="431"/>
      <c r="L126" s="431"/>
      <c r="M126" s="431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</row>
    <row r="127" spans="1:26" ht="15.75" customHeight="1">
      <c r="A127" s="431"/>
      <c r="B127" s="431"/>
      <c r="C127" s="431"/>
      <c r="D127" s="431"/>
      <c r="E127" s="431"/>
      <c r="F127" s="431"/>
      <c r="G127" s="431"/>
      <c r="H127" s="431"/>
      <c r="I127" s="431"/>
      <c r="J127" s="431"/>
      <c r="K127" s="431"/>
      <c r="L127" s="431"/>
      <c r="M127" s="431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</row>
    <row r="128" spans="1:26" ht="15.75" customHeight="1">
      <c r="A128" s="431"/>
      <c r="B128" s="431"/>
      <c r="C128" s="431"/>
      <c r="D128" s="431"/>
      <c r="E128" s="431"/>
      <c r="F128" s="431"/>
      <c r="G128" s="431"/>
      <c r="H128" s="431"/>
      <c r="I128" s="431"/>
      <c r="J128" s="431"/>
      <c r="K128" s="431"/>
      <c r="L128" s="431"/>
      <c r="M128" s="431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</row>
    <row r="129" spans="1:26" ht="15.75" customHeight="1">
      <c r="A129" s="431"/>
      <c r="B129" s="431"/>
      <c r="C129" s="431"/>
      <c r="D129" s="431"/>
      <c r="E129" s="431"/>
      <c r="F129" s="431"/>
      <c r="G129" s="431"/>
      <c r="H129" s="431"/>
      <c r="I129" s="431"/>
      <c r="J129" s="431"/>
      <c r="K129" s="431"/>
      <c r="L129" s="431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</row>
    <row r="130" spans="1:26" ht="15.75" customHeight="1">
      <c r="A130" s="431"/>
      <c r="B130" s="431"/>
      <c r="C130" s="431"/>
      <c r="D130" s="431"/>
      <c r="E130" s="431"/>
      <c r="F130" s="431"/>
      <c r="G130" s="431"/>
      <c r="H130" s="431"/>
      <c r="I130" s="431"/>
      <c r="J130" s="431"/>
      <c r="K130" s="431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</row>
    <row r="131" spans="1:26" ht="15.75" customHeight="1">
      <c r="A131" s="431"/>
      <c r="B131" s="431"/>
      <c r="C131" s="431"/>
      <c r="D131" s="431"/>
      <c r="E131" s="431"/>
      <c r="F131" s="431"/>
      <c r="G131" s="431"/>
      <c r="H131" s="431"/>
      <c r="I131" s="431"/>
      <c r="J131" s="431"/>
      <c r="K131" s="431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</row>
    <row r="132" spans="1:26" ht="15.75" customHeight="1">
      <c r="A132" s="431"/>
      <c r="B132" s="431"/>
      <c r="C132" s="431"/>
      <c r="D132" s="431"/>
      <c r="E132" s="431"/>
      <c r="F132" s="431"/>
      <c r="G132" s="431"/>
      <c r="H132" s="431"/>
      <c r="I132" s="431"/>
      <c r="J132" s="431"/>
      <c r="K132" s="431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</row>
    <row r="133" spans="1:26" ht="15.75" customHeight="1">
      <c r="A133" s="431"/>
      <c r="B133" s="431"/>
      <c r="C133" s="431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</row>
    <row r="134" spans="1:26" ht="15.75" customHeight="1">
      <c r="A134" s="431"/>
      <c r="B134" s="431"/>
      <c r="C134" s="431"/>
      <c r="D134" s="431"/>
      <c r="E134" s="431"/>
      <c r="F134" s="431"/>
      <c r="G134" s="431"/>
      <c r="H134" s="431"/>
      <c r="I134" s="431"/>
      <c r="J134" s="431"/>
      <c r="K134" s="431"/>
      <c r="L134" s="431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</row>
    <row r="135" spans="1:26" ht="15.75" customHeight="1">
      <c r="A135" s="431"/>
      <c r="B135" s="431"/>
      <c r="C135" s="431"/>
      <c r="D135" s="431"/>
      <c r="E135" s="431"/>
      <c r="F135" s="431"/>
      <c r="G135" s="431"/>
      <c r="H135" s="431"/>
      <c r="I135" s="431"/>
      <c r="J135" s="431"/>
      <c r="K135" s="431"/>
      <c r="L135" s="431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</row>
    <row r="136" spans="1:26" ht="15.75" customHeight="1">
      <c r="A136" s="431"/>
      <c r="B136" s="431"/>
      <c r="C136" s="431"/>
      <c r="D136" s="431"/>
      <c r="E136" s="431"/>
      <c r="F136" s="431"/>
      <c r="G136" s="431"/>
      <c r="H136" s="431"/>
      <c r="I136" s="431"/>
      <c r="J136" s="431"/>
      <c r="K136" s="431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</row>
    <row r="137" spans="1:26" ht="15.75" customHeight="1">
      <c r="A137" s="431"/>
      <c r="B137" s="431"/>
      <c r="C137" s="431"/>
      <c r="D137" s="431"/>
      <c r="E137" s="431"/>
      <c r="F137" s="431"/>
      <c r="G137" s="431"/>
      <c r="H137" s="431"/>
      <c r="I137" s="431"/>
      <c r="J137" s="431"/>
      <c r="K137" s="431"/>
      <c r="L137" s="431"/>
      <c r="M137" s="431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</row>
    <row r="138" spans="1:26" ht="15.75" customHeight="1">
      <c r="A138" s="431"/>
      <c r="B138" s="431"/>
      <c r="C138" s="431"/>
      <c r="D138" s="431"/>
      <c r="E138" s="431"/>
      <c r="F138" s="431"/>
      <c r="G138" s="431"/>
      <c r="H138" s="431"/>
      <c r="I138" s="431"/>
      <c r="J138" s="431"/>
      <c r="K138" s="431"/>
      <c r="L138" s="431"/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</row>
    <row r="139" spans="1:26" ht="15.75" customHeight="1">
      <c r="A139" s="431"/>
      <c r="B139" s="431"/>
      <c r="C139" s="431"/>
      <c r="D139" s="431"/>
      <c r="E139" s="431"/>
      <c r="F139" s="431"/>
      <c r="G139" s="431"/>
      <c r="H139" s="431"/>
      <c r="I139" s="431"/>
      <c r="J139" s="431"/>
      <c r="K139" s="431"/>
      <c r="L139" s="431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</row>
    <row r="140" spans="1:26" ht="15.75" customHeight="1">
      <c r="A140" s="431"/>
      <c r="B140" s="431"/>
      <c r="C140" s="431"/>
      <c r="D140" s="431"/>
      <c r="E140" s="431"/>
      <c r="F140" s="431"/>
      <c r="G140" s="431"/>
      <c r="H140" s="431"/>
      <c r="I140" s="431"/>
      <c r="J140" s="431"/>
      <c r="K140" s="431"/>
      <c r="L140" s="431"/>
      <c r="M140" s="431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</row>
    <row r="141" spans="1:26" ht="15.75" customHeight="1">
      <c r="A141" s="431"/>
      <c r="B141" s="431"/>
      <c r="C141" s="431"/>
      <c r="D141" s="431"/>
      <c r="E141" s="431"/>
      <c r="F141" s="431"/>
      <c r="G141" s="431"/>
      <c r="H141" s="431"/>
      <c r="I141" s="431"/>
      <c r="J141" s="431"/>
      <c r="K141" s="431"/>
      <c r="L141" s="431"/>
      <c r="M141" s="431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</row>
    <row r="142" spans="1:26" ht="15.75" customHeight="1">
      <c r="A142" s="431"/>
      <c r="B142" s="431"/>
      <c r="C142" s="431"/>
      <c r="D142" s="431"/>
      <c r="E142" s="431"/>
      <c r="F142" s="431"/>
      <c r="G142" s="431"/>
      <c r="H142" s="431"/>
      <c r="I142" s="431"/>
      <c r="J142" s="431"/>
      <c r="K142" s="431"/>
      <c r="L142" s="431"/>
      <c r="M142" s="431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</row>
    <row r="143" spans="1:26" ht="15.75" customHeight="1">
      <c r="A143" s="431"/>
      <c r="B143" s="431"/>
      <c r="C143" s="431"/>
      <c r="D143" s="431"/>
      <c r="E143" s="431"/>
      <c r="F143" s="431"/>
      <c r="G143" s="431"/>
      <c r="H143" s="431"/>
      <c r="I143" s="431"/>
      <c r="J143" s="431"/>
      <c r="K143" s="431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</row>
    <row r="144" spans="1:26" ht="15.75" customHeight="1">
      <c r="A144" s="431"/>
      <c r="B144" s="431"/>
      <c r="C144" s="431"/>
      <c r="D144" s="431"/>
      <c r="E144" s="431"/>
      <c r="F144" s="431"/>
      <c r="G144" s="431"/>
      <c r="H144" s="431"/>
      <c r="I144" s="431"/>
      <c r="J144" s="431"/>
      <c r="K144" s="431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</row>
    <row r="145" spans="1:26" ht="15.75" customHeight="1">
      <c r="A145" s="431"/>
      <c r="B145" s="431"/>
      <c r="C145" s="431"/>
      <c r="D145" s="431"/>
      <c r="E145" s="431"/>
      <c r="F145" s="431"/>
      <c r="G145" s="431"/>
      <c r="H145" s="431"/>
      <c r="I145" s="431"/>
      <c r="J145" s="431"/>
      <c r="K145" s="431"/>
      <c r="L145" s="431"/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</row>
    <row r="146" spans="1:26" ht="15.75" customHeight="1">
      <c r="A146" s="431"/>
      <c r="B146" s="431"/>
      <c r="C146" s="431"/>
      <c r="D146" s="431"/>
      <c r="E146" s="431"/>
      <c r="F146" s="431"/>
      <c r="G146" s="431"/>
      <c r="H146" s="431"/>
      <c r="I146" s="431"/>
      <c r="J146" s="431"/>
      <c r="K146" s="431"/>
      <c r="L146" s="431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</row>
    <row r="147" spans="1:26" ht="15.75" customHeight="1">
      <c r="A147" s="431"/>
      <c r="B147" s="431"/>
      <c r="C147" s="431"/>
      <c r="D147" s="431"/>
      <c r="E147" s="431"/>
      <c r="F147" s="431"/>
      <c r="G147" s="431"/>
      <c r="H147" s="431"/>
      <c r="I147" s="431"/>
      <c r="J147" s="431"/>
      <c r="K147" s="431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</row>
    <row r="148" spans="1:26" ht="15.75" customHeight="1">
      <c r="A148" s="431"/>
      <c r="B148" s="431"/>
      <c r="C148" s="431"/>
      <c r="D148" s="431"/>
      <c r="E148" s="431"/>
      <c r="F148" s="431"/>
      <c r="G148" s="431"/>
      <c r="H148" s="431"/>
      <c r="I148" s="431"/>
      <c r="J148" s="431"/>
      <c r="K148" s="431"/>
      <c r="L148" s="431"/>
      <c r="M148" s="431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</row>
    <row r="149" spans="1:26" ht="15.75" customHeight="1">
      <c r="A149" s="431"/>
      <c r="B149" s="431"/>
      <c r="C149" s="431"/>
      <c r="D149" s="431"/>
      <c r="E149" s="431"/>
      <c r="F149" s="431"/>
      <c r="G149" s="431"/>
      <c r="H149" s="431"/>
      <c r="I149" s="431"/>
      <c r="J149" s="431"/>
      <c r="K149" s="431"/>
      <c r="L149" s="431"/>
      <c r="M149" s="431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</row>
    <row r="150" spans="1:26" ht="15.75" customHeight="1">
      <c r="A150" s="431"/>
      <c r="B150" s="431"/>
      <c r="C150" s="431"/>
      <c r="D150" s="431"/>
      <c r="E150" s="431"/>
      <c r="F150" s="431"/>
      <c r="G150" s="431"/>
      <c r="H150" s="431"/>
      <c r="I150" s="431"/>
      <c r="J150" s="431"/>
      <c r="K150" s="431"/>
      <c r="L150" s="431"/>
      <c r="M150" s="431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</row>
    <row r="151" spans="1:26" ht="15.75" customHeight="1">
      <c r="A151" s="431"/>
      <c r="B151" s="431"/>
      <c r="C151" s="431"/>
      <c r="D151" s="431"/>
      <c r="E151" s="431"/>
      <c r="F151" s="431"/>
      <c r="G151" s="431"/>
      <c r="H151" s="431"/>
      <c r="I151" s="431"/>
      <c r="J151" s="431"/>
      <c r="K151" s="431"/>
      <c r="L151" s="431"/>
      <c r="M151" s="431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</row>
    <row r="152" spans="1:26" ht="15.75" customHeight="1">
      <c r="A152" s="431"/>
      <c r="B152" s="431"/>
      <c r="C152" s="431"/>
      <c r="D152" s="431"/>
      <c r="E152" s="431"/>
      <c r="F152" s="431"/>
      <c r="G152" s="431"/>
      <c r="H152" s="431"/>
      <c r="I152" s="431"/>
      <c r="J152" s="431"/>
      <c r="K152" s="431"/>
      <c r="L152" s="431"/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</row>
    <row r="153" spans="1:26" ht="15.75" customHeight="1">
      <c r="A153" s="431"/>
      <c r="B153" s="431"/>
      <c r="C153" s="431"/>
      <c r="D153" s="431"/>
      <c r="E153" s="431"/>
      <c r="F153" s="431"/>
      <c r="G153" s="431"/>
      <c r="H153" s="431"/>
      <c r="I153" s="431"/>
      <c r="J153" s="431"/>
      <c r="K153" s="431"/>
      <c r="L153" s="431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</row>
    <row r="154" spans="1:26" ht="15.75" customHeight="1">
      <c r="A154" s="431"/>
      <c r="B154" s="431"/>
      <c r="C154" s="431"/>
      <c r="D154" s="431"/>
      <c r="E154" s="431"/>
      <c r="F154" s="431"/>
      <c r="G154" s="431"/>
      <c r="H154" s="431"/>
      <c r="I154" s="431"/>
      <c r="J154" s="431"/>
      <c r="K154" s="431"/>
      <c r="L154" s="431"/>
      <c r="M154" s="431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</row>
    <row r="155" spans="1:26" ht="15.75" customHeight="1">
      <c r="A155" s="431"/>
      <c r="B155" s="431"/>
      <c r="C155" s="431"/>
      <c r="D155" s="431"/>
      <c r="E155" s="431"/>
      <c r="F155" s="431"/>
      <c r="G155" s="431"/>
      <c r="H155" s="431"/>
      <c r="I155" s="431"/>
      <c r="J155" s="431"/>
      <c r="K155" s="431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</row>
    <row r="156" spans="1:26" ht="15.75" customHeight="1">
      <c r="A156" s="431"/>
      <c r="B156" s="431"/>
      <c r="C156" s="431"/>
      <c r="D156" s="431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</row>
    <row r="157" spans="1:26" ht="15.75" customHeight="1">
      <c r="A157" s="431"/>
      <c r="B157" s="431"/>
      <c r="C157" s="431"/>
      <c r="D157" s="431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</row>
    <row r="158" spans="1:26" ht="15.75" customHeight="1">
      <c r="A158" s="431"/>
      <c r="B158" s="431"/>
      <c r="C158" s="431"/>
      <c r="D158" s="431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</row>
    <row r="159" spans="1:26" ht="15.75" customHeight="1">
      <c r="A159" s="431"/>
      <c r="B159" s="431"/>
      <c r="C159" s="431"/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</row>
    <row r="160" spans="1:26" ht="15.75" customHeight="1">
      <c r="A160" s="431"/>
      <c r="B160" s="431"/>
      <c r="C160" s="431"/>
      <c r="D160" s="431"/>
      <c r="E160" s="431"/>
      <c r="F160" s="431"/>
      <c r="G160" s="431"/>
      <c r="H160" s="431"/>
      <c r="I160" s="431"/>
      <c r="J160" s="431"/>
      <c r="K160" s="431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</row>
    <row r="161" spans="1:26" ht="15.75" customHeight="1">
      <c r="A161" s="431"/>
      <c r="B161" s="431"/>
      <c r="C161" s="431"/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</row>
    <row r="162" spans="1:26" ht="15.75" customHeight="1">
      <c r="A162" s="431"/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</row>
    <row r="163" spans="1:26" ht="15.75" customHeight="1">
      <c r="A163" s="431"/>
      <c r="B163" s="431"/>
      <c r="C163" s="431"/>
      <c r="D163" s="431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</row>
    <row r="164" spans="1:26" ht="15.75" customHeight="1">
      <c r="A164" s="431"/>
      <c r="B164" s="431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</row>
    <row r="165" spans="1:26" ht="15.75" customHeight="1">
      <c r="A165" s="431"/>
      <c r="B165" s="431"/>
      <c r="C165" s="431"/>
      <c r="D165" s="431"/>
      <c r="E165" s="431"/>
      <c r="F165" s="431"/>
      <c r="G165" s="431"/>
      <c r="H165" s="431"/>
      <c r="I165" s="431"/>
      <c r="J165" s="431"/>
      <c r="K165" s="431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</row>
    <row r="166" spans="1:26" ht="15.75" customHeight="1">
      <c r="A166" s="431"/>
      <c r="B166" s="431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</row>
    <row r="167" spans="1:26" ht="15.75" customHeight="1">
      <c r="A167" s="431"/>
      <c r="B167" s="431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</row>
    <row r="168" spans="1:26" ht="15.75" customHeight="1">
      <c r="A168" s="431"/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</row>
    <row r="169" spans="1:26" ht="15.75" customHeight="1">
      <c r="A169" s="431"/>
      <c r="B169" s="431"/>
      <c r="C169" s="431"/>
      <c r="D169" s="431"/>
      <c r="E169" s="431"/>
      <c r="F169" s="431"/>
      <c r="G169" s="431"/>
      <c r="H169" s="431"/>
      <c r="I169" s="431"/>
      <c r="J169" s="431"/>
      <c r="K169" s="431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</row>
    <row r="170" spans="1:26" ht="15.75" customHeight="1">
      <c r="A170" s="431"/>
      <c r="B170" s="431"/>
      <c r="C170" s="431"/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</row>
    <row r="171" spans="1:26" ht="15.75" customHeight="1">
      <c r="A171" s="431"/>
      <c r="B171" s="431"/>
      <c r="C171" s="431"/>
      <c r="D171" s="431"/>
      <c r="E171" s="431"/>
      <c r="F171" s="431"/>
      <c r="G171" s="431"/>
      <c r="H171" s="431"/>
      <c r="I171" s="431"/>
      <c r="J171" s="431"/>
      <c r="K171" s="431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</row>
    <row r="172" spans="1:26" ht="15.75" customHeight="1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</row>
    <row r="173" spans="1:26" ht="15.75" customHeight="1">
      <c r="A173" s="431"/>
      <c r="B173" s="431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</row>
    <row r="174" spans="1:26" ht="15.75" customHeight="1">
      <c r="A174" s="431"/>
      <c r="B174" s="431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</row>
    <row r="175" spans="1:26" ht="15.75" customHeight="1">
      <c r="A175" s="431"/>
      <c r="B175" s="431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</row>
    <row r="176" spans="1:26" ht="15.75" customHeight="1">
      <c r="A176" s="431"/>
      <c r="B176" s="431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</row>
    <row r="177" spans="1:26" ht="15.75" customHeight="1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</row>
    <row r="178" spans="1:26" ht="15.75" customHeight="1">
      <c r="A178" s="431"/>
      <c r="B178" s="431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</row>
    <row r="179" spans="1:26" ht="15.75" customHeight="1">
      <c r="A179" s="431"/>
      <c r="B179" s="431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</row>
    <row r="180" spans="1:26" ht="15.75" customHeight="1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</row>
    <row r="181" spans="1:26" ht="15.75" customHeight="1">
      <c r="A181" s="431"/>
      <c r="B181" s="431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</row>
    <row r="182" spans="1:26" ht="15.75" customHeight="1">
      <c r="A182" s="431"/>
      <c r="B182" s="431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</row>
    <row r="183" spans="1:26" ht="15.75" customHeight="1">
      <c r="A183" s="431"/>
      <c r="B183" s="431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</row>
    <row r="184" spans="1:26" ht="15.75" customHeight="1">
      <c r="A184" s="431"/>
      <c r="B184" s="431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</row>
    <row r="185" spans="1:26" ht="15.75" customHeight="1">
      <c r="A185" s="431"/>
      <c r="B185" s="431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</row>
    <row r="186" spans="1:26" ht="15.75" customHeight="1">
      <c r="A186" s="431"/>
      <c r="B186" s="431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</row>
    <row r="187" spans="1:26" ht="15.75" customHeight="1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</row>
    <row r="188" spans="1:26" ht="15.75" customHeight="1">
      <c r="A188" s="431"/>
      <c r="B188" s="431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</row>
    <row r="189" spans="1:26" ht="15.75" customHeight="1">
      <c r="A189" s="431"/>
      <c r="B189" s="431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</row>
    <row r="190" spans="1:26" ht="15.75" customHeight="1">
      <c r="A190" s="431"/>
      <c r="B190" s="431"/>
      <c r="C190" s="431"/>
      <c r="D190" s="431"/>
      <c r="E190" s="431"/>
      <c r="F190" s="431"/>
      <c r="G190" s="431"/>
      <c r="H190" s="431"/>
      <c r="I190" s="431"/>
      <c r="J190" s="431"/>
      <c r="K190" s="431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</row>
    <row r="191" spans="1:26" ht="15.75" customHeight="1">
      <c r="A191" s="431"/>
      <c r="B191" s="431"/>
      <c r="C191" s="431"/>
      <c r="D191" s="431"/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</row>
    <row r="192" spans="1:26" ht="15.75" customHeight="1">
      <c r="A192" s="431"/>
      <c r="B192" s="431"/>
      <c r="C192" s="431"/>
      <c r="D192" s="431"/>
      <c r="E192" s="431"/>
      <c r="F192" s="431"/>
      <c r="G192" s="431"/>
      <c r="H192" s="431"/>
      <c r="I192" s="431"/>
      <c r="J192" s="431"/>
      <c r="K192" s="431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</row>
    <row r="193" spans="1:26" ht="15.75" customHeight="1">
      <c r="A193" s="431"/>
      <c r="B193" s="431"/>
      <c r="C193" s="431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</row>
    <row r="194" spans="1:26" ht="15.75" customHeight="1">
      <c r="A194" s="431"/>
      <c r="B194" s="431"/>
      <c r="C194" s="431"/>
      <c r="D194" s="431"/>
      <c r="E194" s="431"/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</row>
    <row r="195" spans="1:26" ht="15.75" customHeight="1">
      <c r="A195" s="431"/>
      <c r="B195" s="431"/>
      <c r="C195" s="431"/>
      <c r="D195" s="431"/>
      <c r="E195" s="431"/>
      <c r="F195" s="431"/>
      <c r="G195" s="431"/>
      <c r="H195" s="431"/>
      <c r="I195" s="431"/>
      <c r="J195" s="431"/>
      <c r="K195" s="431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</row>
    <row r="196" spans="1:26" ht="15.75" customHeight="1">
      <c r="A196" s="431"/>
      <c r="B196" s="431"/>
      <c r="C196" s="431"/>
      <c r="D196" s="431"/>
      <c r="E196" s="431"/>
      <c r="F196" s="431"/>
      <c r="G196" s="431"/>
      <c r="H196" s="431"/>
      <c r="I196" s="431"/>
      <c r="J196" s="431"/>
      <c r="K196" s="431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</row>
    <row r="197" spans="1:26" ht="15.75" customHeight="1">
      <c r="A197" s="431"/>
      <c r="B197" s="431"/>
      <c r="C197" s="431"/>
      <c r="D197" s="431"/>
      <c r="E197" s="431"/>
      <c r="F197" s="431"/>
      <c r="G197" s="431"/>
      <c r="H197" s="431"/>
      <c r="I197" s="431"/>
      <c r="J197" s="431"/>
      <c r="K197" s="431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</row>
    <row r="198" spans="1:26" ht="15.75" customHeight="1">
      <c r="A198" s="431"/>
      <c r="B198" s="431"/>
      <c r="C198" s="431"/>
      <c r="D198" s="431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</row>
    <row r="199" spans="1:26" ht="15.75" customHeight="1">
      <c r="A199" s="431"/>
      <c r="B199" s="431"/>
      <c r="C199" s="431"/>
      <c r="D199" s="431"/>
      <c r="E199" s="431"/>
      <c r="F199" s="431"/>
      <c r="G199" s="431"/>
      <c r="H199" s="431"/>
      <c r="I199" s="431"/>
      <c r="J199" s="431"/>
      <c r="K199" s="431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</row>
    <row r="200" spans="1:26" ht="15.75" customHeight="1">
      <c r="A200" s="431"/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</row>
    <row r="201" spans="1:26" ht="15.75" customHeight="1">
      <c r="A201" s="431"/>
      <c r="B201" s="431"/>
      <c r="C201" s="431"/>
      <c r="D201" s="431"/>
      <c r="E201" s="431"/>
      <c r="F201" s="431"/>
      <c r="G201" s="431"/>
      <c r="H201" s="431"/>
      <c r="I201" s="43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</row>
    <row r="202" spans="1:26" ht="15.75" customHeight="1">
      <c r="A202" s="431"/>
      <c r="B202" s="431"/>
      <c r="C202" s="431"/>
      <c r="D202" s="431"/>
      <c r="E202" s="431"/>
      <c r="F202" s="431"/>
      <c r="G202" s="431"/>
      <c r="H202" s="431"/>
      <c r="I202" s="43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</row>
    <row r="203" spans="1:26" ht="15.75" customHeight="1">
      <c r="A203" s="431"/>
      <c r="B203" s="431"/>
      <c r="C203" s="431"/>
      <c r="D203" s="431"/>
      <c r="E203" s="431"/>
      <c r="F203" s="431"/>
      <c r="G203" s="431"/>
      <c r="H203" s="431"/>
      <c r="I203" s="43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</row>
    <row r="204" spans="1:26" ht="15.75" customHeight="1">
      <c r="A204" s="431"/>
      <c r="B204" s="431"/>
      <c r="C204" s="431"/>
      <c r="D204" s="431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</row>
    <row r="205" spans="1:26" ht="15.75" customHeight="1">
      <c r="A205" s="431"/>
      <c r="B205" s="431"/>
      <c r="C205" s="431"/>
      <c r="D205" s="431"/>
      <c r="E205" s="431"/>
      <c r="F205" s="431"/>
      <c r="G205" s="431"/>
      <c r="H205" s="431"/>
      <c r="I205" s="43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</row>
    <row r="206" spans="1:26" ht="15.75" customHeight="1">
      <c r="A206" s="431"/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</row>
    <row r="207" spans="1:26" ht="15.75" customHeight="1">
      <c r="A207" s="431"/>
      <c r="B207" s="431"/>
      <c r="C207" s="431"/>
      <c r="D207" s="431"/>
      <c r="E207" s="431"/>
      <c r="F207" s="431"/>
      <c r="G207" s="431"/>
      <c r="H207" s="431"/>
      <c r="I207" s="43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</row>
    <row r="208" spans="1:26" ht="15.75" customHeight="1">
      <c r="A208" s="431"/>
      <c r="B208" s="431"/>
      <c r="C208" s="431"/>
      <c r="D208" s="431"/>
      <c r="E208" s="431"/>
      <c r="F208" s="431"/>
      <c r="G208" s="431"/>
      <c r="H208" s="431"/>
      <c r="I208" s="43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</row>
    <row r="209" spans="1:26" ht="15.75" customHeight="1">
      <c r="A209" s="431"/>
      <c r="B209" s="431"/>
      <c r="C209" s="431"/>
      <c r="D209" s="431"/>
      <c r="E209" s="431"/>
      <c r="F209" s="431"/>
      <c r="G209" s="431"/>
      <c r="H209" s="431"/>
      <c r="I209" s="43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</row>
    <row r="210" spans="1:26" ht="15.75" customHeight="1">
      <c r="A210" s="431"/>
      <c r="B210" s="431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</row>
    <row r="211" spans="1:26" ht="15.75" customHeight="1">
      <c r="A211" s="431"/>
      <c r="B211" s="431"/>
      <c r="C211" s="431"/>
      <c r="D211" s="431"/>
      <c r="E211" s="431"/>
      <c r="F211" s="431"/>
      <c r="G211" s="431"/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</row>
    <row r="212" spans="1:26" ht="15.75" customHeight="1">
      <c r="A212" s="431"/>
      <c r="B212" s="431"/>
      <c r="C212" s="431"/>
      <c r="D212" s="431"/>
      <c r="E212" s="431"/>
      <c r="F212" s="431"/>
      <c r="G212" s="431"/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</row>
    <row r="213" spans="1:26" ht="15.75" customHeight="1">
      <c r="A213" s="431"/>
      <c r="B213" s="431"/>
      <c r="C213" s="431"/>
      <c r="D213" s="431"/>
      <c r="E213" s="431"/>
      <c r="F213" s="431"/>
      <c r="G213" s="431"/>
      <c r="H213" s="431"/>
      <c r="I213" s="43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</row>
    <row r="214" spans="1:26" ht="15.75" customHeight="1">
      <c r="A214" s="431"/>
      <c r="B214" s="431"/>
      <c r="C214" s="431"/>
      <c r="D214" s="431"/>
      <c r="E214" s="431"/>
      <c r="F214" s="431"/>
      <c r="G214" s="431"/>
      <c r="H214" s="431"/>
      <c r="I214" s="431"/>
      <c r="J214" s="431"/>
      <c r="K214" s="431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</row>
    <row r="215" spans="1:26" ht="15.75" customHeight="1">
      <c r="A215" s="431"/>
      <c r="B215" s="431"/>
      <c r="C215" s="431"/>
      <c r="D215" s="431"/>
      <c r="E215" s="431"/>
      <c r="F215" s="431"/>
      <c r="G215" s="431"/>
      <c r="H215" s="431"/>
      <c r="I215" s="431"/>
      <c r="J215" s="431"/>
      <c r="K215" s="431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</row>
    <row r="216" spans="1:26" ht="15.75" customHeight="1">
      <c r="A216" s="431"/>
      <c r="B216" s="431"/>
      <c r="C216" s="431"/>
      <c r="D216" s="431"/>
      <c r="E216" s="431"/>
      <c r="F216" s="431"/>
      <c r="G216" s="431"/>
      <c r="H216" s="431"/>
      <c r="I216" s="431"/>
      <c r="J216" s="431"/>
      <c r="K216" s="431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</row>
    <row r="217" spans="1:26" ht="15.75" customHeight="1">
      <c r="A217" s="431"/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</row>
    <row r="218" spans="1:26" ht="15.75" customHeight="1">
      <c r="A218" s="431"/>
      <c r="B218" s="431"/>
      <c r="C218" s="431"/>
      <c r="D218" s="431"/>
      <c r="E218" s="431"/>
      <c r="F218" s="431"/>
      <c r="G218" s="431"/>
      <c r="H218" s="431"/>
      <c r="I218" s="431"/>
      <c r="J218" s="431"/>
      <c r="K218" s="431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</row>
    <row r="219" spans="1:26" ht="15.75" customHeight="1">
      <c r="A219" s="431"/>
      <c r="B219" s="431"/>
      <c r="C219" s="431"/>
      <c r="D219" s="431"/>
      <c r="E219" s="431"/>
      <c r="F219" s="431"/>
      <c r="G219" s="431"/>
      <c r="H219" s="431"/>
      <c r="I219" s="431"/>
      <c r="J219" s="431"/>
      <c r="K219" s="431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</row>
    <row r="220" spans="1:26" ht="15.75" customHeight="1">
      <c r="A220" s="431"/>
      <c r="B220" s="431"/>
      <c r="C220" s="431"/>
      <c r="D220" s="431"/>
      <c r="E220" s="431"/>
      <c r="F220" s="431"/>
      <c r="G220" s="431"/>
      <c r="H220" s="431"/>
      <c r="I220" s="431"/>
      <c r="J220" s="431"/>
      <c r="K220" s="431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</row>
    <row r="221" spans="1:26" ht="15.75" customHeight="1">
      <c r="A221" s="431"/>
      <c r="B221" s="431"/>
      <c r="C221" s="431"/>
      <c r="D221" s="431"/>
      <c r="E221" s="431"/>
      <c r="F221" s="431"/>
      <c r="G221" s="431"/>
      <c r="H221" s="431"/>
      <c r="I221" s="431"/>
      <c r="J221" s="431"/>
      <c r="K221" s="431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</row>
    <row r="222" spans="1:26" ht="15.75" customHeight="1">
      <c r="A222" s="431"/>
      <c r="B222" s="431"/>
      <c r="C222" s="431"/>
      <c r="D222" s="431"/>
      <c r="E222" s="431"/>
      <c r="F222" s="431"/>
      <c r="G222" s="431"/>
      <c r="H222" s="431"/>
      <c r="I222" s="431"/>
      <c r="J222" s="431"/>
      <c r="K222" s="431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</row>
    <row r="223" spans="1:26" ht="15.75" customHeight="1">
      <c r="A223" s="431"/>
      <c r="B223" s="431"/>
      <c r="C223" s="431"/>
      <c r="D223" s="431"/>
      <c r="E223" s="431"/>
      <c r="F223" s="431"/>
      <c r="G223" s="431"/>
      <c r="H223" s="431"/>
      <c r="I223" s="431"/>
      <c r="J223" s="431"/>
      <c r="K223" s="431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</row>
    <row r="224" spans="1:26" ht="15.75" customHeight="1">
      <c r="A224" s="431"/>
      <c r="B224" s="431"/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</row>
    <row r="225" spans="1:26" ht="15.75" customHeight="1">
      <c r="A225" s="431"/>
      <c r="B225" s="431"/>
      <c r="C225" s="431"/>
      <c r="D225" s="431"/>
      <c r="E225" s="431"/>
      <c r="F225" s="431"/>
      <c r="G225" s="431"/>
      <c r="H225" s="431"/>
      <c r="I225" s="431"/>
      <c r="J225" s="431"/>
      <c r="K225" s="431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</row>
    <row r="226" spans="1:26" ht="15.75" customHeight="1">
      <c r="A226" s="431"/>
      <c r="B226" s="431"/>
      <c r="C226" s="431"/>
      <c r="D226" s="431"/>
      <c r="E226" s="431"/>
      <c r="F226" s="431"/>
      <c r="G226" s="431"/>
      <c r="H226" s="431"/>
      <c r="I226" s="431"/>
      <c r="J226" s="431"/>
      <c r="K226" s="431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</row>
    <row r="227" spans="1:26" ht="15.75" customHeight="1">
      <c r="A227" s="431"/>
      <c r="B227" s="431"/>
      <c r="C227" s="431"/>
      <c r="D227" s="431"/>
      <c r="E227" s="431"/>
      <c r="F227" s="431"/>
      <c r="G227" s="431"/>
      <c r="H227" s="431"/>
      <c r="I227" s="431"/>
      <c r="J227" s="431"/>
      <c r="K227" s="431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</row>
    <row r="228" spans="1:26" ht="15.75" customHeight="1">
      <c r="A228" s="431"/>
      <c r="B228" s="431"/>
      <c r="C228" s="431"/>
      <c r="D228" s="431"/>
      <c r="E228" s="431"/>
      <c r="F228" s="431"/>
      <c r="G228" s="431"/>
      <c r="H228" s="431"/>
      <c r="I228" s="431"/>
      <c r="J228" s="431"/>
      <c r="K228" s="431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</row>
    <row r="229" spans="1:26" ht="15.75" customHeight="1">
      <c r="A229" s="431"/>
      <c r="B229" s="431"/>
      <c r="C229" s="431"/>
      <c r="D229" s="431"/>
      <c r="E229" s="431"/>
      <c r="F229" s="431"/>
      <c r="G229" s="431"/>
      <c r="H229" s="431"/>
      <c r="I229" s="431"/>
      <c r="J229" s="431"/>
      <c r="K229" s="431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</row>
    <row r="230" spans="1:26" ht="15.75" customHeight="1">
      <c r="A230" s="431"/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</row>
    <row r="231" spans="1:26" ht="15.75" customHeight="1">
      <c r="A231" s="431"/>
      <c r="B231" s="431"/>
      <c r="C231" s="431"/>
      <c r="D231" s="431"/>
      <c r="E231" s="431"/>
      <c r="F231" s="431"/>
      <c r="G231" s="431"/>
      <c r="H231" s="431"/>
      <c r="I231" s="431"/>
      <c r="J231" s="431"/>
      <c r="K231" s="431"/>
      <c r="L231" s="431"/>
      <c r="M231" s="431"/>
      <c r="N231" s="431"/>
      <c r="O231" s="431"/>
      <c r="P231" s="431"/>
      <c r="Q231" s="431"/>
      <c r="R231" s="431"/>
      <c r="S231" s="431"/>
      <c r="T231" s="431"/>
      <c r="U231" s="431"/>
      <c r="V231" s="431"/>
      <c r="W231" s="431"/>
      <c r="X231" s="431"/>
      <c r="Y231" s="431"/>
      <c r="Z231" s="431"/>
    </row>
    <row r="232" spans="1:26" ht="15.75" customHeight="1">
      <c r="A232" s="431"/>
      <c r="B232" s="431"/>
      <c r="C232" s="431"/>
      <c r="D232" s="431"/>
      <c r="E232" s="431"/>
      <c r="F232" s="431"/>
      <c r="G232" s="431"/>
      <c r="H232" s="431"/>
      <c r="I232" s="431"/>
      <c r="J232" s="431"/>
      <c r="K232" s="431"/>
      <c r="L232" s="431"/>
      <c r="M232" s="431"/>
      <c r="N232" s="431"/>
      <c r="O232" s="431"/>
      <c r="P232" s="431"/>
      <c r="Q232" s="431"/>
      <c r="R232" s="431"/>
      <c r="S232" s="431"/>
      <c r="T232" s="431"/>
      <c r="U232" s="431"/>
      <c r="V232" s="431"/>
      <c r="W232" s="431"/>
      <c r="X232" s="431"/>
      <c r="Y232" s="431"/>
      <c r="Z232" s="431"/>
    </row>
    <row r="233" spans="1:26" ht="15.75" customHeight="1">
      <c r="A233" s="431"/>
      <c r="B233" s="431"/>
      <c r="C233" s="431"/>
      <c r="D233" s="431"/>
      <c r="E233" s="431"/>
      <c r="F233" s="431"/>
      <c r="G233" s="431"/>
      <c r="H233" s="431"/>
      <c r="I233" s="431"/>
      <c r="J233" s="431"/>
      <c r="K233" s="431"/>
      <c r="L233" s="431"/>
      <c r="M233" s="431"/>
      <c r="N233" s="431"/>
      <c r="O233" s="431"/>
      <c r="P233" s="431"/>
      <c r="Q233" s="431"/>
      <c r="R233" s="431"/>
      <c r="S233" s="431"/>
      <c r="T233" s="431"/>
      <c r="U233" s="431"/>
      <c r="V233" s="431"/>
      <c r="W233" s="431"/>
      <c r="X233" s="431"/>
      <c r="Y233" s="431"/>
      <c r="Z233" s="431"/>
    </row>
    <row r="234" spans="1:26" ht="15.75" customHeight="1">
      <c r="A234" s="431"/>
      <c r="B234" s="431"/>
      <c r="C234" s="431"/>
      <c r="D234" s="431"/>
      <c r="E234" s="431"/>
      <c r="F234" s="431"/>
      <c r="G234" s="431"/>
      <c r="H234" s="431"/>
      <c r="I234" s="431"/>
      <c r="J234" s="431"/>
      <c r="K234" s="431"/>
      <c r="L234" s="431"/>
      <c r="M234" s="431"/>
      <c r="N234" s="431"/>
      <c r="O234" s="431"/>
      <c r="P234" s="431"/>
      <c r="Q234" s="431"/>
      <c r="R234" s="431"/>
      <c r="S234" s="431"/>
      <c r="T234" s="431"/>
      <c r="U234" s="431"/>
      <c r="V234" s="431"/>
      <c r="W234" s="431"/>
      <c r="X234" s="431"/>
      <c r="Y234" s="431"/>
      <c r="Z234" s="431"/>
    </row>
    <row r="235" spans="1:26" ht="15.75" customHeight="1">
      <c r="A235" s="431"/>
      <c r="B235" s="431"/>
      <c r="C235" s="431"/>
      <c r="D235" s="431"/>
      <c r="E235" s="431"/>
      <c r="F235" s="431"/>
      <c r="G235" s="431"/>
      <c r="H235" s="431"/>
      <c r="I235" s="431"/>
      <c r="J235" s="431"/>
      <c r="K235" s="431"/>
      <c r="L235" s="431"/>
      <c r="M235" s="431"/>
      <c r="N235" s="431"/>
      <c r="O235" s="431"/>
      <c r="P235" s="431"/>
      <c r="Q235" s="431"/>
      <c r="R235" s="431"/>
      <c r="S235" s="431"/>
      <c r="T235" s="431"/>
      <c r="U235" s="431"/>
      <c r="V235" s="431"/>
      <c r="W235" s="431"/>
      <c r="X235" s="431"/>
      <c r="Y235" s="431"/>
      <c r="Z235" s="431"/>
    </row>
    <row r="236" spans="1:26" ht="15.75" customHeight="1">
      <c r="A236" s="431"/>
      <c r="B236" s="431"/>
      <c r="C236" s="431"/>
      <c r="D236" s="431"/>
      <c r="E236" s="431"/>
      <c r="F236" s="431"/>
      <c r="G236" s="431"/>
      <c r="H236" s="431"/>
      <c r="I236" s="431"/>
      <c r="J236" s="431"/>
      <c r="K236" s="431"/>
      <c r="L236" s="431"/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</row>
    <row r="237" spans="1:26" ht="15.75" customHeight="1">
      <c r="A237" s="431"/>
      <c r="B237" s="431"/>
      <c r="C237" s="431"/>
      <c r="D237" s="431"/>
      <c r="E237" s="431"/>
      <c r="F237" s="431"/>
      <c r="G237" s="431"/>
      <c r="H237" s="431"/>
      <c r="I237" s="431"/>
      <c r="J237" s="431"/>
      <c r="K237" s="431"/>
      <c r="L237" s="431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</row>
    <row r="238" spans="1:26" ht="15.75" customHeight="1">
      <c r="A238" s="431"/>
      <c r="B238" s="431"/>
      <c r="C238" s="431"/>
      <c r="D238" s="431"/>
      <c r="E238" s="431"/>
      <c r="F238" s="431"/>
      <c r="G238" s="431"/>
      <c r="H238" s="431"/>
      <c r="I238" s="431"/>
      <c r="J238" s="431"/>
      <c r="K238" s="431"/>
      <c r="L238" s="431"/>
      <c r="M238" s="431"/>
      <c r="N238" s="431"/>
      <c r="O238" s="431"/>
      <c r="P238" s="431"/>
      <c r="Q238" s="431"/>
      <c r="R238" s="431"/>
      <c r="S238" s="431"/>
      <c r="T238" s="431"/>
      <c r="U238" s="431"/>
      <c r="V238" s="431"/>
      <c r="W238" s="431"/>
      <c r="X238" s="431"/>
      <c r="Y238" s="431"/>
      <c r="Z238" s="431"/>
    </row>
    <row r="239" spans="1:26" ht="15.75" customHeight="1">
      <c r="A239" s="431"/>
      <c r="B239" s="431"/>
      <c r="C239" s="431"/>
      <c r="D239" s="431"/>
      <c r="E239" s="431"/>
      <c r="F239" s="431"/>
      <c r="G239" s="431"/>
      <c r="H239" s="431"/>
      <c r="I239" s="431"/>
      <c r="J239" s="431"/>
      <c r="K239" s="431"/>
      <c r="L239" s="431"/>
      <c r="M239" s="431"/>
      <c r="N239" s="431"/>
      <c r="O239" s="431"/>
      <c r="P239" s="431"/>
      <c r="Q239" s="431"/>
      <c r="R239" s="431"/>
      <c r="S239" s="431"/>
      <c r="T239" s="431"/>
      <c r="U239" s="431"/>
      <c r="V239" s="431"/>
      <c r="W239" s="431"/>
      <c r="X239" s="431"/>
      <c r="Y239" s="431"/>
      <c r="Z239" s="431"/>
    </row>
    <row r="240" spans="1:26" ht="15.75" customHeight="1">
      <c r="A240" s="431"/>
      <c r="B240" s="431"/>
      <c r="C240" s="431"/>
      <c r="D240" s="431"/>
      <c r="E240" s="431"/>
      <c r="F240" s="431"/>
      <c r="G240" s="431"/>
      <c r="H240" s="431"/>
      <c r="I240" s="431"/>
      <c r="J240" s="431"/>
      <c r="K240" s="431"/>
      <c r="L240" s="431"/>
      <c r="M240" s="431"/>
      <c r="N240" s="431"/>
      <c r="O240" s="431"/>
      <c r="P240" s="431"/>
      <c r="Q240" s="431"/>
      <c r="R240" s="431"/>
      <c r="S240" s="431"/>
      <c r="T240" s="431"/>
      <c r="U240" s="431"/>
      <c r="V240" s="431"/>
      <c r="W240" s="431"/>
      <c r="X240" s="431"/>
      <c r="Y240" s="431"/>
      <c r="Z240" s="431"/>
    </row>
    <row r="241" spans="1:26" ht="15.75" customHeight="1">
      <c r="A241" s="431"/>
      <c r="B241" s="431"/>
      <c r="C241" s="431"/>
      <c r="D241" s="431"/>
      <c r="E241" s="431"/>
      <c r="F241" s="431"/>
      <c r="G241" s="431"/>
      <c r="H241" s="431"/>
      <c r="I241" s="431"/>
      <c r="J241" s="431"/>
      <c r="K241" s="431"/>
      <c r="L241" s="431"/>
      <c r="M241" s="431"/>
      <c r="N241" s="431"/>
      <c r="O241" s="431"/>
      <c r="P241" s="431"/>
      <c r="Q241" s="431"/>
      <c r="R241" s="431"/>
      <c r="S241" s="431"/>
      <c r="T241" s="431"/>
      <c r="U241" s="431"/>
      <c r="V241" s="431"/>
      <c r="W241" s="431"/>
      <c r="X241" s="431"/>
      <c r="Y241" s="431"/>
      <c r="Z241" s="431"/>
    </row>
    <row r="242" spans="1:26" ht="15.75" customHeight="1">
      <c r="A242" s="431"/>
      <c r="B242" s="431"/>
      <c r="C242" s="431"/>
      <c r="D242" s="431"/>
      <c r="E242" s="431"/>
      <c r="F242" s="431"/>
      <c r="G242" s="431"/>
      <c r="H242" s="431"/>
      <c r="I242" s="431"/>
      <c r="J242" s="431"/>
      <c r="K242" s="431"/>
      <c r="L242" s="431"/>
      <c r="M242" s="431"/>
      <c r="N242" s="431"/>
      <c r="O242" s="431"/>
      <c r="P242" s="431"/>
      <c r="Q242" s="431"/>
      <c r="R242" s="431"/>
      <c r="S242" s="431"/>
      <c r="T242" s="431"/>
      <c r="U242" s="431"/>
      <c r="V242" s="431"/>
      <c r="W242" s="431"/>
      <c r="X242" s="431"/>
      <c r="Y242" s="431"/>
      <c r="Z242" s="431"/>
    </row>
    <row r="243" spans="1:26" ht="15.75" customHeight="1">
      <c r="A243" s="431"/>
      <c r="B243" s="431"/>
      <c r="C243" s="431"/>
      <c r="D243" s="431"/>
      <c r="E243" s="431"/>
      <c r="F243" s="431"/>
      <c r="G243" s="431"/>
      <c r="H243" s="431"/>
      <c r="I243" s="431"/>
      <c r="J243" s="431"/>
      <c r="K243" s="431"/>
      <c r="L243" s="431"/>
      <c r="M243" s="431"/>
      <c r="N243" s="431"/>
      <c r="O243" s="431"/>
      <c r="P243" s="431"/>
      <c r="Q243" s="431"/>
      <c r="R243" s="431"/>
      <c r="S243" s="431"/>
      <c r="T243" s="431"/>
      <c r="U243" s="431"/>
      <c r="V243" s="431"/>
      <c r="W243" s="431"/>
      <c r="X243" s="431"/>
      <c r="Y243" s="431"/>
      <c r="Z243" s="431"/>
    </row>
    <row r="244" spans="1:26" ht="15.75" customHeight="1">
      <c r="A244" s="431"/>
      <c r="B244" s="431"/>
      <c r="C244" s="431"/>
      <c r="D244" s="431"/>
      <c r="E244" s="431"/>
      <c r="F244" s="431"/>
      <c r="G244" s="431"/>
      <c r="H244" s="431"/>
      <c r="I244" s="431"/>
      <c r="J244" s="431"/>
      <c r="K244" s="431"/>
      <c r="L244" s="431"/>
      <c r="M244" s="431"/>
      <c r="N244" s="431"/>
      <c r="O244" s="431"/>
      <c r="P244" s="431"/>
      <c r="Q244" s="431"/>
      <c r="R244" s="431"/>
      <c r="S244" s="431"/>
      <c r="T244" s="431"/>
      <c r="U244" s="431"/>
      <c r="V244" s="431"/>
      <c r="W244" s="431"/>
      <c r="X244" s="431"/>
      <c r="Y244" s="431"/>
      <c r="Z244" s="431"/>
    </row>
    <row r="245" spans="1:26" ht="15.75" customHeight="1">
      <c r="A245" s="431"/>
      <c r="B245" s="431"/>
      <c r="C245" s="431"/>
      <c r="D245" s="431"/>
      <c r="E245" s="431"/>
      <c r="F245" s="431"/>
      <c r="G245" s="431"/>
      <c r="H245" s="431"/>
      <c r="I245" s="431"/>
      <c r="J245" s="431"/>
      <c r="K245" s="431"/>
      <c r="L245" s="431"/>
      <c r="M245" s="431"/>
      <c r="N245" s="431"/>
      <c r="O245" s="431"/>
      <c r="P245" s="431"/>
      <c r="Q245" s="431"/>
      <c r="R245" s="431"/>
      <c r="S245" s="431"/>
      <c r="T245" s="431"/>
      <c r="U245" s="431"/>
      <c r="V245" s="431"/>
      <c r="W245" s="431"/>
      <c r="X245" s="431"/>
      <c r="Y245" s="431"/>
      <c r="Z245" s="431"/>
    </row>
    <row r="246" spans="1:26" ht="15.75" customHeight="1">
      <c r="A246" s="431"/>
      <c r="B246" s="431"/>
      <c r="C246" s="431"/>
      <c r="D246" s="431"/>
      <c r="E246" s="431"/>
      <c r="F246" s="431"/>
      <c r="G246" s="431"/>
      <c r="H246" s="431"/>
      <c r="I246" s="431"/>
      <c r="J246" s="431"/>
      <c r="K246" s="431"/>
      <c r="L246" s="431"/>
      <c r="M246" s="431"/>
      <c r="N246" s="431"/>
      <c r="O246" s="431"/>
      <c r="P246" s="431"/>
      <c r="Q246" s="431"/>
      <c r="R246" s="431"/>
      <c r="S246" s="431"/>
      <c r="T246" s="431"/>
      <c r="U246" s="431"/>
      <c r="V246" s="431"/>
      <c r="W246" s="431"/>
      <c r="X246" s="431"/>
      <c r="Y246" s="431"/>
      <c r="Z246" s="431"/>
    </row>
    <row r="247" spans="1:26" ht="15.75" customHeight="1">
      <c r="A247" s="431"/>
      <c r="B247" s="431"/>
      <c r="C247" s="431"/>
      <c r="D247" s="431"/>
      <c r="E247" s="431"/>
      <c r="F247" s="431"/>
      <c r="G247" s="431"/>
      <c r="H247" s="431"/>
      <c r="I247" s="431"/>
      <c r="J247" s="431"/>
      <c r="K247" s="431"/>
      <c r="L247" s="431"/>
      <c r="M247" s="431"/>
      <c r="N247" s="431"/>
      <c r="O247" s="431"/>
      <c r="P247" s="431"/>
      <c r="Q247" s="431"/>
      <c r="R247" s="431"/>
      <c r="S247" s="431"/>
      <c r="T247" s="431"/>
      <c r="U247" s="431"/>
      <c r="V247" s="431"/>
      <c r="W247" s="431"/>
      <c r="X247" s="431"/>
      <c r="Y247" s="431"/>
      <c r="Z247" s="431"/>
    </row>
    <row r="248" spans="1:26" ht="15.75" customHeight="1">
      <c r="A248" s="431"/>
      <c r="B248" s="431"/>
      <c r="C248" s="431"/>
      <c r="D248" s="431"/>
      <c r="E248" s="431"/>
      <c r="F248" s="431"/>
      <c r="G248" s="431"/>
      <c r="H248" s="431"/>
      <c r="I248" s="431"/>
      <c r="J248" s="431"/>
      <c r="K248" s="431"/>
      <c r="L248" s="431"/>
      <c r="M248" s="431"/>
      <c r="N248" s="431"/>
      <c r="O248" s="431"/>
      <c r="P248" s="431"/>
      <c r="Q248" s="431"/>
      <c r="R248" s="431"/>
      <c r="S248" s="431"/>
      <c r="T248" s="431"/>
      <c r="U248" s="431"/>
      <c r="V248" s="431"/>
      <c r="W248" s="431"/>
      <c r="X248" s="431"/>
      <c r="Y248" s="431"/>
      <c r="Z248" s="431"/>
    </row>
    <row r="249" spans="1:26" ht="15.75" customHeight="1">
      <c r="A249" s="431"/>
      <c r="B249" s="431"/>
      <c r="C249" s="431"/>
      <c r="D249" s="431"/>
      <c r="E249" s="431"/>
      <c r="F249" s="431"/>
      <c r="G249" s="431"/>
      <c r="H249" s="431"/>
      <c r="I249" s="431"/>
      <c r="J249" s="431"/>
      <c r="K249" s="431"/>
      <c r="L249" s="431"/>
      <c r="M249" s="431"/>
      <c r="N249" s="431"/>
      <c r="O249" s="431"/>
      <c r="P249" s="431"/>
      <c r="Q249" s="431"/>
      <c r="R249" s="431"/>
      <c r="S249" s="431"/>
      <c r="T249" s="431"/>
      <c r="U249" s="431"/>
      <c r="V249" s="431"/>
      <c r="W249" s="431"/>
      <c r="X249" s="431"/>
      <c r="Y249" s="431"/>
      <c r="Z249" s="431"/>
    </row>
    <row r="250" spans="1:26" ht="15.75" customHeight="1">
      <c r="A250" s="431"/>
      <c r="B250" s="431"/>
      <c r="C250" s="431"/>
      <c r="D250" s="431"/>
      <c r="E250" s="431"/>
      <c r="F250" s="431"/>
      <c r="G250" s="431"/>
      <c r="H250" s="431"/>
      <c r="I250" s="431"/>
      <c r="J250" s="431"/>
      <c r="K250" s="431"/>
      <c r="L250" s="431"/>
      <c r="M250" s="431"/>
      <c r="N250" s="431"/>
      <c r="O250" s="431"/>
      <c r="P250" s="431"/>
      <c r="Q250" s="431"/>
      <c r="R250" s="431"/>
      <c r="S250" s="431"/>
      <c r="T250" s="431"/>
      <c r="U250" s="431"/>
      <c r="V250" s="431"/>
      <c r="W250" s="431"/>
      <c r="X250" s="431"/>
      <c r="Y250" s="431"/>
      <c r="Z250" s="431"/>
    </row>
    <row r="251" spans="1:26" ht="15.75" customHeight="1">
      <c r="A251" s="431"/>
      <c r="B251" s="431"/>
      <c r="C251" s="431"/>
      <c r="D251" s="431"/>
      <c r="E251" s="431"/>
      <c r="F251" s="431"/>
      <c r="G251" s="431"/>
      <c r="H251" s="431"/>
      <c r="I251" s="431"/>
      <c r="J251" s="431"/>
      <c r="K251" s="431"/>
      <c r="L251" s="431"/>
      <c r="M251" s="431"/>
      <c r="N251" s="431"/>
      <c r="O251" s="431"/>
      <c r="P251" s="431"/>
      <c r="Q251" s="431"/>
      <c r="R251" s="431"/>
      <c r="S251" s="431"/>
      <c r="T251" s="431"/>
      <c r="U251" s="431"/>
      <c r="V251" s="431"/>
      <c r="W251" s="431"/>
      <c r="X251" s="431"/>
      <c r="Y251" s="431"/>
      <c r="Z251" s="431"/>
    </row>
    <row r="252" spans="1:26" ht="15.75" customHeight="1">
      <c r="A252" s="431"/>
      <c r="B252" s="431"/>
      <c r="C252" s="431"/>
      <c r="D252" s="431"/>
      <c r="E252" s="431"/>
      <c r="F252" s="431"/>
      <c r="G252" s="431"/>
      <c r="H252" s="431"/>
      <c r="I252" s="431"/>
      <c r="J252" s="431"/>
      <c r="K252" s="431"/>
      <c r="L252" s="431"/>
      <c r="M252" s="431"/>
      <c r="N252" s="431"/>
      <c r="O252" s="431"/>
      <c r="P252" s="431"/>
      <c r="Q252" s="431"/>
      <c r="R252" s="431"/>
      <c r="S252" s="431"/>
      <c r="T252" s="431"/>
      <c r="U252" s="431"/>
      <c r="V252" s="431"/>
      <c r="W252" s="431"/>
      <c r="X252" s="431"/>
      <c r="Y252" s="431"/>
      <c r="Z252" s="431"/>
    </row>
    <row r="253" spans="1:26" ht="15.75" customHeight="1">
      <c r="A253" s="431"/>
      <c r="B253" s="431"/>
      <c r="C253" s="431"/>
      <c r="D253" s="431"/>
      <c r="E253" s="431"/>
      <c r="F253" s="431"/>
      <c r="G253" s="431"/>
      <c r="H253" s="431"/>
      <c r="I253" s="431"/>
      <c r="J253" s="431"/>
      <c r="K253" s="431"/>
      <c r="L253" s="431"/>
      <c r="M253" s="431"/>
      <c r="N253" s="431"/>
      <c r="O253" s="431"/>
      <c r="P253" s="431"/>
      <c r="Q253" s="431"/>
      <c r="R253" s="431"/>
      <c r="S253" s="431"/>
      <c r="T253" s="431"/>
      <c r="U253" s="431"/>
      <c r="V253" s="431"/>
      <c r="W253" s="431"/>
      <c r="X253" s="431"/>
      <c r="Y253" s="431"/>
      <c r="Z253" s="431"/>
    </row>
    <row r="254" spans="1:26" ht="15.75" customHeight="1">
      <c r="A254" s="431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431"/>
      <c r="W254" s="431"/>
      <c r="X254" s="431"/>
      <c r="Y254" s="431"/>
      <c r="Z254" s="431"/>
    </row>
    <row r="255" spans="1:26" ht="15.75" customHeight="1">
      <c r="A255" s="431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</row>
    <row r="256" spans="1:26" ht="15.75" customHeight="1">
      <c r="A256" s="431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431"/>
      <c r="W256" s="431"/>
      <c r="X256" s="431"/>
      <c r="Y256" s="431"/>
      <c r="Z256" s="431"/>
    </row>
    <row r="257" spans="1:26" ht="15.75" customHeight="1">
      <c r="A257" s="431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431"/>
      <c r="W257" s="431"/>
      <c r="X257" s="431"/>
      <c r="Y257" s="431"/>
      <c r="Z257" s="431"/>
    </row>
    <row r="258" spans="1:26" ht="15.75" customHeight="1">
      <c r="A258" s="431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431"/>
      <c r="W258" s="431"/>
      <c r="X258" s="431"/>
      <c r="Y258" s="431"/>
      <c r="Z258" s="431"/>
    </row>
    <row r="259" spans="1:26" ht="15.75" customHeight="1">
      <c r="A259" s="431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431"/>
      <c r="W259" s="431"/>
      <c r="X259" s="431"/>
      <c r="Y259" s="431"/>
      <c r="Z259" s="431"/>
    </row>
    <row r="260" spans="1:26" ht="15.75" customHeight="1">
      <c r="A260" s="431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431"/>
      <c r="W260" s="431"/>
      <c r="X260" s="431"/>
      <c r="Y260" s="431"/>
      <c r="Z260" s="431"/>
    </row>
    <row r="261" spans="1:26" ht="15.75" customHeight="1">
      <c r="A261" s="431"/>
      <c r="B261" s="431"/>
      <c r="C261" s="431"/>
      <c r="D261" s="431"/>
      <c r="E261" s="431"/>
      <c r="F261" s="431"/>
      <c r="G261" s="431"/>
      <c r="H261" s="431"/>
      <c r="I261" s="431"/>
      <c r="J261" s="431"/>
      <c r="K261" s="431"/>
      <c r="L261" s="431"/>
      <c r="M261" s="431"/>
      <c r="N261" s="431"/>
      <c r="O261" s="431"/>
      <c r="P261" s="431"/>
      <c r="Q261" s="431"/>
      <c r="R261" s="431"/>
      <c r="S261" s="431"/>
      <c r="T261" s="431"/>
      <c r="U261" s="431"/>
      <c r="V261" s="431"/>
      <c r="W261" s="431"/>
      <c r="X261" s="431"/>
      <c r="Y261" s="431"/>
      <c r="Z261" s="431"/>
    </row>
    <row r="262" spans="1:26" ht="15.75" customHeight="1">
      <c r="A262" s="431"/>
      <c r="B262" s="431"/>
      <c r="C262" s="431"/>
      <c r="D262" s="431"/>
      <c r="E262" s="431"/>
      <c r="F262" s="431"/>
      <c r="G262" s="431"/>
      <c r="H262" s="431"/>
      <c r="I262" s="431"/>
      <c r="J262" s="431"/>
      <c r="K262" s="431"/>
      <c r="L262" s="431"/>
      <c r="M262" s="431"/>
      <c r="N262" s="431"/>
      <c r="O262" s="431"/>
      <c r="P262" s="431"/>
      <c r="Q262" s="431"/>
      <c r="R262" s="431"/>
      <c r="S262" s="431"/>
      <c r="T262" s="431"/>
      <c r="U262" s="431"/>
      <c r="V262" s="431"/>
      <c r="W262" s="431"/>
      <c r="X262" s="431"/>
      <c r="Y262" s="431"/>
      <c r="Z262" s="431"/>
    </row>
    <row r="263" spans="1:26" ht="15.75" customHeight="1">
      <c r="A263" s="431"/>
      <c r="B263" s="431"/>
      <c r="C263" s="431"/>
      <c r="D263" s="431"/>
      <c r="E263" s="431"/>
      <c r="F263" s="431"/>
      <c r="G263" s="431"/>
      <c r="H263" s="431"/>
      <c r="I263" s="431"/>
      <c r="J263" s="431"/>
      <c r="K263" s="431"/>
      <c r="L263" s="431"/>
      <c r="M263" s="431"/>
      <c r="N263" s="431"/>
      <c r="O263" s="431"/>
      <c r="P263" s="431"/>
      <c r="Q263" s="431"/>
      <c r="R263" s="431"/>
      <c r="S263" s="431"/>
      <c r="T263" s="431"/>
      <c r="U263" s="431"/>
      <c r="V263" s="431"/>
      <c r="W263" s="431"/>
      <c r="X263" s="431"/>
      <c r="Y263" s="431"/>
      <c r="Z263" s="431"/>
    </row>
    <row r="264" spans="1:26" ht="15.75" customHeight="1">
      <c r="A264" s="431"/>
      <c r="B264" s="431"/>
      <c r="C264" s="431"/>
      <c r="D264" s="431"/>
      <c r="E264" s="431"/>
      <c r="F264" s="431"/>
      <c r="G264" s="431"/>
      <c r="H264" s="431"/>
      <c r="I264" s="431"/>
      <c r="J264" s="431"/>
      <c r="K264" s="431"/>
      <c r="L264" s="431"/>
      <c r="M264" s="431"/>
      <c r="N264" s="431"/>
      <c r="O264" s="431"/>
      <c r="P264" s="431"/>
      <c r="Q264" s="431"/>
      <c r="R264" s="431"/>
      <c r="S264" s="431"/>
      <c r="T264" s="431"/>
      <c r="U264" s="431"/>
      <c r="V264" s="431"/>
      <c r="W264" s="431"/>
      <c r="X264" s="431"/>
      <c r="Y264" s="431"/>
      <c r="Z264" s="431"/>
    </row>
    <row r="265" spans="1:26" ht="15.75" customHeight="1">
      <c r="A265" s="431"/>
      <c r="B265" s="431"/>
      <c r="C265" s="431"/>
      <c r="D265" s="431"/>
      <c r="E265" s="431"/>
      <c r="F265" s="431"/>
      <c r="G265" s="431"/>
      <c r="H265" s="431"/>
      <c r="I265" s="431"/>
      <c r="J265" s="431"/>
      <c r="K265" s="431"/>
      <c r="L265" s="431"/>
      <c r="M265" s="431"/>
      <c r="N265" s="431"/>
      <c r="O265" s="431"/>
      <c r="P265" s="431"/>
      <c r="Q265" s="431"/>
      <c r="R265" s="431"/>
      <c r="S265" s="431"/>
      <c r="T265" s="431"/>
      <c r="U265" s="431"/>
      <c r="V265" s="431"/>
      <c r="W265" s="431"/>
      <c r="X265" s="431"/>
      <c r="Y265" s="431"/>
      <c r="Z265" s="431"/>
    </row>
    <row r="266" spans="1:26" ht="15.75" customHeight="1">
      <c r="A266" s="431"/>
      <c r="B266" s="431"/>
      <c r="C266" s="431"/>
      <c r="D266" s="431"/>
      <c r="E266" s="431"/>
      <c r="F266" s="431"/>
      <c r="G266" s="431"/>
      <c r="H266" s="431"/>
      <c r="I266" s="431"/>
      <c r="J266" s="431"/>
      <c r="K266" s="431"/>
      <c r="L266" s="431"/>
      <c r="M266" s="431"/>
      <c r="N266" s="431"/>
      <c r="O266" s="431"/>
      <c r="P266" s="431"/>
      <c r="Q266" s="431"/>
      <c r="R266" s="431"/>
      <c r="S266" s="431"/>
      <c r="T266" s="431"/>
      <c r="U266" s="431"/>
      <c r="V266" s="431"/>
      <c r="W266" s="431"/>
      <c r="X266" s="431"/>
      <c r="Y266" s="431"/>
      <c r="Z266" s="431"/>
    </row>
    <row r="267" spans="1:26" ht="15.75" customHeight="1">
      <c r="A267" s="431"/>
      <c r="B267" s="431"/>
      <c r="C267" s="431"/>
      <c r="D267" s="431"/>
      <c r="E267" s="431"/>
      <c r="F267" s="431"/>
      <c r="G267" s="431"/>
      <c r="H267" s="431"/>
      <c r="I267" s="431"/>
      <c r="J267" s="431"/>
      <c r="K267" s="431"/>
      <c r="L267" s="431"/>
      <c r="M267" s="431"/>
      <c r="N267" s="431"/>
      <c r="O267" s="431"/>
      <c r="P267" s="431"/>
      <c r="Q267" s="431"/>
      <c r="R267" s="431"/>
      <c r="S267" s="431"/>
      <c r="T267" s="431"/>
      <c r="U267" s="431"/>
      <c r="V267" s="431"/>
      <c r="W267" s="431"/>
      <c r="X267" s="431"/>
      <c r="Y267" s="431"/>
      <c r="Z267" s="431"/>
    </row>
    <row r="268" spans="1:26" ht="15.75" customHeight="1">
      <c r="A268" s="431"/>
      <c r="B268" s="431"/>
      <c r="C268" s="431"/>
      <c r="D268" s="431"/>
      <c r="E268" s="431"/>
      <c r="F268" s="431"/>
      <c r="G268" s="431"/>
      <c r="H268" s="431"/>
      <c r="I268" s="431"/>
      <c r="J268" s="431"/>
      <c r="K268" s="431"/>
      <c r="L268" s="431"/>
      <c r="M268" s="431"/>
      <c r="N268" s="431"/>
      <c r="O268" s="431"/>
      <c r="P268" s="431"/>
      <c r="Q268" s="431"/>
      <c r="R268" s="431"/>
      <c r="S268" s="431"/>
      <c r="T268" s="431"/>
      <c r="U268" s="431"/>
      <c r="V268" s="431"/>
      <c r="W268" s="431"/>
      <c r="X268" s="431"/>
      <c r="Y268" s="431"/>
      <c r="Z268" s="431"/>
    </row>
    <row r="269" spans="1:26" ht="15.75" customHeight="1">
      <c r="A269" s="431"/>
      <c r="B269" s="431"/>
      <c r="C269" s="431"/>
      <c r="D269" s="431"/>
      <c r="E269" s="431"/>
      <c r="F269" s="431"/>
      <c r="G269" s="431"/>
      <c r="H269" s="431"/>
      <c r="I269" s="431"/>
      <c r="J269" s="431"/>
      <c r="K269" s="431"/>
      <c r="L269" s="431"/>
      <c r="M269" s="431"/>
      <c r="N269" s="431"/>
      <c r="O269" s="431"/>
      <c r="P269" s="431"/>
      <c r="Q269" s="431"/>
      <c r="R269" s="431"/>
      <c r="S269" s="431"/>
      <c r="T269" s="431"/>
      <c r="U269" s="431"/>
      <c r="V269" s="431"/>
      <c r="W269" s="431"/>
      <c r="X269" s="431"/>
      <c r="Y269" s="431"/>
      <c r="Z269" s="431"/>
    </row>
    <row r="270" spans="1:26" ht="15.75" customHeight="1">
      <c r="A270" s="431"/>
      <c r="B270" s="431"/>
      <c r="C270" s="431"/>
      <c r="D270" s="431"/>
      <c r="E270" s="431"/>
      <c r="F270" s="431"/>
      <c r="G270" s="431"/>
      <c r="H270" s="431"/>
      <c r="I270" s="431"/>
      <c r="J270" s="431"/>
      <c r="K270" s="431"/>
      <c r="L270" s="431"/>
      <c r="M270" s="431"/>
      <c r="N270" s="431"/>
      <c r="O270" s="431"/>
      <c r="P270" s="431"/>
      <c r="Q270" s="431"/>
      <c r="R270" s="431"/>
      <c r="S270" s="431"/>
      <c r="T270" s="431"/>
      <c r="U270" s="431"/>
      <c r="V270" s="431"/>
      <c r="W270" s="431"/>
      <c r="X270" s="431"/>
      <c r="Y270" s="431"/>
      <c r="Z270" s="431"/>
    </row>
    <row r="271" spans="1:26" ht="15.75" customHeight="1">
      <c r="A271" s="431"/>
      <c r="B271" s="431"/>
      <c r="C271" s="431"/>
      <c r="D271" s="431"/>
      <c r="E271" s="431"/>
      <c r="F271" s="431"/>
      <c r="G271" s="431"/>
      <c r="H271" s="431"/>
      <c r="I271" s="431"/>
      <c r="J271" s="431"/>
      <c r="K271" s="431"/>
      <c r="L271" s="431"/>
      <c r="M271" s="431"/>
      <c r="N271" s="431"/>
      <c r="O271" s="431"/>
      <c r="P271" s="431"/>
      <c r="Q271" s="431"/>
      <c r="R271" s="431"/>
      <c r="S271" s="431"/>
      <c r="T271" s="431"/>
      <c r="U271" s="431"/>
      <c r="V271" s="431"/>
      <c r="W271" s="431"/>
      <c r="X271" s="431"/>
      <c r="Y271" s="431"/>
      <c r="Z271" s="431"/>
    </row>
    <row r="272" spans="1:26" ht="15.75" customHeight="1">
      <c r="A272" s="431"/>
      <c r="B272" s="431"/>
      <c r="C272" s="431"/>
      <c r="D272" s="431"/>
      <c r="E272" s="431"/>
      <c r="F272" s="431"/>
      <c r="G272" s="431"/>
      <c r="H272" s="431"/>
      <c r="I272" s="431"/>
      <c r="J272" s="431"/>
      <c r="K272" s="431"/>
      <c r="L272" s="431"/>
      <c r="M272" s="431"/>
      <c r="N272" s="431"/>
      <c r="O272" s="431"/>
      <c r="P272" s="431"/>
      <c r="Q272" s="431"/>
      <c r="R272" s="431"/>
      <c r="S272" s="431"/>
      <c r="T272" s="431"/>
      <c r="U272" s="431"/>
      <c r="V272" s="431"/>
      <c r="W272" s="431"/>
      <c r="X272" s="431"/>
      <c r="Y272" s="431"/>
      <c r="Z272" s="431"/>
    </row>
    <row r="273" spans="1:26" ht="15.75" customHeight="1">
      <c r="A273" s="431"/>
      <c r="B273" s="431"/>
      <c r="C273" s="431"/>
      <c r="D273" s="431"/>
      <c r="E273" s="431"/>
      <c r="F273" s="431"/>
      <c r="G273" s="431"/>
      <c r="H273" s="431"/>
      <c r="I273" s="431"/>
      <c r="J273" s="431"/>
      <c r="K273" s="431"/>
      <c r="L273" s="431"/>
      <c r="M273" s="431"/>
      <c r="N273" s="431"/>
      <c r="O273" s="431"/>
      <c r="P273" s="431"/>
      <c r="Q273" s="431"/>
      <c r="R273" s="431"/>
      <c r="S273" s="431"/>
      <c r="T273" s="431"/>
      <c r="U273" s="431"/>
      <c r="V273" s="431"/>
      <c r="W273" s="431"/>
      <c r="X273" s="431"/>
      <c r="Y273" s="431"/>
      <c r="Z273" s="431"/>
    </row>
    <row r="274" spans="1:26" ht="15.75" customHeight="1">
      <c r="A274" s="431"/>
      <c r="B274" s="431"/>
      <c r="C274" s="431"/>
      <c r="D274" s="431"/>
      <c r="E274" s="431"/>
      <c r="F274" s="431"/>
      <c r="G274" s="431"/>
      <c r="H274" s="431"/>
      <c r="I274" s="431"/>
      <c r="J274" s="431"/>
      <c r="K274" s="431"/>
      <c r="L274" s="431"/>
      <c r="M274" s="431"/>
      <c r="N274" s="431"/>
      <c r="O274" s="431"/>
      <c r="P274" s="431"/>
      <c r="Q274" s="431"/>
      <c r="R274" s="431"/>
      <c r="S274" s="431"/>
      <c r="T274" s="431"/>
      <c r="U274" s="431"/>
      <c r="V274" s="431"/>
      <c r="W274" s="431"/>
      <c r="X274" s="431"/>
      <c r="Y274" s="431"/>
      <c r="Z274" s="431"/>
    </row>
    <row r="275" spans="1:26" ht="15.75" customHeight="1">
      <c r="A275" s="431"/>
      <c r="B275" s="431"/>
      <c r="C275" s="431"/>
      <c r="D275" s="431"/>
      <c r="E275" s="431"/>
      <c r="F275" s="431"/>
      <c r="G275" s="431"/>
      <c r="H275" s="431"/>
      <c r="I275" s="431"/>
      <c r="J275" s="431"/>
      <c r="K275" s="431"/>
      <c r="L275" s="431"/>
      <c r="M275" s="431"/>
      <c r="N275" s="431"/>
      <c r="O275" s="431"/>
      <c r="P275" s="431"/>
      <c r="Q275" s="431"/>
      <c r="R275" s="431"/>
      <c r="S275" s="431"/>
      <c r="T275" s="431"/>
      <c r="U275" s="431"/>
      <c r="V275" s="431"/>
      <c r="W275" s="431"/>
      <c r="X275" s="431"/>
      <c r="Y275" s="431"/>
      <c r="Z275" s="431"/>
    </row>
    <row r="276" spans="1:26" ht="15.75" customHeight="1">
      <c r="A276" s="431"/>
      <c r="B276" s="431"/>
      <c r="C276" s="431"/>
      <c r="D276" s="431"/>
      <c r="E276" s="431"/>
      <c r="F276" s="431"/>
      <c r="G276" s="431"/>
      <c r="H276" s="431"/>
      <c r="I276" s="431"/>
      <c r="J276" s="431"/>
      <c r="K276" s="431"/>
      <c r="L276" s="431"/>
      <c r="M276" s="431"/>
      <c r="N276" s="431"/>
      <c r="O276" s="431"/>
      <c r="P276" s="431"/>
      <c r="Q276" s="431"/>
      <c r="R276" s="431"/>
      <c r="S276" s="431"/>
      <c r="T276" s="431"/>
      <c r="U276" s="431"/>
      <c r="V276" s="431"/>
      <c r="W276" s="431"/>
      <c r="X276" s="431"/>
      <c r="Y276" s="431"/>
      <c r="Z276" s="431"/>
    </row>
    <row r="277" spans="1:26" ht="15.75" customHeight="1">
      <c r="A277" s="431"/>
      <c r="B277" s="431"/>
      <c r="C277" s="431"/>
      <c r="D277" s="431"/>
      <c r="E277" s="431"/>
      <c r="F277" s="431"/>
      <c r="G277" s="431"/>
      <c r="H277" s="431"/>
      <c r="I277" s="431"/>
      <c r="J277" s="431"/>
      <c r="K277" s="431"/>
      <c r="L277" s="431"/>
      <c r="M277" s="431"/>
      <c r="N277" s="431"/>
      <c r="O277" s="431"/>
      <c r="P277" s="431"/>
      <c r="Q277" s="431"/>
      <c r="R277" s="431"/>
      <c r="S277" s="431"/>
      <c r="T277" s="431"/>
      <c r="U277" s="431"/>
      <c r="V277" s="431"/>
      <c r="W277" s="431"/>
      <c r="X277" s="431"/>
      <c r="Y277" s="431"/>
      <c r="Z277" s="431"/>
    </row>
    <row r="278" spans="1:26" ht="15.75" customHeight="1">
      <c r="A278" s="431"/>
      <c r="B278" s="431"/>
      <c r="C278" s="431"/>
      <c r="D278" s="431"/>
      <c r="E278" s="431"/>
      <c r="F278" s="431"/>
      <c r="G278" s="431"/>
      <c r="H278" s="431"/>
      <c r="I278" s="431"/>
      <c r="J278" s="431"/>
      <c r="K278" s="431"/>
      <c r="L278" s="431"/>
      <c r="M278" s="431"/>
      <c r="N278" s="431"/>
      <c r="O278" s="431"/>
      <c r="P278" s="431"/>
      <c r="Q278" s="431"/>
      <c r="R278" s="431"/>
      <c r="S278" s="431"/>
      <c r="T278" s="431"/>
      <c r="U278" s="431"/>
      <c r="V278" s="431"/>
      <c r="W278" s="431"/>
      <c r="X278" s="431"/>
      <c r="Y278" s="431"/>
      <c r="Z278" s="431"/>
    </row>
    <row r="279" spans="1:26" ht="15.75" customHeight="1">
      <c r="A279" s="431"/>
      <c r="B279" s="431"/>
      <c r="C279" s="431"/>
      <c r="D279" s="431"/>
      <c r="E279" s="431"/>
      <c r="F279" s="431"/>
      <c r="G279" s="431"/>
      <c r="H279" s="431"/>
      <c r="I279" s="431"/>
      <c r="J279" s="431"/>
      <c r="K279" s="431"/>
      <c r="L279" s="431"/>
      <c r="M279" s="431"/>
      <c r="N279" s="431"/>
      <c r="O279" s="431"/>
      <c r="P279" s="431"/>
      <c r="Q279" s="431"/>
      <c r="R279" s="431"/>
      <c r="S279" s="431"/>
      <c r="T279" s="431"/>
      <c r="U279" s="431"/>
      <c r="V279" s="431"/>
      <c r="W279" s="431"/>
      <c r="X279" s="431"/>
      <c r="Y279" s="431"/>
      <c r="Z279" s="431"/>
    </row>
    <row r="280" spans="1:26" ht="15.75" customHeight="1">
      <c r="A280" s="431"/>
      <c r="B280" s="431"/>
      <c r="C280" s="431"/>
      <c r="D280" s="431"/>
      <c r="E280" s="431"/>
      <c r="F280" s="431"/>
      <c r="G280" s="431"/>
      <c r="H280" s="431"/>
      <c r="I280" s="431"/>
      <c r="J280" s="431"/>
      <c r="K280" s="431"/>
      <c r="L280" s="431"/>
      <c r="M280" s="431"/>
      <c r="N280" s="431"/>
      <c r="O280" s="431"/>
      <c r="P280" s="431"/>
      <c r="Q280" s="431"/>
      <c r="R280" s="431"/>
      <c r="S280" s="431"/>
      <c r="T280" s="431"/>
      <c r="U280" s="431"/>
      <c r="V280" s="431"/>
      <c r="W280" s="431"/>
      <c r="X280" s="431"/>
      <c r="Y280" s="431"/>
      <c r="Z280" s="431"/>
    </row>
    <row r="281" spans="1:26" ht="15.75" customHeight="1">
      <c r="A281" s="431"/>
      <c r="B281" s="431"/>
      <c r="C281" s="431"/>
      <c r="D281" s="431"/>
      <c r="E281" s="431"/>
      <c r="F281" s="431"/>
      <c r="G281" s="431"/>
      <c r="H281" s="431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1"/>
      <c r="Y281" s="431"/>
      <c r="Z281" s="431"/>
    </row>
    <row r="282" spans="1:26" ht="15.75" customHeight="1">
      <c r="A282" s="431"/>
      <c r="B282" s="431"/>
      <c r="C282" s="431"/>
      <c r="D282" s="431"/>
      <c r="E282" s="431"/>
      <c r="F282" s="431"/>
      <c r="G282" s="431"/>
      <c r="H282" s="431"/>
      <c r="I282" s="431"/>
      <c r="J282" s="431"/>
      <c r="K282" s="431"/>
      <c r="L282" s="431"/>
      <c r="M282" s="431"/>
      <c r="N282" s="431"/>
      <c r="O282" s="431"/>
      <c r="P282" s="431"/>
      <c r="Q282" s="431"/>
      <c r="R282" s="431"/>
      <c r="S282" s="431"/>
      <c r="T282" s="431"/>
      <c r="U282" s="431"/>
      <c r="V282" s="431"/>
      <c r="W282" s="431"/>
      <c r="X282" s="431"/>
      <c r="Y282" s="431"/>
      <c r="Z282" s="431"/>
    </row>
    <row r="283" spans="1:26" ht="15.75" customHeight="1">
      <c r="A283" s="431"/>
      <c r="B283" s="431"/>
      <c r="C283" s="431"/>
      <c r="D283" s="431"/>
      <c r="E283" s="431"/>
      <c r="F283" s="431"/>
      <c r="G283" s="431"/>
      <c r="H283" s="431"/>
      <c r="I283" s="431"/>
      <c r="J283" s="431"/>
      <c r="K283" s="431"/>
      <c r="L283" s="431"/>
      <c r="M283" s="431"/>
      <c r="N283" s="431"/>
      <c r="O283" s="431"/>
      <c r="P283" s="431"/>
      <c r="Q283" s="431"/>
      <c r="R283" s="431"/>
      <c r="S283" s="431"/>
      <c r="T283" s="431"/>
      <c r="U283" s="431"/>
      <c r="V283" s="431"/>
      <c r="W283" s="431"/>
      <c r="X283" s="431"/>
      <c r="Y283" s="431"/>
      <c r="Z283" s="431"/>
    </row>
    <row r="284" spans="1:26" ht="15.75" customHeight="1">
      <c r="A284" s="431"/>
      <c r="B284" s="431"/>
      <c r="C284" s="431"/>
      <c r="D284" s="431"/>
      <c r="E284" s="431"/>
      <c r="F284" s="431"/>
      <c r="G284" s="431"/>
      <c r="H284" s="431"/>
      <c r="I284" s="431"/>
      <c r="J284" s="431"/>
      <c r="K284" s="431"/>
      <c r="L284" s="431"/>
      <c r="M284" s="431"/>
      <c r="N284" s="431"/>
      <c r="O284" s="431"/>
      <c r="P284" s="431"/>
      <c r="Q284" s="431"/>
      <c r="R284" s="431"/>
      <c r="S284" s="431"/>
      <c r="T284" s="431"/>
      <c r="U284" s="431"/>
      <c r="V284" s="431"/>
      <c r="W284" s="431"/>
      <c r="X284" s="431"/>
      <c r="Y284" s="431"/>
      <c r="Z284" s="431"/>
    </row>
    <row r="285" spans="1:26" ht="15.75" customHeight="1">
      <c r="A285" s="431"/>
      <c r="B285" s="431"/>
      <c r="C285" s="431"/>
      <c r="D285" s="431"/>
      <c r="E285" s="431"/>
      <c r="F285" s="431"/>
      <c r="G285" s="431"/>
      <c r="H285" s="431"/>
      <c r="I285" s="431"/>
      <c r="J285" s="431"/>
      <c r="K285" s="431"/>
      <c r="L285" s="431"/>
      <c r="M285" s="431"/>
      <c r="N285" s="431"/>
      <c r="O285" s="431"/>
      <c r="P285" s="431"/>
      <c r="Q285" s="431"/>
      <c r="R285" s="431"/>
      <c r="S285" s="431"/>
      <c r="T285" s="431"/>
      <c r="U285" s="431"/>
      <c r="V285" s="431"/>
      <c r="W285" s="431"/>
      <c r="X285" s="431"/>
      <c r="Y285" s="431"/>
      <c r="Z285" s="431"/>
    </row>
    <row r="286" spans="1:26" ht="15.75" customHeight="1">
      <c r="A286" s="431"/>
      <c r="B286" s="431"/>
      <c r="C286" s="431"/>
      <c r="D286" s="431"/>
      <c r="E286" s="431"/>
      <c r="F286" s="431"/>
      <c r="G286" s="431"/>
      <c r="H286" s="431"/>
      <c r="I286" s="431"/>
      <c r="J286" s="431"/>
      <c r="K286" s="431"/>
      <c r="L286" s="431"/>
      <c r="M286" s="431"/>
      <c r="N286" s="431"/>
      <c r="O286" s="431"/>
      <c r="P286" s="431"/>
      <c r="Q286" s="431"/>
      <c r="R286" s="431"/>
      <c r="S286" s="431"/>
      <c r="T286" s="431"/>
      <c r="U286" s="431"/>
      <c r="V286" s="431"/>
      <c r="W286" s="431"/>
      <c r="X286" s="431"/>
      <c r="Y286" s="431"/>
      <c r="Z286" s="431"/>
    </row>
    <row r="287" spans="1:26" ht="15.75" customHeight="1">
      <c r="A287" s="431"/>
      <c r="B287" s="431"/>
      <c r="C287" s="431"/>
      <c r="D287" s="431"/>
      <c r="E287" s="431"/>
      <c r="F287" s="431"/>
      <c r="G287" s="431"/>
      <c r="H287" s="431"/>
      <c r="I287" s="431"/>
      <c r="J287" s="431"/>
      <c r="K287" s="431"/>
      <c r="L287" s="431"/>
      <c r="M287" s="431"/>
      <c r="N287" s="431"/>
      <c r="O287" s="431"/>
      <c r="P287" s="431"/>
      <c r="Q287" s="431"/>
      <c r="R287" s="431"/>
      <c r="S287" s="431"/>
      <c r="T287" s="431"/>
      <c r="U287" s="431"/>
      <c r="V287" s="431"/>
      <c r="W287" s="431"/>
      <c r="X287" s="431"/>
      <c r="Y287" s="431"/>
      <c r="Z287" s="431"/>
    </row>
    <row r="288" spans="1:26" ht="15.75" customHeight="1">
      <c r="A288" s="431"/>
      <c r="B288" s="431"/>
      <c r="C288" s="431"/>
      <c r="D288" s="431"/>
      <c r="E288" s="431"/>
      <c r="F288" s="431"/>
      <c r="G288" s="431"/>
      <c r="H288" s="431"/>
      <c r="I288" s="431"/>
      <c r="J288" s="431"/>
      <c r="K288" s="431"/>
      <c r="L288" s="431"/>
      <c r="M288" s="431"/>
      <c r="N288" s="431"/>
      <c r="O288" s="431"/>
      <c r="P288" s="431"/>
      <c r="Q288" s="431"/>
      <c r="R288" s="431"/>
      <c r="S288" s="431"/>
      <c r="T288" s="431"/>
      <c r="U288" s="431"/>
      <c r="V288" s="431"/>
      <c r="W288" s="431"/>
      <c r="X288" s="431"/>
      <c r="Y288" s="431"/>
      <c r="Z288" s="431"/>
    </row>
    <row r="289" spans="1:26" ht="15.75" customHeight="1">
      <c r="A289" s="431"/>
      <c r="B289" s="431"/>
      <c r="C289" s="431"/>
      <c r="D289" s="431"/>
      <c r="E289" s="431"/>
      <c r="F289" s="431"/>
      <c r="G289" s="431"/>
      <c r="H289" s="431"/>
      <c r="I289" s="431"/>
      <c r="J289" s="431"/>
      <c r="K289" s="431"/>
      <c r="L289" s="431"/>
      <c r="M289" s="431"/>
      <c r="N289" s="431"/>
      <c r="O289" s="431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</row>
    <row r="290" spans="1:26" ht="15.75" customHeight="1">
      <c r="A290" s="431"/>
      <c r="B290" s="431"/>
      <c r="C290" s="431"/>
      <c r="D290" s="431"/>
      <c r="E290" s="431"/>
      <c r="F290" s="431"/>
      <c r="G290" s="431"/>
      <c r="H290" s="431"/>
      <c r="I290" s="431"/>
      <c r="J290" s="431"/>
      <c r="K290" s="431"/>
      <c r="L290" s="431"/>
      <c r="M290" s="431"/>
      <c r="N290" s="431"/>
      <c r="O290" s="431"/>
      <c r="P290" s="431"/>
      <c r="Q290" s="431"/>
      <c r="R290" s="431"/>
      <c r="S290" s="431"/>
      <c r="T290" s="431"/>
      <c r="U290" s="431"/>
      <c r="V290" s="431"/>
      <c r="W290" s="431"/>
      <c r="X290" s="431"/>
      <c r="Y290" s="431"/>
      <c r="Z290" s="431"/>
    </row>
    <row r="291" spans="1:26" ht="15.75" customHeight="1">
      <c r="A291" s="431"/>
      <c r="B291" s="431"/>
      <c r="C291" s="431"/>
      <c r="D291" s="431"/>
      <c r="E291" s="431"/>
      <c r="F291" s="431"/>
      <c r="G291" s="431"/>
      <c r="H291" s="431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</row>
    <row r="292" spans="1:26" ht="15.75" customHeight="1">
      <c r="A292" s="431"/>
      <c r="B292" s="431"/>
      <c r="C292" s="431"/>
      <c r="D292" s="431"/>
      <c r="E292" s="431"/>
      <c r="F292" s="431"/>
      <c r="G292" s="431"/>
      <c r="H292" s="431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</row>
    <row r="293" spans="1:26" ht="15.75" customHeight="1">
      <c r="A293" s="431"/>
      <c r="B293" s="431"/>
      <c r="C293" s="431"/>
      <c r="D293" s="431"/>
      <c r="E293" s="431"/>
      <c r="F293" s="431"/>
      <c r="G293" s="431"/>
      <c r="H293" s="431"/>
      <c r="I293" s="431"/>
      <c r="J293" s="431"/>
      <c r="K293" s="431"/>
      <c r="L293" s="431"/>
      <c r="M293" s="431"/>
      <c r="N293" s="431"/>
      <c r="O293" s="431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</row>
    <row r="294" spans="1:26" ht="15.75" customHeight="1">
      <c r="A294" s="431"/>
      <c r="B294" s="431"/>
      <c r="C294" s="431"/>
      <c r="D294" s="431"/>
      <c r="E294" s="431"/>
      <c r="F294" s="431"/>
      <c r="G294" s="431"/>
      <c r="H294" s="431"/>
      <c r="I294" s="431"/>
      <c r="J294" s="431"/>
      <c r="K294" s="431"/>
      <c r="L294" s="431"/>
      <c r="M294" s="431"/>
      <c r="N294" s="431"/>
      <c r="O294" s="431"/>
      <c r="P294" s="431"/>
      <c r="Q294" s="431"/>
      <c r="R294" s="431"/>
      <c r="S294" s="431"/>
      <c r="T294" s="431"/>
      <c r="U294" s="431"/>
      <c r="V294" s="431"/>
      <c r="W294" s="431"/>
      <c r="X294" s="431"/>
      <c r="Y294" s="431"/>
      <c r="Z294" s="431"/>
    </row>
    <row r="295" spans="1:26" ht="15.75" customHeight="1">
      <c r="A295" s="431"/>
      <c r="B295" s="431"/>
      <c r="C295" s="431"/>
      <c r="D295" s="431"/>
      <c r="E295" s="431"/>
      <c r="F295" s="431"/>
      <c r="G295" s="431"/>
      <c r="H295" s="431"/>
      <c r="I295" s="431"/>
      <c r="J295" s="431"/>
      <c r="K295" s="431"/>
      <c r="L295" s="431"/>
      <c r="M295" s="431"/>
      <c r="N295" s="431"/>
      <c r="O295" s="431"/>
      <c r="P295" s="431"/>
      <c r="Q295" s="431"/>
      <c r="R295" s="431"/>
      <c r="S295" s="431"/>
      <c r="T295" s="431"/>
      <c r="U295" s="431"/>
      <c r="V295" s="431"/>
      <c r="W295" s="431"/>
      <c r="X295" s="431"/>
      <c r="Y295" s="431"/>
      <c r="Z295" s="431"/>
    </row>
    <row r="296" spans="1:26" ht="15.75" customHeight="1">
      <c r="A296" s="431"/>
      <c r="B296" s="431"/>
      <c r="C296" s="431"/>
      <c r="D296" s="431"/>
      <c r="E296" s="431"/>
      <c r="F296" s="431"/>
      <c r="G296" s="431"/>
      <c r="H296" s="431"/>
      <c r="I296" s="431"/>
      <c r="J296" s="431"/>
      <c r="K296" s="431"/>
      <c r="L296" s="431"/>
      <c r="M296" s="431"/>
      <c r="N296" s="431"/>
      <c r="O296" s="431"/>
      <c r="P296" s="431"/>
      <c r="Q296" s="431"/>
      <c r="R296" s="431"/>
      <c r="S296" s="431"/>
      <c r="T296" s="431"/>
      <c r="U296" s="431"/>
      <c r="V296" s="431"/>
      <c r="W296" s="431"/>
      <c r="X296" s="431"/>
      <c r="Y296" s="431"/>
      <c r="Z296" s="431"/>
    </row>
    <row r="297" spans="1:26" ht="15.75" customHeight="1">
      <c r="A297" s="431"/>
      <c r="B297" s="431"/>
      <c r="C297" s="431"/>
      <c r="D297" s="431"/>
      <c r="E297" s="431"/>
      <c r="F297" s="431"/>
      <c r="G297" s="431"/>
      <c r="H297" s="431"/>
      <c r="I297" s="431"/>
      <c r="J297" s="431"/>
      <c r="K297" s="431"/>
      <c r="L297" s="431"/>
      <c r="M297" s="431"/>
      <c r="N297" s="431"/>
      <c r="O297" s="431"/>
      <c r="P297" s="431"/>
      <c r="Q297" s="431"/>
      <c r="R297" s="431"/>
      <c r="S297" s="431"/>
      <c r="T297" s="431"/>
      <c r="U297" s="431"/>
      <c r="V297" s="431"/>
      <c r="W297" s="431"/>
      <c r="X297" s="431"/>
      <c r="Y297" s="431"/>
      <c r="Z297" s="431"/>
    </row>
    <row r="298" spans="1:26" ht="15.75" customHeight="1">
      <c r="A298" s="431"/>
      <c r="B298" s="431"/>
      <c r="C298" s="431"/>
      <c r="D298" s="431"/>
      <c r="E298" s="431"/>
      <c r="F298" s="431"/>
      <c r="G298" s="431"/>
      <c r="H298" s="431"/>
      <c r="I298" s="431"/>
      <c r="J298" s="431"/>
      <c r="K298" s="431"/>
      <c r="L298" s="431"/>
      <c r="M298" s="431"/>
      <c r="N298" s="431"/>
      <c r="O298" s="431"/>
      <c r="P298" s="431"/>
      <c r="Q298" s="431"/>
      <c r="R298" s="431"/>
      <c r="S298" s="431"/>
      <c r="T298" s="431"/>
      <c r="U298" s="431"/>
      <c r="V298" s="431"/>
      <c r="W298" s="431"/>
      <c r="X298" s="431"/>
      <c r="Y298" s="431"/>
      <c r="Z298" s="431"/>
    </row>
    <row r="299" spans="1:26" ht="15.75" customHeight="1">
      <c r="A299" s="431"/>
      <c r="B299" s="431"/>
      <c r="C299" s="431"/>
      <c r="D299" s="431"/>
      <c r="E299" s="431"/>
      <c r="F299" s="431"/>
      <c r="G299" s="431"/>
      <c r="H299" s="431"/>
      <c r="I299" s="431"/>
      <c r="J299" s="431"/>
      <c r="K299" s="431"/>
      <c r="L299" s="431"/>
      <c r="M299" s="431"/>
      <c r="N299" s="431"/>
      <c r="O299" s="431"/>
      <c r="P299" s="431"/>
      <c r="Q299" s="431"/>
      <c r="R299" s="431"/>
      <c r="S299" s="431"/>
      <c r="T299" s="431"/>
      <c r="U299" s="431"/>
      <c r="V299" s="431"/>
      <c r="W299" s="431"/>
      <c r="X299" s="431"/>
      <c r="Y299" s="431"/>
      <c r="Z299" s="431"/>
    </row>
    <row r="300" spans="1:26" ht="15.75" customHeight="1">
      <c r="A300" s="431"/>
      <c r="B300" s="431"/>
      <c r="C300" s="431"/>
      <c r="D300" s="431"/>
      <c r="E300" s="431"/>
      <c r="F300" s="431"/>
      <c r="G300" s="431"/>
      <c r="H300" s="431"/>
      <c r="I300" s="431"/>
      <c r="J300" s="431"/>
      <c r="K300" s="431"/>
      <c r="L300" s="431"/>
      <c r="M300" s="431"/>
      <c r="N300" s="431"/>
      <c r="O300" s="431"/>
      <c r="P300" s="431"/>
      <c r="Q300" s="431"/>
      <c r="R300" s="431"/>
      <c r="S300" s="431"/>
      <c r="T300" s="431"/>
      <c r="U300" s="431"/>
      <c r="V300" s="431"/>
      <c r="W300" s="431"/>
      <c r="X300" s="431"/>
      <c r="Y300" s="431"/>
      <c r="Z300" s="431"/>
    </row>
    <row r="301" spans="1:26" ht="15.75" customHeight="1">
      <c r="A301" s="431"/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</row>
    <row r="302" spans="1:26" ht="15.75" customHeight="1">
      <c r="A302" s="431"/>
      <c r="B302" s="431"/>
      <c r="C302" s="431"/>
      <c r="D302" s="431"/>
      <c r="E302" s="431"/>
      <c r="F302" s="431"/>
      <c r="G302" s="431"/>
      <c r="H302" s="431"/>
      <c r="I302" s="431"/>
      <c r="J302" s="431"/>
      <c r="K302" s="431"/>
      <c r="L302" s="431"/>
      <c r="M302" s="431"/>
      <c r="N302" s="431"/>
      <c r="O302" s="431"/>
      <c r="P302" s="431"/>
      <c r="Q302" s="431"/>
      <c r="R302" s="431"/>
      <c r="S302" s="431"/>
      <c r="T302" s="431"/>
      <c r="U302" s="431"/>
      <c r="V302" s="431"/>
      <c r="W302" s="431"/>
      <c r="X302" s="431"/>
      <c r="Y302" s="431"/>
      <c r="Z302" s="431"/>
    </row>
    <row r="303" spans="1:26" ht="15.75" customHeight="1">
      <c r="A303" s="431"/>
      <c r="B303" s="431"/>
      <c r="C303" s="431"/>
      <c r="D303" s="431"/>
      <c r="E303" s="431"/>
      <c r="F303" s="431"/>
      <c r="G303" s="431"/>
      <c r="H303" s="431"/>
      <c r="I303" s="431"/>
      <c r="J303" s="431"/>
      <c r="K303" s="431"/>
      <c r="L303" s="431"/>
      <c r="M303" s="431"/>
      <c r="N303" s="431"/>
      <c r="O303" s="431"/>
      <c r="P303" s="431"/>
      <c r="Q303" s="431"/>
      <c r="R303" s="431"/>
      <c r="S303" s="431"/>
      <c r="T303" s="431"/>
      <c r="U303" s="431"/>
      <c r="V303" s="431"/>
      <c r="W303" s="431"/>
      <c r="X303" s="431"/>
      <c r="Y303" s="431"/>
      <c r="Z303" s="431"/>
    </row>
    <row r="304" spans="1:26" ht="15.75" customHeight="1">
      <c r="A304" s="431"/>
      <c r="B304" s="431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431"/>
      <c r="P304" s="431"/>
      <c r="Q304" s="431"/>
      <c r="R304" s="431"/>
      <c r="S304" s="431"/>
      <c r="T304" s="431"/>
      <c r="U304" s="431"/>
      <c r="V304" s="431"/>
      <c r="W304" s="431"/>
      <c r="X304" s="431"/>
      <c r="Y304" s="431"/>
      <c r="Z304" s="431"/>
    </row>
    <row r="305" spans="1:26" ht="15.75" customHeight="1">
      <c r="A305" s="431"/>
      <c r="B305" s="431"/>
      <c r="C305" s="431"/>
      <c r="D305" s="431"/>
      <c r="E305" s="431"/>
      <c r="F305" s="431"/>
      <c r="G305" s="431"/>
      <c r="H305" s="431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</row>
    <row r="306" spans="1:26" ht="15.75" customHeight="1">
      <c r="A306" s="431"/>
      <c r="B306" s="431"/>
      <c r="C306" s="431"/>
      <c r="D306" s="431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</row>
    <row r="307" spans="1:26" ht="15.75" customHeight="1">
      <c r="A307" s="431"/>
      <c r="B307" s="431"/>
      <c r="C307" s="431"/>
      <c r="D307" s="431"/>
      <c r="E307" s="431"/>
      <c r="F307" s="431"/>
      <c r="G307" s="431"/>
      <c r="H307" s="431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</row>
    <row r="308" spans="1:26" ht="15.75" customHeight="1">
      <c r="A308" s="431"/>
      <c r="B308" s="431"/>
      <c r="C308" s="431"/>
      <c r="D308" s="431"/>
      <c r="E308" s="431"/>
      <c r="F308" s="431"/>
      <c r="G308" s="431"/>
      <c r="H308" s="431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</row>
    <row r="309" spans="1:26" ht="15.75" customHeight="1">
      <c r="A309" s="431"/>
      <c r="B309" s="431"/>
      <c r="C309" s="431"/>
      <c r="D309" s="431"/>
      <c r="E309" s="431"/>
      <c r="F309" s="431"/>
      <c r="G309" s="431"/>
      <c r="H309" s="431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</row>
    <row r="310" spans="1:26" ht="15.75" customHeight="1">
      <c r="A310" s="431"/>
      <c r="B310" s="431"/>
      <c r="C310" s="431"/>
      <c r="D310" s="431"/>
      <c r="E310" s="431"/>
      <c r="F310" s="431"/>
      <c r="G310" s="431"/>
      <c r="H310" s="431"/>
      <c r="I310" s="431"/>
      <c r="J310" s="431"/>
      <c r="K310" s="431"/>
      <c r="L310" s="431"/>
      <c r="M310" s="431"/>
      <c r="N310" s="431"/>
      <c r="O310" s="431"/>
      <c r="P310" s="431"/>
      <c r="Q310" s="431"/>
      <c r="R310" s="431"/>
      <c r="S310" s="431"/>
      <c r="T310" s="431"/>
      <c r="U310" s="431"/>
      <c r="V310" s="431"/>
      <c r="W310" s="431"/>
      <c r="X310" s="431"/>
      <c r="Y310" s="431"/>
      <c r="Z310" s="431"/>
    </row>
    <row r="311" spans="1:26" ht="15.75" customHeight="1">
      <c r="A311" s="431"/>
      <c r="B311" s="431"/>
      <c r="C311" s="431"/>
      <c r="D311" s="431"/>
      <c r="E311" s="431"/>
      <c r="F311" s="431"/>
      <c r="G311" s="431"/>
      <c r="H311" s="431"/>
      <c r="I311" s="431"/>
      <c r="J311" s="431"/>
      <c r="K311" s="431"/>
      <c r="L311" s="431"/>
      <c r="M311" s="431"/>
      <c r="N311" s="431"/>
      <c r="O311" s="431"/>
      <c r="P311" s="431"/>
      <c r="Q311" s="431"/>
      <c r="R311" s="431"/>
      <c r="S311" s="431"/>
      <c r="T311" s="431"/>
      <c r="U311" s="431"/>
      <c r="V311" s="431"/>
      <c r="W311" s="431"/>
      <c r="X311" s="431"/>
      <c r="Y311" s="431"/>
      <c r="Z311" s="431"/>
    </row>
    <row r="312" spans="1:26" ht="15.75" customHeight="1">
      <c r="A312" s="431"/>
      <c r="B312" s="431"/>
      <c r="C312" s="431"/>
      <c r="D312" s="431"/>
      <c r="E312" s="431"/>
      <c r="F312" s="431"/>
      <c r="G312" s="431"/>
      <c r="H312" s="431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</row>
    <row r="313" spans="1:26" ht="15.75" customHeight="1">
      <c r="A313" s="431"/>
      <c r="B313" s="431"/>
      <c r="C313" s="431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</row>
    <row r="314" spans="1:26" ht="15.75" customHeight="1">
      <c r="A314" s="431"/>
      <c r="B314" s="431"/>
      <c r="C314" s="431"/>
      <c r="D314" s="431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</row>
    <row r="315" spans="1:26" ht="15.75" customHeight="1">
      <c r="A315" s="431"/>
      <c r="B315" s="431"/>
      <c r="C315" s="431"/>
      <c r="D315" s="431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</row>
    <row r="316" spans="1:26" ht="15.75" customHeight="1">
      <c r="A316" s="431"/>
      <c r="B316" s="431"/>
      <c r="C316" s="431"/>
      <c r="D316" s="431"/>
      <c r="E316" s="431"/>
      <c r="F316" s="431"/>
      <c r="G316" s="431"/>
      <c r="H316" s="431"/>
      <c r="I316" s="431"/>
      <c r="J316" s="431"/>
      <c r="K316" s="431"/>
      <c r="L316" s="431"/>
      <c r="M316" s="431"/>
      <c r="N316" s="431"/>
      <c r="O316" s="431"/>
      <c r="P316" s="431"/>
      <c r="Q316" s="431"/>
      <c r="R316" s="431"/>
      <c r="S316" s="431"/>
      <c r="T316" s="431"/>
      <c r="U316" s="431"/>
      <c r="V316" s="431"/>
      <c r="W316" s="431"/>
      <c r="X316" s="431"/>
      <c r="Y316" s="431"/>
      <c r="Z316" s="431"/>
    </row>
    <row r="317" spans="1:26" ht="15.75" customHeight="1">
      <c r="A317" s="431"/>
      <c r="B317" s="431"/>
      <c r="C317" s="431"/>
      <c r="D317" s="431"/>
      <c r="E317" s="431"/>
      <c r="F317" s="431"/>
      <c r="G317" s="431"/>
      <c r="H317" s="431"/>
      <c r="I317" s="431"/>
      <c r="J317" s="431"/>
      <c r="K317" s="431"/>
      <c r="L317" s="431"/>
      <c r="M317" s="431"/>
      <c r="N317" s="431"/>
      <c r="O317" s="431"/>
      <c r="P317" s="431"/>
      <c r="Q317" s="431"/>
      <c r="R317" s="431"/>
      <c r="S317" s="431"/>
      <c r="T317" s="431"/>
      <c r="U317" s="431"/>
      <c r="V317" s="431"/>
      <c r="W317" s="431"/>
      <c r="X317" s="431"/>
      <c r="Y317" s="431"/>
      <c r="Z317" s="431"/>
    </row>
    <row r="318" spans="1:26" ht="15.75" customHeight="1">
      <c r="A318" s="431"/>
      <c r="B318" s="431"/>
      <c r="C318" s="431"/>
      <c r="D318" s="431"/>
      <c r="E318" s="431"/>
      <c r="F318" s="431"/>
      <c r="G318" s="431"/>
      <c r="H318" s="431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</row>
    <row r="319" spans="1:26" ht="15.75" customHeight="1">
      <c r="A319" s="431"/>
      <c r="B319" s="431"/>
      <c r="C319" s="431"/>
      <c r="D319" s="431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</row>
    <row r="320" spans="1:26" ht="15.75" customHeight="1">
      <c r="A320" s="431"/>
      <c r="B320" s="431"/>
      <c r="C320" s="431"/>
      <c r="D320" s="431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</row>
    <row r="321" spans="1:26" ht="15.75" customHeight="1">
      <c r="A321" s="431"/>
      <c r="B321" s="431"/>
      <c r="C321" s="431"/>
      <c r="D321" s="431"/>
      <c r="E321" s="431"/>
      <c r="F321" s="431"/>
      <c r="G321" s="431"/>
      <c r="H321" s="431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</row>
    <row r="322" spans="1:26" ht="15.75" customHeight="1">
      <c r="A322" s="431"/>
      <c r="B322" s="431"/>
      <c r="C322" s="431"/>
      <c r="D322" s="431"/>
      <c r="E322" s="431"/>
      <c r="F322" s="431"/>
      <c r="G322" s="431"/>
      <c r="H322" s="431"/>
      <c r="I322" s="431"/>
      <c r="J322" s="431"/>
      <c r="K322" s="431"/>
      <c r="L322" s="431"/>
      <c r="M322" s="431"/>
      <c r="N322" s="431"/>
      <c r="O322" s="431"/>
      <c r="P322" s="431"/>
      <c r="Q322" s="431"/>
      <c r="R322" s="431"/>
      <c r="S322" s="431"/>
      <c r="T322" s="431"/>
      <c r="U322" s="431"/>
      <c r="V322" s="431"/>
      <c r="W322" s="431"/>
      <c r="X322" s="431"/>
      <c r="Y322" s="431"/>
      <c r="Z322" s="431"/>
    </row>
    <row r="323" spans="1:26" ht="15.75" customHeight="1">
      <c r="A323" s="431"/>
      <c r="B323" s="431"/>
      <c r="C323" s="431"/>
      <c r="D323" s="431"/>
      <c r="E323" s="431"/>
      <c r="F323" s="431"/>
      <c r="G323" s="431"/>
      <c r="H323" s="431"/>
      <c r="I323" s="431"/>
      <c r="J323" s="431"/>
      <c r="K323" s="431"/>
      <c r="L323" s="431"/>
      <c r="M323" s="431"/>
      <c r="N323" s="431"/>
      <c r="O323" s="431"/>
      <c r="P323" s="431"/>
      <c r="Q323" s="431"/>
      <c r="R323" s="431"/>
      <c r="S323" s="431"/>
      <c r="T323" s="431"/>
      <c r="U323" s="431"/>
      <c r="V323" s="431"/>
      <c r="W323" s="431"/>
      <c r="X323" s="431"/>
      <c r="Y323" s="431"/>
      <c r="Z323" s="431"/>
    </row>
    <row r="324" spans="1:26" ht="15.75" customHeight="1">
      <c r="A324" s="431"/>
      <c r="B324" s="431"/>
      <c r="C324" s="431"/>
      <c r="D324" s="431"/>
      <c r="E324" s="431"/>
      <c r="F324" s="431"/>
      <c r="G324" s="431"/>
      <c r="H324" s="431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</row>
    <row r="325" spans="1:26" ht="15.75" customHeight="1">
      <c r="A325" s="431"/>
      <c r="B325" s="431"/>
      <c r="C325" s="431"/>
      <c r="D325" s="431"/>
      <c r="E325" s="431"/>
      <c r="F325" s="431"/>
      <c r="G325" s="431"/>
      <c r="H325" s="431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</row>
    <row r="326" spans="1:26" ht="15.75" customHeight="1">
      <c r="A326" s="431"/>
      <c r="B326" s="431"/>
      <c r="C326" s="431"/>
      <c r="D326" s="431"/>
      <c r="E326" s="431"/>
      <c r="F326" s="431"/>
      <c r="G326" s="431"/>
      <c r="H326" s="431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</row>
    <row r="327" spans="1:26" ht="15.75" customHeight="1">
      <c r="A327" s="431"/>
      <c r="B327" s="431"/>
      <c r="C327" s="431"/>
      <c r="D327" s="431"/>
      <c r="E327" s="431"/>
      <c r="F327" s="431"/>
      <c r="G327" s="431"/>
      <c r="H327" s="431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</row>
    <row r="328" spans="1:26" ht="15.75" customHeight="1">
      <c r="A328" s="431"/>
      <c r="B328" s="431"/>
      <c r="C328" s="431"/>
      <c r="D328" s="431"/>
      <c r="E328" s="431"/>
      <c r="F328" s="431"/>
      <c r="G328" s="431"/>
      <c r="H328" s="431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</row>
    <row r="329" spans="1:26" ht="15.75" customHeight="1">
      <c r="A329" s="431"/>
      <c r="B329" s="431"/>
      <c r="C329" s="431"/>
      <c r="D329" s="431"/>
      <c r="E329" s="431"/>
      <c r="F329" s="431"/>
      <c r="G329" s="431"/>
      <c r="H329" s="431"/>
      <c r="I329" s="431"/>
      <c r="J329" s="431"/>
      <c r="K329" s="431"/>
      <c r="L329" s="431"/>
      <c r="M329" s="431"/>
      <c r="N329" s="431"/>
      <c r="O329" s="431"/>
      <c r="P329" s="431"/>
      <c r="Q329" s="431"/>
      <c r="R329" s="431"/>
      <c r="S329" s="431"/>
      <c r="T329" s="431"/>
      <c r="U329" s="431"/>
      <c r="V329" s="431"/>
      <c r="W329" s="431"/>
      <c r="X329" s="431"/>
      <c r="Y329" s="431"/>
      <c r="Z329" s="431"/>
    </row>
    <row r="330" spans="1:26" ht="15.75" customHeight="1">
      <c r="A330" s="431"/>
      <c r="B330" s="431"/>
      <c r="C330" s="431"/>
      <c r="D330" s="431"/>
      <c r="E330" s="431"/>
      <c r="F330" s="431"/>
      <c r="G330" s="431"/>
      <c r="H330" s="431"/>
      <c r="I330" s="431"/>
      <c r="J330" s="431"/>
      <c r="K330" s="431"/>
      <c r="L330" s="431"/>
      <c r="M330" s="431"/>
      <c r="N330" s="431"/>
      <c r="O330" s="431"/>
      <c r="P330" s="431"/>
      <c r="Q330" s="431"/>
      <c r="R330" s="431"/>
      <c r="S330" s="431"/>
      <c r="T330" s="431"/>
      <c r="U330" s="431"/>
      <c r="V330" s="431"/>
      <c r="W330" s="431"/>
      <c r="X330" s="431"/>
      <c r="Y330" s="431"/>
      <c r="Z330" s="431"/>
    </row>
    <row r="331" spans="1:26" ht="15.75" customHeight="1">
      <c r="A331" s="431"/>
      <c r="B331" s="431"/>
      <c r="C331" s="431"/>
      <c r="D331" s="431"/>
      <c r="E331" s="431"/>
      <c r="F331" s="431"/>
      <c r="G331" s="431"/>
      <c r="H331" s="431"/>
      <c r="I331" s="431"/>
      <c r="J331" s="431"/>
      <c r="K331" s="431"/>
      <c r="L331" s="431"/>
      <c r="M331" s="431"/>
      <c r="N331" s="431"/>
      <c r="O331" s="431"/>
      <c r="P331" s="431"/>
      <c r="Q331" s="431"/>
      <c r="R331" s="431"/>
      <c r="S331" s="431"/>
      <c r="T331" s="431"/>
      <c r="U331" s="431"/>
      <c r="V331" s="431"/>
      <c r="W331" s="431"/>
      <c r="X331" s="431"/>
      <c r="Y331" s="431"/>
      <c r="Z331" s="431"/>
    </row>
    <row r="332" spans="1:26" ht="15.75" customHeight="1">
      <c r="A332" s="431"/>
      <c r="B332" s="431"/>
      <c r="C332" s="431"/>
      <c r="D332" s="431"/>
      <c r="E332" s="431"/>
      <c r="F332" s="431"/>
      <c r="G332" s="431"/>
      <c r="H332" s="431"/>
      <c r="I332" s="431"/>
      <c r="J332" s="431"/>
      <c r="K332" s="431"/>
      <c r="L332" s="431"/>
      <c r="M332" s="431"/>
      <c r="N332" s="431"/>
      <c r="O332" s="431"/>
      <c r="P332" s="431"/>
      <c r="Q332" s="431"/>
      <c r="R332" s="431"/>
      <c r="S332" s="431"/>
      <c r="T332" s="431"/>
      <c r="U332" s="431"/>
      <c r="V332" s="431"/>
      <c r="W332" s="431"/>
      <c r="X332" s="431"/>
      <c r="Y332" s="431"/>
      <c r="Z332" s="431"/>
    </row>
    <row r="333" spans="1:26" ht="15.75" customHeight="1">
      <c r="A333" s="431"/>
      <c r="B333" s="431"/>
      <c r="C333" s="431"/>
      <c r="D333" s="431"/>
      <c r="E333" s="431"/>
      <c r="F333" s="431"/>
      <c r="G333" s="431"/>
      <c r="H333" s="431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</row>
    <row r="334" spans="1:26" ht="15.75" customHeight="1">
      <c r="A334" s="431"/>
      <c r="B334" s="431"/>
      <c r="C334" s="431"/>
      <c r="D334" s="431"/>
      <c r="E334" s="431"/>
      <c r="F334" s="431"/>
      <c r="G334" s="431"/>
      <c r="H334" s="431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</row>
    <row r="335" spans="1:26" ht="15.75" customHeight="1">
      <c r="A335" s="431"/>
      <c r="B335" s="431"/>
      <c r="C335" s="431"/>
      <c r="D335" s="431"/>
      <c r="E335" s="431"/>
      <c r="F335" s="431"/>
      <c r="G335" s="431"/>
      <c r="H335" s="431"/>
      <c r="I335" s="431"/>
      <c r="J335" s="431"/>
      <c r="K335" s="431"/>
      <c r="L335" s="431"/>
      <c r="M335" s="431"/>
      <c r="N335" s="431"/>
      <c r="O335" s="431"/>
      <c r="P335" s="431"/>
      <c r="Q335" s="431"/>
      <c r="R335" s="431"/>
      <c r="S335" s="431"/>
      <c r="T335" s="431"/>
      <c r="U335" s="431"/>
      <c r="V335" s="431"/>
      <c r="W335" s="431"/>
      <c r="X335" s="431"/>
      <c r="Y335" s="431"/>
      <c r="Z335" s="431"/>
    </row>
    <row r="336" spans="1:26" ht="15.75" customHeight="1">
      <c r="A336" s="431"/>
      <c r="B336" s="431"/>
      <c r="C336" s="431"/>
      <c r="D336" s="431"/>
      <c r="E336" s="431"/>
      <c r="F336" s="431"/>
      <c r="G336" s="431"/>
      <c r="H336" s="431"/>
      <c r="I336" s="431"/>
      <c r="J336" s="431"/>
      <c r="K336" s="431"/>
      <c r="L336" s="431"/>
      <c r="M336" s="431"/>
      <c r="N336" s="431"/>
      <c r="O336" s="431"/>
      <c r="P336" s="431"/>
      <c r="Q336" s="431"/>
      <c r="R336" s="431"/>
      <c r="S336" s="431"/>
      <c r="T336" s="431"/>
      <c r="U336" s="431"/>
      <c r="V336" s="431"/>
      <c r="W336" s="431"/>
      <c r="X336" s="431"/>
      <c r="Y336" s="431"/>
      <c r="Z336" s="431"/>
    </row>
    <row r="337" spans="1:26" ht="15.75" customHeight="1">
      <c r="A337" s="431"/>
      <c r="B337" s="431"/>
      <c r="C337" s="431"/>
      <c r="D337" s="431"/>
      <c r="E337" s="431"/>
      <c r="F337" s="431"/>
      <c r="G337" s="431"/>
      <c r="H337" s="431"/>
      <c r="I337" s="431"/>
      <c r="J337" s="431"/>
      <c r="K337" s="431"/>
      <c r="L337" s="431"/>
      <c r="M337" s="431"/>
      <c r="N337" s="431"/>
      <c r="O337" s="431"/>
      <c r="P337" s="431"/>
      <c r="Q337" s="431"/>
      <c r="R337" s="431"/>
      <c r="S337" s="431"/>
      <c r="T337" s="431"/>
      <c r="U337" s="431"/>
      <c r="V337" s="431"/>
      <c r="W337" s="431"/>
      <c r="X337" s="431"/>
      <c r="Y337" s="431"/>
      <c r="Z337" s="431"/>
    </row>
    <row r="338" spans="1:26" ht="15.75" customHeight="1">
      <c r="A338" s="431"/>
      <c r="B338" s="431"/>
      <c r="C338" s="431"/>
      <c r="D338" s="431"/>
      <c r="E338" s="431"/>
      <c r="F338" s="431"/>
      <c r="G338" s="431"/>
      <c r="H338" s="431"/>
      <c r="I338" s="431"/>
      <c r="J338" s="431"/>
      <c r="K338" s="431"/>
      <c r="L338" s="431"/>
      <c r="M338" s="431"/>
      <c r="N338" s="431"/>
      <c r="O338" s="431"/>
      <c r="P338" s="431"/>
      <c r="Q338" s="431"/>
      <c r="R338" s="431"/>
      <c r="S338" s="431"/>
      <c r="T338" s="431"/>
      <c r="U338" s="431"/>
      <c r="V338" s="431"/>
      <c r="W338" s="431"/>
      <c r="X338" s="431"/>
      <c r="Y338" s="431"/>
      <c r="Z338" s="431"/>
    </row>
    <row r="339" spans="1:26" ht="15.75" customHeight="1">
      <c r="A339" s="431"/>
      <c r="B339" s="431"/>
      <c r="C339" s="431"/>
      <c r="D339" s="431"/>
      <c r="E339" s="431"/>
      <c r="F339" s="431"/>
      <c r="G339" s="431"/>
      <c r="H339" s="431"/>
      <c r="I339" s="431"/>
      <c r="J339" s="431"/>
      <c r="K339" s="431"/>
      <c r="L339" s="431"/>
      <c r="M339" s="431"/>
      <c r="N339" s="431"/>
      <c r="O339" s="431"/>
      <c r="P339" s="431"/>
      <c r="Q339" s="431"/>
      <c r="R339" s="431"/>
      <c r="S339" s="431"/>
      <c r="T339" s="431"/>
      <c r="U339" s="431"/>
      <c r="V339" s="431"/>
      <c r="W339" s="431"/>
      <c r="X339" s="431"/>
      <c r="Y339" s="431"/>
      <c r="Z339" s="431"/>
    </row>
    <row r="340" spans="1:26" ht="15.75" customHeight="1">
      <c r="A340" s="431"/>
      <c r="B340" s="431"/>
      <c r="C340" s="431"/>
      <c r="D340" s="431"/>
      <c r="E340" s="431"/>
      <c r="F340" s="431"/>
      <c r="G340" s="431"/>
      <c r="H340" s="431"/>
      <c r="I340" s="431"/>
      <c r="J340" s="431"/>
      <c r="K340" s="431"/>
      <c r="L340" s="431"/>
      <c r="M340" s="431"/>
      <c r="N340" s="431"/>
      <c r="O340" s="431"/>
      <c r="P340" s="431"/>
      <c r="Q340" s="431"/>
      <c r="R340" s="431"/>
      <c r="S340" s="431"/>
      <c r="T340" s="431"/>
      <c r="U340" s="431"/>
      <c r="V340" s="431"/>
      <c r="W340" s="431"/>
      <c r="X340" s="431"/>
      <c r="Y340" s="431"/>
      <c r="Z340" s="431"/>
    </row>
    <row r="341" spans="1:26" ht="15.75" customHeight="1">
      <c r="A341" s="431"/>
      <c r="B341" s="431"/>
      <c r="C341" s="431"/>
      <c r="D341" s="431"/>
      <c r="E341" s="431"/>
      <c r="F341" s="431"/>
      <c r="G341" s="431"/>
      <c r="H341" s="431"/>
      <c r="I341" s="431"/>
      <c r="J341" s="431"/>
      <c r="K341" s="431"/>
      <c r="L341" s="431"/>
      <c r="M341" s="431"/>
      <c r="N341" s="431"/>
      <c r="O341" s="431"/>
      <c r="P341" s="431"/>
      <c r="Q341" s="431"/>
      <c r="R341" s="431"/>
      <c r="S341" s="431"/>
      <c r="T341" s="431"/>
      <c r="U341" s="431"/>
      <c r="V341" s="431"/>
      <c r="W341" s="431"/>
      <c r="X341" s="431"/>
      <c r="Y341" s="431"/>
      <c r="Z341" s="431"/>
    </row>
    <row r="342" spans="1:26" ht="15.75" customHeight="1">
      <c r="A342" s="431"/>
      <c r="B342" s="431"/>
      <c r="C342" s="431"/>
      <c r="D342" s="431"/>
      <c r="E342" s="431"/>
      <c r="F342" s="431"/>
      <c r="G342" s="431"/>
      <c r="H342" s="431"/>
      <c r="I342" s="431"/>
      <c r="J342" s="431"/>
      <c r="K342" s="431"/>
      <c r="L342" s="431"/>
      <c r="M342" s="431"/>
      <c r="N342" s="431"/>
      <c r="O342" s="431"/>
      <c r="P342" s="431"/>
      <c r="Q342" s="431"/>
      <c r="R342" s="431"/>
      <c r="S342" s="431"/>
      <c r="T342" s="431"/>
      <c r="U342" s="431"/>
      <c r="V342" s="431"/>
      <c r="W342" s="431"/>
      <c r="X342" s="431"/>
      <c r="Y342" s="431"/>
      <c r="Z342" s="431"/>
    </row>
    <row r="343" spans="1:26" ht="15.75" customHeight="1">
      <c r="A343" s="431"/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</row>
    <row r="344" spans="1:26" ht="15.75" customHeight="1">
      <c r="A344" s="431"/>
      <c r="B344" s="431"/>
      <c r="C344" s="431"/>
      <c r="D344" s="431"/>
      <c r="E344" s="431"/>
      <c r="F344" s="431"/>
      <c r="G344" s="431"/>
      <c r="H344" s="431"/>
      <c r="I344" s="431"/>
      <c r="J344" s="431"/>
      <c r="K344" s="431"/>
      <c r="L344" s="431"/>
      <c r="M344" s="431"/>
      <c r="N344" s="431"/>
      <c r="O344" s="431"/>
      <c r="P344" s="431"/>
      <c r="Q344" s="431"/>
      <c r="R344" s="431"/>
      <c r="S344" s="431"/>
      <c r="T344" s="431"/>
      <c r="U344" s="431"/>
      <c r="V344" s="431"/>
      <c r="W344" s="431"/>
      <c r="X344" s="431"/>
      <c r="Y344" s="431"/>
      <c r="Z344" s="431"/>
    </row>
    <row r="345" spans="1:26" ht="15.75" customHeight="1">
      <c r="A345" s="431"/>
      <c r="B345" s="431"/>
      <c r="C345" s="431"/>
      <c r="D345" s="431"/>
      <c r="E345" s="431"/>
      <c r="F345" s="431"/>
      <c r="G345" s="431"/>
      <c r="H345" s="431"/>
      <c r="I345" s="431"/>
      <c r="J345" s="431"/>
      <c r="K345" s="431"/>
      <c r="L345" s="431"/>
      <c r="M345" s="431"/>
      <c r="N345" s="431"/>
      <c r="O345" s="431"/>
      <c r="P345" s="431"/>
      <c r="Q345" s="431"/>
      <c r="R345" s="431"/>
      <c r="S345" s="431"/>
      <c r="T345" s="431"/>
      <c r="U345" s="431"/>
      <c r="V345" s="431"/>
      <c r="W345" s="431"/>
      <c r="X345" s="431"/>
      <c r="Y345" s="431"/>
      <c r="Z345" s="431"/>
    </row>
    <row r="346" spans="1:26" ht="15.75" customHeight="1">
      <c r="A346" s="431"/>
      <c r="B346" s="431"/>
      <c r="C346" s="431"/>
      <c r="D346" s="431"/>
      <c r="E346" s="431"/>
      <c r="F346" s="431"/>
      <c r="G346" s="431"/>
      <c r="H346" s="431"/>
      <c r="I346" s="431"/>
      <c r="J346" s="431"/>
      <c r="K346" s="431"/>
      <c r="L346" s="431"/>
      <c r="M346" s="431"/>
      <c r="N346" s="431"/>
      <c r="O346" s="431"/>
      <c r="P346" s="431"/>
      <c r="Q346" s="431"/>
      <c r="R346" s="431"/>
      <c r="S346" s="431"/>
      <c r="T346" s="431"/>
      <c r="U346" s="431"/>
      <c r="V346" s="431"/>
      <c r="W346" s="431"/>
      <c r="X346" s="431"/>
      <c r="Y346" s="431"/>
      <c r="Z346" s="431"/>
    </row>
    <row r="347" spans="1:26" ht="15.75" customHeight="1">
      <c r="A347" s="431"/>
      <c r="B347" s="431"/>
      <c r="C347" s="431"/>
      <c r="D347" s="431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</row>
    <row r="348" spans="1:26" ht="15.75" customHeight="1">
      <c r="A348" s="431"/>
      <c r="B348" s="431"/>
      <c r="C348" s="431"/>
      <c r="D348" s="431"/>
      <c r="E348" s="431"/>
      <c r="F348" s="431"/>
      <c r="G348" s="431"/>
      <c r="H348" s="431"/>
      <c r="I348" s="431"/>
      <c r="J348" s="431"/>
      <c r="K348" s="431"/>
      <c r="L348" s="431"/>
      <c r="M348" s="431"/>
      <c r="N348" s="431"/>
      <c r="O348" s="431"/>
      <c r="P348" s="431"/>
      <c r="Q348" s="431"/>
      <c r="R348" s="431"/>
      <c r="S348" s="431"/>
      <c r="T348" s="431"/>
      <c r="U348" s="431"/>
      <c r="V348" s="431"/>
      <c r="W348" s="431"/>
      <c r="X348" s="431"/>
      <c r="Y348" s="431"/>
      <c r="Z348" s="431"/>
    </row>
    <row r="349" spans="1:26" ht="15.75" customHeight="1">
      <c r="A349" s="431"/>
      <c r="B349" s="431"/>
      <c r="C349" s="431"/>
      <c r="D349" s="431"/>
      <c r="E349" s="431"/>
      <c r="F349" s="431"/>
      <c r="G349" s="431"/>
      <c r="H349" s="431"/>
      <c r="I349" s="431"/>
      <c r="J349" s="431"/>
      <c r="K349" s="431"/>
      <c r="L349" s="431"/>
      <c r="M349" s="431"/>
      <c r="N349" s="431"/>
      <c r="O349" s="431"/>
      <c r="P349" s="431"/>
      <c r="Q349" s="431"/>
      <c r="R349" s="431"/>
      <c r="S349" s="431"/>
      <c r="T349" s="431"/>
      <c r="U349" s="431"/>
      <c r="V349" s="431"/>
      <c r="W349" s="431"/>
      <c r="X349" s="431"/>
      <c r="Y349" s="431"/>
      <c r="Z349" s="431"/>
    </row>
    <row r="350" spans="1:26" ht="15.75" customHeight="1">
      <c r="A350" s="431"/>
      <c r="B350" s="431"/>
      <c r="C350" s="431"/>
      <c r="D350" s="431"/>
      <c r="E350" s="431"/>
      <c r="F350" s="431"/>
      <c r="G350" s="431"/>
      <c r="H350" s="431"/>
      <c r="I350" s="431"/>
      <c r="J350" s="431"/>
      <c r="K350" s="431"/>
      <c r="L350" s="431"/>
      <c r="M350" s="431"/>
      <c r="N350" s="431"/>
      <c r="O350" s="431"/>
      <c r="P350" s="431"/>
      <c r="Q350" s="431"/>
      <c r="R350" s="431"/>
      <c r="S350" s="431"/>
      <c r="T350" s="431"/>
      <c r="U350" s="431"/>
      <c r="V350" s="431"/>
      <c r="W350" s="431"/>
      <c r="X350" s="431"/>
      <c r="Y350" s="431"/>
      <c r="Z350" s="431"/>
    </row>
    <row r="351" spans="1:26" ht="15.75" customHeight="1">
      <c r="A351" s="431"/>
      <c r="B351" s="431"/>
      <c r="C351" s="431"/>
      <c r="D351" s="431"/>
      <c r="E351" s="431"/>
      <c r="F351" s="431"/>
      <c r="G351" s="431"/>
      <c r="H351" s="431"/>
      <c r="I351" s="431"/>
      <c r="J351" s="431"/>
      <c r="K351" s="431"/>
      <c r="L351" s="431"/>
      <c r="M351" s="431"/>
      <c r="N351" s="431"/>
      <c r="O351" s="431"/>
      <c r="P351" s="431"/>
      <c r="Q351" s="431"/>
      <c r="R351" s="431"/>
      <c r="S351" s="431"/>
      <c r="T351" s="431"/>
      <c r="U351" s="431"/>
      <c r="V351" s="431"/>
      <c r="W351" s="431"/>
      <c r="X351" s="431"/>
      <c r="Y351" s="431"/>
      <c r="Z351" s="431"/>
    </row>
    <row r="352" spans="1:26" ht="15.75" customHeight="1">
      <c r="A352" s="431"/>
      <c r="B352" s="431"/>
      <c r="C352" s="431"/>
      <c r="D352" s="431"/>
      <c r="E352" s="431"/>
      <c r="F352" s="431"/>
      <c r="G352" s="431"/>
      <c r="H352" s="431"/>
      <c r="I352" s="431"/>
      <c r="J352" s="431"/>
      <c r="K352" s="431"/>
      <c r="L352" s="431"/>
      <c r="M352" s="431"/>
      <c r="N352" s="431"/>
      <c r="O352" s="431"/>
      <c r="P352" s="431"/>
      <c r="Q352" s="431"/>
      <c r="R352" s="431"/>
      <c r="S352" s="431"/>
      <c r="T352" s="431"/>
      <c r="U352" s="431"/>
      <c r="V352" s="431"/>
      <c r="W352" s="431"/>
      <c r="X352" s="431"/>
      <c r="Y352" s="431"/>
      <c r="Z352" s="431"/>
    </row>
    <row r="353" spans="1:26" ht="15.75" customHeight="1">
      <c r="A353" s="431"/>
      <c r="B353" s="431"/>
      <c r="C353" s="431"/>
      <c r="D353" s="431"/>
      <c r="E353" s="431"/>
      <c r="F353" s="431"/>
      <c r="G353" s="431"/>
      <c r="H353" s="431"/>
      <c r="I353" s="431"/>
      <c r="J353" s="431"/>
      <c r="K353" s="431"/>
      <c r="L353" s="431"/>
      <c r="M353" s="431"/>
      <c r="N353" s="431"/>
      <c r="O353" s="431"/>
      <c r="P353" s="431"/>
      <c r="Q353" s="431"/>
      <c r="R353" s="431"/>
      <c r="S353" s="431"/>
      <c r="T353" s="431"/>
      <c r="U353" s="431"/>
      <c r="V353" s="431"/>
      <c r="W353" s="431"/>
      <c r="X353" s="431"/>
      <c r="Y353" s="431"/>
      <c r="Z353" s="431"/>
    </row>
    <row r="354" spans="1:26" ht="15.75" customHeight="1">
      <c r="A354" s="431"/>
      <c r="B354" s="431"/>
      <c r="C354" s="431"/>
      <c r="D354" s="431"/>
      <c r="E354" s="431"/>
      <c r="F354" s="431"/>
      <c r="G354" s="431"/>
      <c r="H354" s="431"/>
      <c r="I354" s="431"/>
      <c r="J354" s="431"/>
      <c r="K354" s="431"/>
      <c r="L354" s="431"/>
      <c r="M354" s="431"/>
      <c r="N354" s="431"/>
      <c r="O354" s="431"/>
      <c r="P354" s="431"/>
      <c r="Q354" s="431"/>
      <c r="R354" s="431"/>
      <c r="S354" s="431"/>
      <c r="T354" s="431"/>
      <c r="U354" s="431"/>
      <c r="V354" s="431"/>
      <c r="W354" s="431"/>
      <c r="X354" s="431"/>
      <c r="Y354" s="431"/>
      <c r="Z354" s="431"/>
    </row>
    <row r="355" spans="1:26" ht="15.75" customHeight="1">
      <c r="A355" s="431"/>
      <c r="B355" s="431"/>
      <c r="C355" s="431"/>
      <c r="D355" s="431"/>
      <c r="E355" s="431"/>
      <c r="F355" s="431"/>
      <c r="G355" s="431"/>
      <c r="H355" s="431"/>
      <c r="I355" s="431"/>
      <c r="J355" s="431"/>
      <c r="K355" s="431"/>
      <c r="L355" s="431"/>
      <c r="M355" s="431"/>
      <c r="N355" s="431"/>
      <c r="O355" s="431"/>
      <c r="P355" s="431"/>
      <c r="Q355" s="431"/>
      <c r="R355" s="431"/>
      <c r="S355" s="431"/>
      <c r="T355" s="431"/>
      <c r="U355" s="431"/>
      <c r="V355" s="431"/>
      <c r="W355" s="431"/>
      <c r="X355" s="431"/>
      <c r="Y355" s="431"/>
      <c r="Z355" s="431"/>
    </row>
    <row r="356" spans="1:26" ht="15.75" customHeight="1">
      <c r="A356" s="431"/>
      <c r="B356" s="431"/>
      <c r="C356" s="431"/>
      <c r="D356" s="431"/>
      <c r="E356" s="431"/>
      <c r="F356" s="431"/>
      <c r="G356" s="431"/>
      <c r="H356" s="431"/>
      <c r="I356" s="431"/>
      <c r="J356" s="431"/>
      <c r="K356" s="431"/>
      <c r="L356" s="431"/>
      <c r="M356" s="431"/>
      <c r="N356" s="431"/>
      <c r="O356" s="431"/>
      <c r="P356" s="431"/>
      <c r="Q356" s="431"/>
      <c r="R356" s="431"/>
      <c r="S356" s="431"/>
      <c r="T356" s="431"/>
      <c r="U356" s="431"/>
      <c r="V356" s="431"/>
      <c r="W356" s="431"/>
      <c r="X356" s="431"/>
      <c r="Y356" s="431"/>
      <c r="Z356" s="431"/>
    </row>
    <row r="357" spans="1:26" ht="15.75" customHeight="1">
      <c r="A357" s="431"/>
      <c r="B357" s="431"/>
      <c r="C357" s="431"/>
      <c r="D357" s="431"/>
      <c r="E357" s="431"/>
      <c r="F357" s="431"/>
      <c r="G357" s="431"/>
      <c r="H357" s="431"/>
      <c r="I357" s="431"/>
      <c r="J357" s="431"/>
      <c r="K357" s="431"/>
      <c r="L357" s="431"/>
      <c r="M357" s="431"/>
      <c r="N357" s="431"/>
      <c r="O357" s="431"/>
      <c r="P357" s="431"/>
      <c r="Q357" s="431"/>
      <c r="R357" s="431"/>
      <c r="S357" s="431"/>
      <c r="T357" s="431"/>
      <c r="U357" s="431"/>
      <c r="V357" s="431"/>
      <c r="W357" s="431"/>
      <c r="X357" s="431"/>
      <c r="Y357" s="431"/>
      <c r="Z357" s="431"/>
    </row>
    <row r="358" spans="1:26" ht="15.75" customHeight="1">
      <c r="A358" s="431"/>
      <c r="B358" s="431"/>
      <c r="C358" s="431"/>
      <c r="D358" s="431"/>
      <c r="E358" s="431"/>
      <c r="F358" s="431"/>
      <c r="G358" s="431"/>
      <c r="H358" s="431"/>
      <c r="I358" s="431"/>
      <c r="J358" s="431"/>
      <c r="K358" s="431"/>
      <c r="L358" s="431"/>
      <c r="M358" s="431"/>
      <c r="N358" s="431"/>
      <c r="O358" s="431"/>
      <c r="P358" s="431"/>
      <c r="Q358" s="431"/>
      <c r="R358" s="431"/>
      <c r="S358" s="431"/>
      <c r="T358" s="431"/>
      <c r="U358" s="431"/>
      <c r="V358" s="431"/>
      <c r="W358" s="431"/>
      <c r="X358" s="431"/>
      <c r="Y358" s="431"/>
      <c r="Z358" s="431"/>
    </row>
    <row r="359" spans="1:26" ht="15.75" customHeight="1">
      <c r="A359" s="431"/>
      <c r="B359" s="431"/>
      <c r="C359" s="431"/>
      <c r="D359" s="431"/>
      <c r="E359" s="431"/>
      <c r="F359" s="431"/>
      <c r="G359" s="431"/>
      <c r="H359" s="431"/>
      <c r="I359" s="431"/>
      <c r="J359" s="431"/>
      <c r="K359" s="431"/>
      <c r="L359" s="431"/>
      <c r="M359" s="431"/>
      <c r="N359" s="431"/>
      <c r="O359" s="431"/>
      <c r="P359" s="431"/>
      <c r="Q359" s="431"/>
      <c r="R359" s="431"/>
      <c r="S359" s="431"/>
      <c r="T359" s="431"/>
      <c r="U359" s="431"/>
      <c r="V359" s="431"/>
      <c r="W359" s="431"/>
      <c r="X359" s="431"/>
      <c r="Y359" s="431"/>
      <c r="Z359" s="431"/>
    </row>
    <row r="360" spans="1:26" ht="15.75" customHeight="1">
      <c r="A360" s="431"/>
      <c r="B360" s="431"/>
      <c r="C360" s="431"/>
      <c r="D360" s="431"/>
      <c r="E360" s="431"/>
      <c r="F360" s="431"/>
      <c r="G360" s="431"/>
      <c r="H360" s="431"/>
      <c r="I360" s="431"/>
      <c r="J360" s="431"/>
      <c r="K360" s="431"/>
      <c r="L360" s="431"/>
      <c r="M360" s="431"/>
      <c r="N360" s="431"/>
      <c r="O360" s="431"/>
      <c r="P360" s="431"/>
      <c r="Q360" s="431"/>
      <c r="R360" s="431"/>
      <c r="S360" s="431"/>
      <c r="T360" s="431"/>
      <c r="U360" s="431"/>
      <c r="V360" s="431"/>
      <c r="W360" s="431"/>
      <c r="X360" s="431"/>
      <c r="Y360" s="431"/>
      <c r="Z360" s="431"/>
    </row>
    <row r="361" spans="1:26" ht="15.75" customHeight="1">
      <c r="A361" s="431"/>
      <c r="B361" s="431"/>
      <c r="C361" s="431"/>
      <c r="D361" s="431"/>
      <c r="E361" s="431"/>
      <c r="F361" s="431"/>
      <c r="G361" s="431"/>
      <c r="H361" s="431"/>
      <c r="I361" s="431"/>
      <c r="J361" s="431"/>
      <c r="K361" s="431"/>
      <c r="L361" s="431"/>
      <c r="M361" s="431"/>
      <c r="N361" s="431"/>
      <c r="O361" s="431"/>
      <c r="P361" s="431"/>
      <c r="Q361" s="431"/>
      <c r="R361" s="431"/>
      <c r="S361" s="431"/>
      <c r="T361" s="431"/>
      <c r="U361" s="431"/>
      <c r="V361" s="431"/>
      <c r="W361" s="431"/>
      <c r="X361" s="431"/>
      <c r="Y361" s="431"/>
      <c r="Z361" s="431"/>
    </row>
    <row r="362" spans="1:26" ht="15.75" customHeight="1">
      <c r="A362" s="431"/>
      <c r="B362" s="431"/>
      <c r="C362" s="431"/>
      <c r="D362" s="431"/>
      <c r="E362" s="431"/>
      <c r="F362" s="431"/>
      <c r="G362" s="431"/>
      <c r="H362" s="431"/>
      <c r="I362" s="431"/>
      <c r="J362" s="431"/>
      <c r="K362" s="431"/>
      <c r="L362" s="431"/>
      <c r="M362" s="431"/>
      <c r="N362" s="431"/>
      <c r="O362" s="431"/>
      <c r="P362" s="431"/>
      <c r="Q362" s="431"/>
      <c r="R362" s="431"/>
      <c r="S362" s="431"/>
      <c r="T362" s="431"/>
      <c r="U362" s="431"/>
      <c r="V362" s="431"/>
      <c r="W362" s="431"/>
      <c r="X362" s="431"/>
      <c r="Y362" s="431"/>
      <c r="Z362" s="431"/>
    </row>
    <row r="363" spans="1:26" ht="15.75" customHeight="1">
      <c r="A363" s="431"/>
      <c r="B363" s="431"/>
      <c r="C363" s="431"/>
      <c r="D363" s="431"/>
      <c r="E363" s="431"/>
      <c r="F363" s="431"/>
      <c r="G363" s="431"/>
      <c r="H363" s="431"/>
      <c r="I363" s="431"/>
      <c r="J363" s="431"/>
      <c r="K363" s="431"/>
      <c r="L363" s="431"/>
      <c r="M363" s="431"/>
      <c r="N363" s="431"/>
      <c r="O363" s="431"/>
      <c r="P363" s="431"/>
      <c r="Q363" s="431"/>
      <c r="R363" s="431"/>
      <c r="S363" s="431"/>
      <c r="T363" s="431"/>
      <c r="U363" s="431"/>
      <c r="V363" s="431"/>
      <c r="W363" s="431"/>
      <c r="X363" s="431"/>
      <c r="Y363" s="431"/>
      <c r="Z363" s="431"/>
    </row>
    <row r="364" spans="1:26" ht="15.75" customHeight="1">
      <c r="A364" s="431"/>
      <c r="B364" s="431"/>
      <c r="C364" s="431"/>
      <c r="D364" s="431"/>
      <c r="E364" s="431"/>
      <c r="F364" s="431"/>
      <c r="G364" s="431"/>
      <c r="H364" s="431"/>
      <c r="I364" s="431"/>
      <c r="J364" s="431"/>
      <c r="K364" s="431"/>
      <c r="L364" s="431"/>
      <c r="M364" s="431"/>
      <c r="N364" s="431"/>
      <c r="O364" s="431"/>
      <c r="P364" s="431"/>
      <c r="Q364" s="431"/>
      <c r="R364" s="431"/>
      <c r="S364" s="431"/>
      <c r="T364" s="431"/>
      <c r="U364" s="431"/>
      <c r="V364" s="431"/>
      <c r="W364" s="431"/>
      <c r="X364" s="431"/>
      <c r="Y364" s="431"/>
      <c r="Z364" s="431"/>
    </row>
    <row r="365" spans="1:26" ht="15.75" customHeight="1">
      <c r="A365" s="431"/>
      <c r="B365" s="431"/>
      <c r="C365" s="431"/>
      <c r="D365" s="431"/>
      <c r="E365" s="431"/>
      <c r="F365" s="431"/>
      <c r="G365" s="431"/>
      <c r="H365" s="431"/>
      <c r="I365" s="431"/>
      <c r="J365" s="431"/>
      <c r="K365" s="431"/>
      <c r="L365" s="431"/>
      <c r="M365" s="431"/>
      <c r="N365" s="431"/>
      <c r="O365" s="431"/>
      <c r="P365" s="431"/>
      <c r="Q365" s="431"/>
      <c r="R365" s="431"/>
      <c r="S365" s="431"/>
      <c r="T365" s="431"/>
      <c r="U365" s="431"/>
      <c r="V365" s="431"/>
      <c r="W365" s="431"/>
      <c r="X365" s="431"/>
      <c r="Y365" s="431"/>
      <c r="Z365" s="431"/>
    </row>
    <row r="366" spans="1:26" ht="15.75" customHeight="1">
      <c r="A366" s="431"/>
      <c r="B366" s="431"/>
      <c r="C366" s="431"/>
      <c r="D366" s="431"/>
      <c r="E366" s="431"/>
      <c r="F366" s="431"/>
      <c r="G366" s="431"/>
      <c r="H366" s="431"/>
      <c r="I366" s="431"/>
      <c r="J366" s="431"/>
      <c r="K366" s="431"/>
      <c r="L366" s="431"/>
      <c r="M366" s="431"/>
      <c r="N366" s="431"/>
      <c r="O366" s="431"/>
      <c r="P366" s="431"/>
      <c r="Q366" s="431"/>
      <c r="R366" s="431"/>
      <c r="S366" s="431"/>
      <c r="T366" s="431"/>
      <c r="U366" s="431"/>
      <c r="V366" s="431"/>
      <c r="W366" s="431"/>
      <c r="X366" s="431"/>
      <c r="Y366" s="431"/>
      <c r="Z366" s="431"/>
    </row>
    <row r="367" spans="1:26" ht="15.75" customHeight="1">
      <c r="A367" s="431"/>
      <c r="B367" s="431"/>
      <c r="C367" s="431"/>
      <c r="D367" s="431"/>
      <c r="E367" s="431"/>
      <c r="F367" s="431"/>
      <c r="G367" s="431"/>
      <c r="H367" s="431"/>
      <c r="I367" s="431"/>
      <c r="J367" s="431"/>
      <c r="K367" s="431"/>
      <c r="L367" s="431"/>
      <c r="M367" s="431"/>
      <c r="N367" s="431"/>
      <c r="O367" s="431"/>
      <c r="P367" s="431"/>
      <c r="Q367" s="431"/>
      <c r="R367" s="431"/>
      <c r="S367" s="431"/>
      <c r="T367" s="431"/>
      <c r="U367" s="431"/>
      <c r="V367" s="431"/>
      <c r="W367" s="431"/>
      <c r="X367" s="431"/>
      <c r="Y367" s="431"/>
      <c r="Z367" s="431"/>
    </row>
    <row r="368" spans="1:26" ht="15.75" customHeight="1">
      <c r="A368" s="431"/>
      <c r="B368" s="431"/>
      <c r="C368" s="431"/>
      <c r="D368" s="431"/>
      <c r="E368" s="431"/>
      <c r="F368" s="431"/>
      <c r="G368" s="431"/>
      <c r="H368" s="431"/>
      <c r="I368" s="431"/>
      <c r="J368" s="431"/>
      <c r="K368" s="431"/>
      <c r="L368" s="431"/>
      <c r="M368" s="431"/>
      <c r="N368" s="431"/>
      <c r="O368" s="431"/>
      <c r="P368" s="431"/>
      <c r="Q368" s="431"/>
      <c r="R368" s="431"/>
      <c r="S368" s="431"/>
      <c r="T368" s="431"/>
      <c r="U368" s="431"/>
      <c r="V368" s="431"/>
      <c r="W368" s="431"/>
      <c r="X368" s="431"/>
      <c r="Y368" s="431"/>
      <c r="Z368" s="431"/>
    </row>
    <row r="369" spans="1:26" ht="15.75" customHeight="1">
      <c r="A369" s="431"/>
      <c r="B369" s="431"/>
      <c r="C369" s="431"/>
      <c r="D369" s="431"/>
      <c r="E369" s="431"/>
      <c r="F369" s="431"/>
      <c r="G369" s="431"/>
      <c r="H369" s="431"/>
      <c r="I369" s="431"/>
      <c r="J369" s="431"/>
      <c r="K369" s="431"/>
      <c r="L369" s="431"/>
      <c r="M369" s="431"/>
      <c r="N369" s="431"/>
      <c r="O369" s="431"/>
      <c r="P369" s="431"/>
      <c r="Q369" s="431"/>
      <c r="R369" s="431"/>
      <c r="S369" s="431"/>
      <c r="T369" s="431"/>
      <c r="U369" s="431"/>
      <c r="V369" s="431"/>
      <c r="W369" s="431"/>
      <c r="X369" s="431"/>
      <c r="Y369" s="431"/>
      <c r="Z369" s="431"/>
    </row>
    <row r="370" spans="1:26" ht="15.75" customHeight="1">
      <c r="A370" s="431"/>
      <c r="B370" s="431"/>
      <c r="C370" s="431"/>
      <c r="D370" s="431"/>
      <c r="E370" s="431"/>
      <c r="F370" s="431"/>
      <c r="G370" s="431"/>
      <c r="H370" s="431"/>
      <c r="I370" s="431"/>
      <c r="J370" s="431"/>
      <c r="K370" s="431"/>
      <c r="L370" s="431"/>
      <c r="M370" s="431"/>
      <c r="N370" s="431"/>
      <c r="O370" s="431"/>
      <c r="P370" s="431"/>
      <c r="Q370" s="431"/>
      <c r="R370" s="431"/>
      <c r="S370" s="431"/>
      <c r="T370" s="431"/>
      <c r="U370" s="431"/>
      <c r="V370" s="431"/>
      <c r="W370" s="431"/>
      <c r="X370" s="431"/>
      <c r="Y370" s="431"/>
      <c r="Z370" s="431"/>
    </row>
    <row r="371" spans="1:26" ht="15.75" customHeight="1">
      <c r="A371" s="431"/>
      <c r="B371" s="431"/>
      <c r="C371" s="431"/>
      <c r="D371" s="431"/>
      <c r="E371" s="431"/>
      <c r="F371" s="431"/>
      <c r="G371" s="431"/>
      <c r="H371" s="431"/>
      <c r="I371" s="431"/>
      <c r="J371" s="431"/>
      <c r="K371" s="431"/>
      <c r="L371" s="431"/>
      <c r="M371" s="431"/>
      <c r="N371" s="431"/>
      <c r="O371" s="431"/>
      <c r="P371" s="431"/>
      <c r="Q371" s="431"/>
      <c r="R371" s="431"/>
      <c r="S371" s="431"/>
      <c r="T371" s="431"/>
      <c r="U371" s="431"/>
      <c r="V371" s="431"/>
      <c r="W371" s="431"/>
      <c r="X371" s="431"/>
      <c r="Y371" s="431"/>
      <c r="Z371" s="431"/>
    </row>
    <row r="372" spans="1:26" ht="15.75" customHeight="1">
      <c r="A372" s="431"/>
      <c r="B372" s="431"/>
      <c r="C372" s="431"/>
      <c r="D372" s="431"/>
      <c r="E372" s="431"/>
      <c r="F372" s="431"/>
      <c r="G372" s="431"/>
      <c r="H372" s="431"/>
      <c r="I372" s="431"/>
      <c r="J372" s="431"/>
      <c r="K372" s="431"/>
      <c r="L372" s="431"/>
      <c r="M372" s="431"/>
      <c r="N372" s="431"/>
      <c r="O372" s="431"/>
      <c r="P372" s="431"/>
      <c r="Q372" s="431"/>
      <c r="R372" s="431"/>
      <c r="S372" s="431"/>
      <c r="T372" s="431"/>
      <c r="U372" s="431"/>
      <c r="V372" s="431"/>
      <c r="W372" s="431"/>
      <c r="X372" s="431"/>
      <c r="Y372" s="431"/>
      <c r="Z372" s="431"/>
    </row>
    <row r="373" spans="1:26" ht="15.75" customHeight="1">
      <c r="A373" s="431"/>
      <c r="B373" s="431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431"/>
      <c r="W373" s="431"/>
      <c r="X373" s="431"/>
      <c r="Y373" s="431"/>
      <c r="Z373" s="431"/>
    </row>
    <row r="374" spans="1:26" ht="15.75" customHeight="1">
      <c r="A374" s="431"/>
      <c r="B374" s="431"/>
      <c r="C374" s="431"/>
      <c r="D374" s="431"/>
      <c r="E374" s="431"/>
      <c r="F374" s="431"/>
      <c r="G374" s="431"/>
      <c r="H374" s="431"/>
      <c r="I374" s="431"/>
      <c r="J374" s="431"/>
      <c r="K374" s="431"/>
      <c r="L374" s="431"/>
      <c r="M374" s="431"/>
      <c r="N374" s="431"/>
      <c r="O374" s="431"/>
      <c r="P374" s="431"/>
      <c r="Q374" s="431"/>
      <c r="R374" s="431"/>
      <c r="S374" s="431"/>
      <c r="T374" s="431"/>
      <c r="U374" s="431"/>
      <c r="V374" s="431"/>
      <c r="W374" s="431"/>
      <c r="X374" s="431"/>
      <c r="Y374" s="431"/>
      <c r="Z374" s="431"/>
    </row>
    <row r="375" spans="1:26" ht="15.75" customHeight="1">
      <c r="A375" s="431"/>
      <c r="B375" s="431"/>
      <c r="C375" s="431"/>
      <c r="D375" s="431"/>
      <c r="E375" s="431"/>
      <c r="F375" s="431"/>
      <c r="G375" s="431"/>
      <c r="H375" s="431"/>
      <c r="I375" s="431"/>
      <c r="J375" s="431"/>
      <c r="K375" s="431"/>
      <c r="L375" s="431"/>
      <c r="M375" s="431"/>
      <c r="N375" s="431"/>
      <c r="O375" s="431"/>
      <c r="P375" s="431"/>
      <c r="Q375" s="431"/>
      <c r="R375" s="431"/>
      <c r="S375" s="431"/>
      <c r="T375" s="431"/>
      <c r="U375" s="431"/>
      <c r="V375" s="431"/>
      <c r="W375" s="431"/>
      <c r="X375" s="431"/>
      <c r="Y375" s="431"/>
      <c r="Z375" s="431"/>
    </row>
    <row r="376" spans="1:26" ht="15.75" customHeight="1">
      <c r="A376" s="431"/>
      <c r="B376" s="431"/>
      <c r="C376" s="431"/>
      <c r="D376" s="431"/>
      <c r="E376" s="431"/>
      <c r="F376" s="431"/>
      <c r="G376" s="431"/>
      <c r="H376" s="431"/>
      <c r="I376" s="431"/>
      <c r="J376" s="431"/>
      <c r="K376" s="431"/>
      <c r="L376" s="431"/>
      <c r="M376" s="431"/>
      <c r="N376" s="431"/>
      <c r="O376" s="431"/>
      <c r="P376" s="431"/>
      <c r="Q376" s="431"/>
      <c r="R376" s="431"/>
      <c r="S376" s="431"/>
      <c r="T376" s="431"/>
      <c r="U376" s="431"/>
      <c r="V376" s="431"/>
      <c r="W376" s="431"/>
      <c r="X376" s="431"/>
      <c r="Y376" s="431"/>
      <c r="Z376" s="431"/>
    </row>
    <row r="377" spans="1:26" ht="15.75" customHeight="1">
      <c r="A377" s="431"/>
      <c r="B377" s="431"/>
      <c r="C377" s="431"/>
      <c r="D377" s="431"/>
      <c r="E377" s="431"/>
      <c r="F377" s="431"/>
      <c r="G377" s="431"/>
      <c r="H377" s="431"/>
      <c r="I377" s="431"/>
      <c r="J377" s="431"/>
      <c r="K377" s="431"/>
      <c r="L377" s="431"/>
      <c r="M377" s="431"/>
      <c r="N377" s="431"/>
      <c r="O377" s="431"/>
      <c r="P377" s="431"/>
      <c r="Q377" s="431"/>
      <c r="R377" s="431"/>
      <c r="S377" s="431"/>
      <c r="T377" s="431"/>
      <c r="U377" s="431"/>
      <c r="V377" s="431"/>
      <c r="W377" s="431"/>
      <c r="X377" s="431"/>
      <c r="Y377" s="431"/>
      <c r="Z377" s="431"/>
    </row>
    <row r="378" spans="1:26" ht="15.75" customHeight="1">
      <c r="A378" s="431"/>
      <c r="B378" s="431"/>
      <c r="C378" s="431"/>
      <c r="D378" s="431"/>
      <c r="E378" s="431"/>
      <c r="F378" s="431"/>
      <c r="G378" s="431"/>
      <c r="H378" s="431"/>
      <c r="I378" s="431"/>
      <c r="J378" s="431"/>
      <c r="K378" s="431"/>
      <c r="L378" s="431"/>
      <c r="M378" s="431"/>
      <c r="N378" s="431"/>
      <c r="O378" s="431"/>
      <c r="P378" s="431"/>
      <c r="Q378" s="431"/>
      <c r="R378" s="431"/>
      <c r="S378" s="431"/>
      <c r="T378" s="431"/>
      <c r="U378" s="431"/>
      <c r="V378" s="431"/>
      <c r="W378" s="431"/>
      <c r="X378" s="431"/>
      <c r="Y378" s="431"/>
      <c r="Z378" s="431"/>
    </row>
    <row r="379" spans="1:26" ht="15.75" customHeight="1">
      <c r="A379" s="431"/>
      <c r="B379" s="431"/>
      <c r="C379" s="431"/>
      <c r="D379" s="431"/>
      <c r="E379" s="431"/>
      <c r="F379" s="431"/>
      <c r="G379" s="431"/>
      <c r="H379" s="431"/>
      <c r="I379" s="431"/>
      <c r="J379" s="431"/>
      <c r="K379" s="431"/>
      <c r="L379" s="431"/>
      <c r="M379" s="431"/>
      <c r="N379" s="431"/>
      <c r="O379" s="431"/>
      <c r="P379" s="431"/>
      <c r="Q379" s="431"/>
      <c r="R379" s="431"/>
      <c r="S379" s="431"/>
      <c r="T379" s="431"/>
      <c r="U379" s="431"/>
      <c r="V379" s="431"/>
      <c r="W379" s="431"/>
      <c r="X379" s="431"/>
      <c r="Y379" s="431"/>
      <c r="Z379" s="431"/>
    </row>
    <row r="380" spans="1:26" ht="15.75" customHeight="1">
      <c r="A380" s="431"/>
      <c r="B380" s="431"/>
      <c r="C380" s="431"/>
      <c r="D380" s="431"/>
      <c r="E380" s="431"/>
      <c r="F380" s="431"/>
      <c r="G380" s="431"/>
      <c r="H380" s="431"/>
      <c r="I380" s="431"/>
      <c r="J380" s="431"/>
      <c r="K380" s="431"/>
      <c r="L380" s="431"/>
      <c r="M380" s="431"/>
      <c r="N380" s="431"/>
      <c r="O380" s="431"/>
      <c r="P380" s="431"/>
      <c r="Q380" s="431"/>
      <c r="R380" s="431"/>
      <c r="S380" s="431"/>
      <c r="T380" s="431"/>
      <c r="U380" s="431"/>
      <c r="V380" s="431"/>
      <c r="W380" s="431"/>
      <c r="X380" s="431"/>
      <c r="Y380" s="431"/>
      <c r="Z380" s="431"/>
    </row>
    <row r="381" spans="1:26" ht="15.75" customHeight="1">
      <c r="A381" s="431"/>
      <c r="B381" s="431"/>
      <c r="C381" s="431"/>
      <c r="D381" s="431"/>
      <c r="E381" s="431"/>
      <c r="F381" s="431"/>
      <c r="G381" s="431"/>
      <c r="H381" s="431"/>
      <c r="I381" s="431"/>
      <c r="J381" s="431"/>
      <c r="K381" s="431"/>
      <c r="L381" s="431"/>
      <c r="M381" s="431"/>
      <c r="N381" s="431"/>
      <c r="O381" s="431"/>
      <c r="P381" s="431"/>
      <c r="Q381" s="431"/>
      <c r="R381" s="431"/>
      <c r="S381" s="431"/>
      <c r="T381" s="431"/>
      <c r="U381" s="431"/>
      <c r="V381" s="431"/>
      <c r="W381" s="431"/>
      <c r="X381" s="431"/>
      <c r="Y381" s="431"/>
      <c r="Z381" s="431"/>
    </row>
    <row r="382" spans="1:26" ht="15.75" customHeight="1">
      <c r="A382" s="431"/>
      <c r="B382" s="431"/>
      <c r="C382" s="431"/>
      <c r="D382" s="431"/>
      <c r="E382" s="431"/>
      <c r="F382" s="431"/>
      <c r="G382" s="431"/>
      <c r="H382" s="431"/>
      <c r="I382" s="431"/>
      <c r="J382" s="431"/>
      <c r="K382" s="431"/>
      <c r="L382" s="431"/>
      <c r="M382" s="431"/>
      <c r="N382" s="431"/>
      <c r="O382" s="431"/>
      <c r="P382" s="431"/>
      <c r="Q382" s="431"/>
      <c r="R382" s="431"/>
      <c r="S382" s="431"/>
      <c r="T382" s="431"/>
      <c r="U382" s="431"/>
      <c r="V382" s="431"/>
      <c r="W382" s="431"/>
      <c r="X382" s="431"/>
      <c r="Y382" s="431"/>
      <c r="Z382" s="431"/>
    </row>
    <row r="383" spans="1:26" ht="15.75" customHeight="1">
      <c r="A383" s="431"/>
      <c r="B383" s="431"/>
      <c r="C383" s="431"/>
      <c r="D383" s="431"/>
      <c r="E383" s="431"/>
      <c r="F383" s="431"/>
      <c r="G383" s="431"/>
      <c r="H383" s="431"/>
      <c r="I383" s="431"/>
      <c r="J383" s="431"/>
      <c r="K383" s="431"/>
      <c r="L383" s="431"/>
      <c r="M383" s="431"/>
      <c r="N383" s="431"/>
      <c r="O383" s="431"/>
      <c r="P383" s="431"/>
      <c r="Q383" s="431"/>
      <c r="R383" s="431"/>
      <c r="S383" s="431"/>
      <c r="T383" s="431"/>
      <c r="U383" s="431"/>
      <c r="V383" s="431"/>
      <c r="W383" s="431"/>
      <c r="X383" s="431"/>
      <c r="Y383" s="431"/>
      <c r="Z383" s="431"/>
    </row>
    <row r="384" spans="1:26" ht="15.75" customHeight="1">
      <c r="A384" s="431"/>
      <c r="B384" s="431"/>
      <c r="C384" s="431"/>
      <c r="D384" s="431"/>
      <c r="E384" s="431"/>
      <c r="F384" s="431"/>
      <c r="G384" s="431"/>
      <c r="H384" s="431"/>
      <c r="I384" s="431"/>
      <c r="J384" s="431"/>
      <c r="K384" s="431"/>
      <c r="L384" s="431"/>
      <c r="M384" s="431"/>
      <c r="N384" s="431"/>
      <c r="O384" s="431"/>
      <c r="P384" s="431"/>
      <c r="Q384" s="431"/>
      <c r="R384" s="431"/>
      <c r="S384" s="431"/>
      <c r="T384" s="431"/>
      <c r="U384" s="431"/>
      <c r="V384" s="431"/>
      <c r="W384" s="431"/>
      <c r="X384" s="431"/>
      <c r="Y384" s="431"/>
      <c r="Z384" s="431"/>
    </row>
    <row r="385" spans="1:26" ht="15.75" customHeight="1">
      <c r="A385" s="431"/>
      <c r="B385" s="431"/>
      <c r="C385" s="431"/>
      <c r="D385" s="431"/>
      <c r="E385" s="431"/>
      <c r="F385" s="431"/>
      <c r="G385" s="431"/>
      <c r="H385" s="431"/>
      <c r="I385" s="431"/>
      <c r="J385" s="431"/>
      <c r="K385" s="431"/>
      <c r="L385" s="431"/>
      <c r="M385" s="431"/>
      <c r="N385" s="431"/>
      <c r="O385" s="431"/>
      <c r="P385" s="431"/>
      <c r="Q385" s="431"/>
      <c r="R385" s="431"/>
      <c r="S385" s="431"/>
      <c r="T385" s="431"/>
      <c r="U385" s="431"/>
      <c r="V385" s="431"/>
      <c r="W385" s="431"/>
      <c r="X385" s="431"/>
      <c r="Y385" s="431"/>
      <c r="Z385" s="431"/>
    </row>
    <row r="386" spans="1:26" ht="15.75" customHeight="1">
      <c r="A386" s="431"/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</row>
    <row r="387" spans="1:26" ht="15.75" customHeight="1">
      <c r="A387" s="431"/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</row>
    <row r="388" spans="1:26" ht="15.75" customHeight="1">
      <c r="A388" s="431"/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</row>
    <row r="389" spans="1:26" ht="15.75" customHeight="1">
      <c r="A389" s="431"/>
      <c r="B389" s="431"/>
      <c r="C389" s="431"/>
      <c r="D389" s="431"/>
      <c r="E389" s="431"/>
      <c r="F389" s="431"/>
      <c r="G389" s="431"/>
      <c r="H389" s="431"/>
      <c r="I389" s="431"/>
      <c r="J389" s="431"/>
      <c r="K389" s="431"/>
      <c r="L389" s="431"/>
      <c r="M389" s="431"/>
      <c r="N389" s="431"/>
      <c r="O389" s="431"/>
      <c r="P389" s="431"/>
      <c r="Q389" s="431"/>
      <c r="R389" s="431"/>
      <c r="S389" s="431"/>
      <c r="T389" s="431"/>
      <c r="U389" s="431"/>
      <c r="V389" s="431"/>
      <c r="W389" s="431"/>
      <c r="X389" s="431"/>
      <c r="Y389" s="431"/>
      <c r="Z389" s="431"/>
    </row>
    <row r="390" spans="1:26" ht="15.75" customHeight="1">
      <c r="A390" s="431"/>
      <c r="B390" s="431"/>
      <c r="C390" s="431"/>
      <c r="D390" s="431"/>
      <c r="E390" s="431"/>
      <c r="F390" s="431"/>
      <c r="G390" s="431"/>
      <c r="H390" s="431"/>
      <c r="I390" s="431"/>
      <c r="J390" s="431"/>
      <c r="K390" s="431"/>
      <c r="L390" s="431"/>
      <c r="M390" s="431"/>
      <c r="N390" s="431"/>
      <c r="O390" s="431"/>
      <c r="P390" s="431"/>
      <c r="Q390" s="431"/>
      <c r="R390" s="431"/>
      <c r="S390" s="431"/>
      <c r="T390" s="431"/>
      <c r="U390" s="431"/>
      <c r="V390" s="431"/>
      <c r="W390" s="431"/>
      <c r="X390" s="431"/>
      <c r="Y390" s="431"/>
      <c r="Z390" s="431"/>
    </row>
    <row r="391" spans="1:26" ht="15.75" customHeight="1">
      <c r="A391" s="431"/>
      <c r="B391" s="431"/>
      <c r="C391" s="431"/>
      <c r="D391" s="431"/>
      <c r="E391" s="431"/>
      <c r="F391" s="431"/>
      <c r="G391" s="431"/>
      <c r="H391" s="431"/>
      <c r="I391" s="431"/>
      <c r="J391" s="431"/>
      <c r="K391" s="431"/>
      <c r="L391" s="431"/>
      <c r="M391" s="431"/>
      <c r="N391" s="431"/>
      <c r="O391" s="431"/>
      <c r="P391" s="431"/>
      <c r="Q391" s="431"/>
      <c r="R391" s="431"/>
      <c r="S391" s="431"/>
      <c r="T391" s="431"/>
      <c r="U391" s="431"/>
      <c r="V391" s="431"/>
      <c r="W391" s="431"/>
      <c r="X391" s="431"/>
      <c r="Y391" s="431"/>
      <c r="Z391" s="431"/>
    </row>
    <row r="392" spans="1:26" ht="15.75" customHeight="1">
      <c r="A392" s="431"/>
      <c r="B392" s="431"/>
      <c r="C392" s="431"/>
      <c r="D392" s="431"/>
      <c r="E392" s="431"/>
      <c r="F392" s="431"/>
      <c r="G392" s="431"/>
      <c r="H392" s="431"/>
      <c r="I392" s="431"/>
      <c r="J392" s="431"/>
      <c r="K392" s="431"/>
      <c r="L392" s="431"/>
      <c r="M392" s="431"/>
      <c r="N392" s="431"/>
      <c r="O392" s="431"/>
      <c r="P392" s="431"/>
      <c r="Q392" s="431"/>
      <c r="R392" s="431"/>
      <c r="S392" s="431"/>
      <c r="T392" s="431"/>
      <c r="U392" s="431"/>
      <c r="V392" s="431"/>
      <c r="W392" s="431"/>
      <c r="X392" s="431"/>
      <c r="Y392" s="431"/>
      <c r="Z392" s="431"/>
    </row>
    <row r="393" spans="1:26" ht="15.75" customHeight="1">
      <c r="A393" s="431"/>
      <c r="B393" s="431"/>
      <c r="C393" s="431"/>
      <c r="D393" s="431"/>
      <c r="E393" s="431"/>
      <c r="F393" s="431"/>
      <c r="G393" s="431"/>
      <c r="H393" s="431"/>
      <c r="I393" s="431"/>
      <c r="J393" s="431"/>
      <c r="K393" s="431"/>
      <c r="L393" s="431"/>
      <c r="M393" s="431"/>
      <c r="N393" s="431"/>
      <c r="O393" s="431"/>
      <c r="P393" s="431"/>
      <c r="Q393" s="431"/>
      <c r="R393" s="431"/>
      <c r="S393" s="431"/>
      <c r="T393" s="431"/>
      <c r="U393" s="431"/>
      <c r="V393" s="431"/>
      <c r="W393" s="431"/>
      <c r="X393" s="431"/>
      <c r="Y393" s="431"/>
      <c r="Z393" s="431"/>
    </row>
    <row r="394" spans="1:26" ht="15.75" customHeight="1">
      <c r="A394" s="431"/>
      <c r="B394" s="431"/>
      <c r="C394" s="431"/>
      <c r="D394" s="431"/>
      <c r="E394" s="431"/>
      <c r="F394" s="431"/>
      <c r="G394" s="431"/>
      <c r="H394" s="431"/>
      <c r="I394" s="431"/>
      <c r="J394" s="431"/>
      <c r="K394" s="431"/>
      <c r="L394" s="431"/>
      <c r="M394" s="431"/>
      <c r="N394" s="431"/>
      <c r="O394" s="431"/>
      <c r="P394" s="431"/>
      <c r="Q394" s="431"/>
      <c r="R394" s="431"/>
      <c r="S394" s="431"/>
      <c r="T394" s="431"/>
      <c r="U394" s="431"/>
      <c r="V394" s="431"/>
      <c r="W394" s="431"/>
      <c r="X394" s="431"/>
      <c r="Y394" s="431"/>
      <c r="Z394" s="431"/>
    </row>
    <row r="395" spans="1:26" ht="15.75" customHeight="1">
      <c r="A395" s="431"/>
      <c r="B395" s="431"/>
      <c r="C395" s="431"/>
      <c r="D395" s="431"/>
      <c r="E395" s="431"/>
      <c r="F395" s="431"/>
      <c r="G395" s="431"/>
      <c r="H395" s="431"/>
      <c r="I395" s="431"/>
      <c r="J395" s="431"/>
      <c r="K395" s="431"/>
      <c r="L395" s="431"/>
      <c r="M395" s="431"/>
      <c r="N395" s="431"/>
      <c r="O395" s="431"/>
      <c r="P395" s="431"/>
      <c r="Q395" s="431"/>
      <c r="R395" s="431"/>
      <c r="S395" s="431"/>
      <c r="T395" s="431"/>
      <c r="U395" s="431"/>
      <c r="V395" s="431"/>
      <c r="W395" s="431"/>
      <c r="X395" s="431"/>
      <c r="Y395" s="431"/>
      <c r="Z395" s="431"/>
    </row>
    <row r="396" spans="1:26" ht="15.75" customHeight="1">
      <c r="A396" s="431"/>
      <c r="B396" s="431"/>
      <c r="C396" s="431"/>
      <c r="D396" s="431"/>
      <c r="E396" s="431"/>
      <c r="F396" s="431"/>
      <c r="G396" s="431"/>
      <c r="H396" s="431"/>
      <c r="I396" s="431"/>
      <c r="J396" s="431"/>
      <c r="K396" s="431"/>
      <c r="L396" s="431"/>
      <c r="M396" s="431"/>
      <c r="N396" s="431"/>
      <c r="O396" s="431"/>
      <c r="P396" s="431"/>
      <c r="Q396" s="431"/>
      <c r="R396" s="431"/>
      <c r="S396" s="431"/>
      <c r="T396" s="431"/>
      <c r="U396" s="431"/>
      <c r="V396" s="431"/>
      <c r="W396" s="431"/>
      <c r="X396" s="431"/>
      <c r="Y396" s="431"/>
      <c r="Z396" s="431"/>
    </row>
    <row r="397" spans="1:26" ht="15.75" customHeight="1">
      <c r="A397" s="431"/>
      <c r="B397" s="431"/>
      <c r="C397" s="431"/>
      <c r="D397" s="431"/>
      <c r="E397" s="431"/>
      <c r="F397" s="431"/>
      <c r="G397" s="431"/>
      <c r="H397" s="431"/>
      <c r="I397" s="431"/>
      <c r="J397" s="431"/>
      <c r="K397" s="431"/>
      <c r="L397" s="431"/>
      <c r="M397" s="431"/>
      <c r="N397" s="431"/>
      <c r="O397" s="431"/>
      <c r="P397" s="431"/>
      <c r="Q397" s="431"/>
      <c r="R397" s="431"/>
      <c r="S397" s="431"/>
      <c r="T397" s="431"/>
      <c r="U397" s="431"/>
      <c r="V397" s="431"/>
      <c r="W397" s="431"/>
      <c r="X397" s="431"/>
      <c r="Y397" s="431"/>
      <c r="Z397" s="431"/>
    </row>
    <row r="398" spans="1:26" ht="15.75" customHeight="1">
      <c r="A398" s="431"/>
      <c r="B398" s="431"/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  <c r="Z398" s="431"/>
    </row>
    <row r="399" spans="1:26" ht="15.75" customHeight="1">
      <c r="A399" s="431"/>
      <c r="B399" s="431"/>
      <c r="C399" s="431"/>
      <c r="D399" s="431"/>
      <c r="E399" s="431"/>
      <c r="F399" s="431"/>
      <c r="G399" s="431"/>
      <c r="H399" s="431"/>
      <c r="I399" s="431"/>
      <c r="J399" s="431"/>
      <c r="K399" s="431"/>
      <c r="L399" s="431"/>
      <c r="M399" s="431"/>
      <c r="N399" s="431"/>
      <c r="O399" s="431"/>
      <c r="P399" s="431"/>
      <c r="Q399" s="431"/>
      <c r="R399" s="431"/>
      <c r="S399" s="431"/>
      <c r="T399" s="431"/>
      <c r="U399" s="431"/>
      <c r="V399" s="431"/>
      <c r="W399" s="431"/>
      <c r="X399" s="431"/>
      <c r="Y399" s="431"/>
      <c r="Z399" s="431"/>
    </row>
    <row r="400" spans="1:26" ht="15.75" customHeight="1">
      <c r="A400" s="431"/>
      <c r="B400" s="431"/>
      <c r="C400" s="431"/>
      <c r="D400" s="431"/>
      <c r="E400" s="431"/>
      <c r="F400" s="431"/>
      <c r="G400" s="431"/>
      <c r="H400" s="431"/>
      <c r="I400" s="431"/>
      <c r="J400" s="431"/>
      <c r="K400" s="431"/>
      <c r="L400" s="431"/>
      <c r="M400" s="431"/>
      <c r="N400" s="431"/>
      <c r="O400" s="431"/>
      <c r="P400" s="431"/>
      <c r="Q400" s="431"/>
      <c r="R400" s="431"/>
      <c r="S400" s="431"/>
      <c r="T400" s="431"/>
      <c r="U400" s="431"/>
      <c r="V400" s="431"/>
      <c r="W400" s="431"/>
      <c r="X400" s="431"/>
      <c r="Y400" s="431"/>
      <c r="Z400" s="431"/>
    </row>
    <row r="401" spans="1:26" ht="15.75" customHeight="1">
      <c r="A401" s="431"/>
      <c r="B401" s="431"/>
      <c r="C401" s="431"/>
      <c r="D401" s="431"/>
      <c r="E401" s="431"/>
      <c r="F401" s="431"/>
      <c r="G401" s="431"/>
      <c r="H401" s="431"/>
      <c r="I401" s="431"/>
      <c r="J401" s="431"/>
      <c r="K401" s="431"/>
      <c r="L401" s="431"/>
      <c r="M401" s="431"/>
      <c r="N401" s="431"/>
      <c r="O401" s="431"/>
      <c r="P401" s="431"/>
      <c r="Q401" s="431"/>
      <c r="R401" s="431"/>
      <c r="S401" s="431"/>
      <c r="T401" s="431"/>
      <c r="U401" s="431"/>
      <c r="V401" s="431"/>
      <c r="W401" s="431"/>
      <c r="X401" s="431"/>
      <c r="Y401" s="431"/>
      <c r="Z401" s="431"/>
    </row>
    <row r="402" spans="1:26" ht="15.75" customHeight="1">
      <c r="A402" s="431"/>
      <c r="B402" s="431"/>
      <c r="C402" s="431"/>
      <c r="D402" s="431"/>
      <c r="E402" s="431"/>
      <c r="F402" s="431"/>
      <c r="G402" s="431"/>
      <c r="H402" s="431"/>
      <c r="I402" s="431"/>
      <c r="J402" s="431"/>
      <c r="K402" s="431"/>
      <c r="L402" s="431"/>
      <c r="M402" s="431"/>
      <c r="N402" s="431"/>
      <c r="O402" s="431"/>
      <c r="P402" s="431"/>
      <c r="Q402" s="431"/>
      <c r="R402" s="431"/>
      <c r="S402" s="431"/>
      <c r="T402" s="431"/>
      <c r="U402" s="431"/>
      <c r="V402" s="431"/>
      <c r="W402" s="431"/>
      <c r="X402" s="431"/>
      <c r="Y402" s="431"/>
      <c r="Z402" s="431"/>
    </row>
    <row r="403" spans="1:26" ht="15.75" customHeight="1">
      <c r="A403" s="431"/>
      <c r="B403" s="431"/>
      <c r="C403" s="431"/>
      <c r="D403" s="431"/>
      <c r="E403" s="431"/>
      <c r="F403" s="431"/>
      <c r="G403" s="431"/>
      <c r="H403" s="431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</row>
    <row r="404" spans="1:26" ht="15.75" customHeight="1">
      <c r="A404" s="431"/>
      <c r="B404" s="431"/>
      <c r="C404" s="431"/>
      <c r="D404" s="431"/>
      <c r="E404" s="431"/>
      <c r="F404" s="431"/>
      <c r="G404" s="431"/>
      <c r="H404" s="431"/>
      <c r="I404" s="431"/>
      <c r="J404" s="431"/>
      <c r="K404" s="431"/>
      <c r="L404" s="431"/>
      <c r="M404" s="431"/>
      <c r="N404" s="431"/>
      <c r="O404" s="431"/>
      <c r="P404" s="431"/>
      <c r="Q404" s="431"/>
      <c r="R404" s="431"/>
      <c r="S404" s="431"/>
      <c r="T404" s="431"/>
      <c r="U404" s="431"/>
      <c r="V404" s="431"/>
      <c r="W404" s="431"/>
      <c r="X404" s="431"/>
      <c r="Y404" s="431"/>
      <c r="Z404" s="431"/>
    </row>
    <row r="405" spans="1:26" ht="15.75" customHeight="1">
      <c r="A405" s="431"/>
      <c r="B405" s="431"/>
      <c r="C405" s="431"/>
      <c r="D405" s="431"/>
      <c r="E405" s="431"/>
      <c r="F405" s="431"/>
      <c r="G405" s="431"/>
      <c r="H405" s="431"/>
      <c r="I405" s="431"/>
      <c r="J405" s="431"/>
      <c r="K405" s="431"/>
      <c r="L405" s="431"/>
      <c r="M405" s="431"/>
      <c r="N405" s="431"/>
      <c r="O405" s="431"/>
      <c r="P405" s="431"/>
      <c r="Q405" s="431"/>
      <c r="R405" s="431"/>
      <c r="S405" s="431"/>
      <c r="T405" s="431"/>
      <c r="U405" s="431"/>
      <c r="V405" s="431"/>
      <c r="W405" s="431"/>
      <c r="X405" s="431"/>
      <c r="Y405" s="431"/>
      <c r="Z405" s="431"/>
    </row>
    <row r="406" spans="1:26" ht="15.75" customHeight="1">
      <c r="A406" s="431"/>
      <c r="B406" s="431"/>
      <c r="C406" s="431"/>
      <c r="D406" s="431"/>
      <c r="E406" s="431"/>
      <c r="F406" s="431"/>
      <c r="G406" s="431"/>
      <c r="H406" s="431"/>
      <c r="I406" s="431"/>
      <c r="J406" s="431"/>
      <c r="K406" s="431"/>
      <c r="L406" s="431"/>
      <c r="M406" s="431"/>
      <c r="N406" s="431"/>
      <c r="O406" s="431"/>
      <c r="P406" s="431"/>
      <c r="Q406" s="431"/>
      <c r="R406" s="431"/>
      <c r="S406" s="431"/>
      <c r="T406" s="431"/>
      <c r="U406" s="431"/>
      <c r="V406" s="431"/>
      <c r="W406" s="431"/>
      <c r="X406" s="431"/>
      <c r="Y406" s="431"/>
      <c r="Z406" s="431"/>
    </row>
    <row r="407" spans="1:26" ht="15.75" customHeight="1">
      <c r="A407" s="431"/>
      <c r="B407" s="431"/>
      <c r="C407" s="431"/>
      <c r="D407" s="431"/>
      <c r="E407" s="431"/>
      <c r="F407" s="431"/>
      <c r="G407" s="431"/>
      <c r="H407" s="431"/>
      <c r="I407" s="431"/>
      <c r="J407" s="431"/>
      <c r="K407" s="431"/>
      <c r="L407" s="431"/>
      <c r="M407" s="431"/>
      <c r="N407" s="431"/>
      <c r="O407" s="431"/>
      <c r="P407" s="431"/>
      <c r="Q407" s="431"/>
      <c r="R407" s="431"/>
      <c r="S407" s="431"/>
      <c r="T407" s="431"/>
      <c r="U407" s="431"/>
      <c r="V407" s="431"/>
      <c r="W407" s="431"/>
      <c r="X407" s="431"/>
      <c r="Y407" s="431"/>
      <c r="Z407" s="431"/>
    </row>
    <row r="408" spans="1:26" ht="15.75" customHeight="1">
      <c r="A408" s="431"/>
      <c r="B408" s="431"/>
      <c r="C408" s="431"/>
      <c r="D408" s="431"/>
      <c r="E408" s="431"/>
      <c r="F408" s="431"/>
      <c r="G408" s="431"/>
      <c r="H408" s="431"/>
      <c r="I408" s="431"/>
      <c r="J408" s="431"/>
      <c r="K408" s="431"/>
      <c r="L408" s="431"/>
      <c r="M408" s="431"/>
      <c r="N408" s="431"/>
      <c r="O408" s="431"/>
      <c r="P408" s="431"/>
      <c r="Q408" s="431"/>
      <c r="R408" s="431"/>
      <c r="S408" s="431"/>
      <c r="T408" s="431"/>
      <c r="U408" s="431"/>
      <c r="V408" s="431"/>
      <c r="W408" s="431"/>
      <c r="X408" s="431"/>
      <c r="Y408" s="431"/>
      <c r="Z408" s="431"/>
    </row>
    <row r="409" spans="1:26" ht="15.75" customHeight="1">
      <c r="A409" s="431"/>
      <c r="B409" s="431"/>
      <c r="C409" s="431"/>
      <c r="D409" s="431"/>
      <c r="E409" s="431"/>
      <c r="F409" s="431"/>
      <c r="G409" s="431"/>
      <c r="H409" s="431"/>
      <c r="I409" s="431"/>
      <c r="J409" s="431"/>
      <c r="K409" s="431"/>
      <c r="L409" s="431"/>
      <c r="M409" s="431"/>
      <c r="N409" s="431"/>
      <c r="O409" s="431"/>
      <c r="P409" s="431"/>
      <c r="Q409" s="431"/>
      <c r="R409" s="431"/>
      <c r="S409" s="431"/>
      <c r="T409" s="431"/>
      <c r="U409" s="431"/>
      <c r="V409" s="431"/>
      <c r="W409" s="431"/>
      <c r="X409" s="431"/>
      <c r="Y409" s="431"/>
      <c r="Z409" s="431"/>
    </row>
    <row r="410" spans="1:26" ht="15.75" customHeight="1">
      <c r="A410" s="431"/>
      <c r="B410" s="431"/>
      <c r="C410" s="431"/>
      <c r="D410" s="431"/>
      <c r="E410" s="431"/>
      <c r="F410" s="431"/>
      <c r="G410" s="431"/>
      <c r="H410" s="431"/>
      <c r="I410" s="431"/>
      <c r="J410" s="431"/>
      <c r="K410" s="431"/>
      <c r="L410" s="431"/>
      <c r="M410" s="431"/>
      <c r="N410" s="431"/>
      <c r="O410" s="431"/>
      <c r="P410" s="431"/>
      <c r="Q410" s="431"/>
      <c r="R410" s="431"/>
      <c r="S410" s="431"/>
      <c r="T410" s="431"/>
      <c r="U410" s="431"/>
      <c r="V410" s="431"/>
      <c r="W410" s="431"/>
      <c r="X410" s="431"/>
      <c r="Y410" s="431"/>
      <c r="Z410" s="431"/>
    </row>
    <row r="411" spans="1:26" ht="15.75" customHeight="1">
      <c r="A411" s="431"/>
      <c r="B411" s="431"/>
      <c r="C411" s="431"/>
      <c r="D411" s="431"/>
      <c r="E411" s="431"/>
      <c r="F411" s="431"/>
      <c r="G411" s="431"/>
      <c r="H411" s="431"/>
      <c r="I411" s="431"/>
      <c r="J411" s="431"/>
      <c r="K411" s="431"/>
      <c r="L411" s="431"/>
      <c r="M411" s="431"/>
      <c r="N411" s="431"/>
      <c r="O411" s="431"/>
      <c r="P411" s="431"/>
      <c r="Q411" s="431"/>
      <c r="R411" s="431"/>
      <c r="S411" s="431"/>
      <c r="T411" s="431"/>
      <c r="U411" s="431"/>
      <c r="V411" s="431"/>
      <c r="W411" s="431"/>
      <c r="X411" s="431"/>
      <c r="Y411" s="431"/>
      <c r="Z411" s="431"/>
    </row>
    <row r="412" spans="1:26" ht="15.75" customHeight="1">
      <c r="A412" s="431"/>
      <c r="B412" s="431"/>
      <c r="C412" s="431"/>
      <c r="D412" s="431"/>
      <c r="E412" s="431"/>
      <c r="F412" s="431"/>
      <c r="G412" s="431"/>
      <c r="H412" s="431"/>
      <c r="I412" s="431"/>
      <c r="J412" s="431"/>
      <c r="K412" s="431"/>
      <c r="L412" s="431"/>
      <c r="M412" s="431"/>
      <c r="N412" s="431"/>
      <c r="O412" s="431"/>
      <c r="P412" s="431"/>
      <c r="Q412" s="431"/>
      <c r="R412" s="431"/>
      <c r="S412" s="431"/>
      <c r="T412" s="431"/>
      <c r="U412" s="431"/>
      <c r="V412" s="431"/>
      <c r="W412" s="431"/>
      <c r="X412" s="431"/>
      <c r="Y412" s="431"/>
      <c r="Z412" s="431"/>
    </row>
    <row r="413" spans="1:26" ht="15.75" customHeight="1">
      <c r="A413" s="431"/>
      <c r="B413" s="431"/>
      <c r="C413" s="431"/>
      <c r="D413" s="431"/>
      <c r="E413" s="431"/>
      <c r="F413" s="431"/>
      <c r="G413" s="431"/>
      <c r="H413" s="431"/>
      <c r="I413" s="431"/>
      <c r="J413" s="431"/>
      <c r="K413" s="431"/>
      <c r="L413" s="431"/>
      <c r="M413" s="431"/>
      <c r="N413" s="431"/>
      <c r="O413" s="431"/>
      <c r="P413" s="431"/>
      <c r="Q413" s="431"/>
      <c r="R413" s="431"/>
      <c r="S413" s="431"/>
      <c r="T413" s="431"/>
      <c r="U413" s="431"/>
      <c r="V413" s="431"/>
      <c r="W413" s="431"/>
      <c r="X413" s="431"/>
      <c r="Y413" s="431"/>
      <c r="Z413" s="431"/>
    </row>
    <row r="414" spans="1:26" ht="15.75" customHeight="1">
      <c r="A414" s="431"/>
      <c r="B414" s="431"/>
      <c r="C414" s="431"/>
      <c r="D414" s="431"/>
      <c r="E414" s="431"/>
      <c r="F414" s="431"/>
      <c r="G414" s="431"/>
      <c r="H414" s="431"/>
      <c r="I414" s="431"/>
      <c r="J414" s="431"/>
      <c r="K414" s="431"/>
      <c r="L414" s="431"/>
      <c r="M414" s="431"/>
      <c r="N414" s="431"/>
      <c r="O414" s="431"/>
      <c r="P414" s="431"/>
      <c r="Q414" s="431"/>
      <c r="R414" s="431"/>
      <c r="S414" s="431"/>
      <c r="T414" s="431"/>
      <c r="U414" s="431"/>
      <c r="V414" s="431"/>
      <c r="W414" s="431"/>
      <c r="X414" s="431"/>
      <c r="Y414" s="431"/>
      <c r="Z414" s="431"/>
    </row>
    <row r="415" spans="1:26" ht="15.75" customHeight="1">
      <c r="A415" s="431"/>
      <c r="B415" s="431"/>
      <c r="C415" s="431"/>
      <c r="D415" s="431"/>
      <c r="E415" s="431"/>
      <c r="F415" s="431"/>
      <c r="G415" s="431"/>
      <c r="H415" s="431"/>
      <c r="I415" s="431"/>
      <c r="J415" s="431"/>
      <c r="K415" s="431"/>
      <c r="L415" s="431"/>
      <c r="M415" s="431"/>
      <c r="N415" s="431"/>
      <c r="O415" s="431"/>
      <c r="P415" s="431"/>
      <c r="Q415" s="431"/>
      <c r="R415" s="431"/>
      <c r="S415" s="431"/>
      <c r="T415" s="431"/>
      <c r="U415" s="431"/>
      <c r="V415" s="431"/>
      <c r="W415" s="431"/>
      <c r="X415" s="431"/>
      <c r="Y415" s="431"/>
      <c r="Z415" s="431"/>
    </row>
    <row r="416" spans="1:26" ht="15.75" customHeight="1">
      <c r="A416" s="431"/>
      <c r="B416" s="431"/>
      <c r="C416" s="431"/>
      <c r="D416" s="431"/>
      <c r="E416" s="431"/>
      <c r="F416" s="431"/>
      <c r="G416" s="431"/>
      <c r="H416" s="431"/>
      <c r="I416" s="431"/>
      <c r="J416" s="431"/>
      <c r="K416" s="431"/>
      <c r="L416" s="431"/>
      <c r="M416" s="431"/>
      <c r="N416" s="431"/>
      <c r="O416" s="431"/>
      <c r="P416" s="431"/>
      <c r="Q416" s="431"/>
      <c r="R416" s="431"/>
      <c r="S416" s="431"/>
      <c r="T416" s="431"/>
      <c r="U416" s="431"/>
      <c r="V416" s="431"/>
      <c r="W416" s="431"/>
      <c r="X416" s="431"/>
      <c r="Y416" s="431"/>
      <c r="Z416" s="431"/>
    </row>
    <row r="417" spans="1:26" ht="15.75" customHeight="1">
      <c r="A417" s="431"/>
      <c r="B417" s="431"/>
      <c r="C417" s="431"/>
      <c r="D417" s="431"/>
      <c r="E417" s="431"/>
      <c r="F417" s="431"/>
      <c r="G417" s="431"/>
      <c r="H417" s="431"/>
      <c r="I417" s="431"/>
      <c r="J417" s="431"/>
      <c r="K417" s="431"/>
      <c r="L417" s="431"/>
      <c r="M417" s="431"/>
      <c r="N417" s="431"/>
      <c r="O417" s="431"/>
      <c r="P417" s="431"/>
      <c r="Q417" s="431"/>
      <c r="R417" s="431"/>
      <c r="S417" s="431"/>
      <c r="T417" s="431"/>
      <c r="U417" s="431"/>
      <c r="V417" s="431"/>
      <c r="W417" s="431"/>
      <c r="X417" s="431"/>
      <c r="Y417" s="431"/>
      <c r="Z417" s="431"/>
    </row>
    <row r="418" spans="1:26" ht="15.75" customHeight="1">
      <c r="A418" s="431"/>
      <c r="B418" s="431"/>
      <c r="C418" s="431"/>
      <c r="D418" s="431"/>
      <c r="E418" s="431"/>
      <c r="F418" s="431"/>
      <c r="G418" s="431"/>
      <c r="H418" s="431"/>
      <c r="I418" s="431"/>
      <c r="J418" s="431"/>
      <c r="K418" s="431"/>
      <c r="L418" s="431"/>
      <c r="M418" s="431"/>
      <c r="N418" s="431"/>
      <c r="O418" s="431"/>
      <c r="P418" s="431"/>
      <c r="Q418" s="431"/>
      <c r="R418" s="431"/>
      <c r="S418" s="431"/>
      <c r="T418" s="431"/>
      <c r="U418" s="431"/>
      <c r="V418" s="431"/>
      <c r="W418" s="431"/>
      <c r="X418" s="431"/>
      <c r="Y418" s="431"/>
      <c r="Z418" s="431"/>
    </row>
    <row r="419" spans="1:26" ht="15.75" customHeight="1">
      <c r="A419" s="431"/>
      <c r="B419" s="431"/>
      <c r="C419" s="431"/>
      <c r="D419" s="431"/>
      <c r="E419" s="431"/>
      <c r="F419" s="431"/>
      <c r="G419" s="431"/>
      <c r="H419" s="431"/>
      <c r="I419" s="431"/>
      <c r="J419" s="431"/>
      <c r="K419" s="431"/>
      <c r="L419" s="431"/>
      <c r="M419" s="431"/>
      <c r="N419" s="431"/>
      <c r="O419" s="431"/>
      <c r="P419" s="431"/>
      <c r="Q419" s="431"/>
      <c r="R419" s="431"/>
      <c r="S419" s="431"/>
      <c r="T419" s="431"/>
      <c r="U419" s="431"/>
      <c r="V419" s="431"/>
      <c r="W419" s="431"/>
      <c r="X419" s="431"/>
      <c r="Y419" s="431"/>
      <c r="Z419" s="431"/>
    </row>
    <row r="420" spans="1:26" ht="15.75" customHeight="1">
      <c r="A420" s="431"/>
      <c r="B420" s="431"/>
      <c r="C420" s="431"/>
      <c r="D420" s="431"/>
      <c r="E420" s="431"/>
      <c r="F420" s="431"/>
      <c r="G420" s="431"/>
      <c r="H420" s="431"/>
      <c r="I420" s="431"/>
      <c r="J420" s="431"/>
      <c r="K420" s="431"/>
      <c r="L420" s="431"/>
      <c r="M420" s="431"/>
      <c r="N420" s="431"/>
      <c r="O420" s="431"/>
      <c r="P420" s="431"/>
      <c r="Q420" s="431"/>
      <c r="R420" s="431"/>
      <c r="S420" s="431"/>
      <c r="T420" s="431"/>
      <c r="U420" s="431"/>
      <c r="V420" s="431"/>
      <c r="W420" s="431"/>
      <c r="X420" s="431"/>
      <c r="Y420" s="431"/>
      <c r="Z420" s="431"/>
    </row>
    <row r="421" spans="1:26" ht="15.75" customHeight="1">
      <c r="A421" s="431"/>
      <c r="B421" s="431"/>
      <c r="C421" s="431"/>
      <c r="D421" s="431"/>
      <c r="E421" s="431"/>
      <c r="F421" s="431"/>
      <c r="G421" s="431"/>
      <c r="H421" s="431"/>
      <c r="I421" s="431"/>
      <c r="J421" s="431"/>
      <c r="K421" s="431"/>
      <c r="L421" s="431"/>
      <c r="M421" s="431"/>
      <c r="N421" s="431"/>
      <c r="O421" s="431"/>
      <c r="P421" s="431"/>
      <c r="Q421" s="431"/>
      <c r="R421" s="431"/>
      <c r="S421" s="431"/>
      <c r="T421" s="431"/>
      <c r="U421" s="431"/>
      <c r="V421" s="431"/>
      <c r="W421" s="431"/>
      <c r="X421" s="431"/>
      <c r="Y421" s="431"/>
      <c r="Z421" s="431"/>
    </row>
    <row r="422" spans="1:26" ht="15.75" customHeight="1">
      <c r="A422" s="431"/>
      <c r="B422" s="431"/>
      <c r="C422" s="431"/>
      <c r="D422" s="431"/>
      <c r="E422" s="431"/>
      <c r="F422" s="431"/>
      <c r="G422" s="431"/>
      <c r="H422" s="431"/>
      <c r="I422" s="431"/>
      <c r="J422" s="431"/>
      <c r="K422" s="431"/>
      <c r="L422" s="431"/>
      <c r="M422" s="431"/>
      <c r="N422" s="431"/>
      <c r="O422" s="431"/>
      <c r="P422" s="431"/>
      <c r="Q422" s="431"/>
      <c r="R422" s="431"/>
      <c r="S422" s="431"/>
      <c r="T422" s="431"/>
      <c r="U422" s="431"/>
      <c r="V422" s="431"/>
      <c r="W422" s="431"/>
      <c r="X422" s="431"/>
      <c r="Y422" s="431"/>
      <c r="Z422" s="431"/>
    </row>
    <row r="423" spans="1:26" ht="15.75" customHeight="1">
      <c r="A423" s="431"/>
      <c r="B423" s="431"/>
      <c r="C423" s="431"/>
      <c r="D423" s="431"/>
      <c r="E423" s="431"/>
      <c r="F423" s="431"/>
      <c r="G423" s="431"/>
      <c r="H423" s="431"/>
      <c r="I423" s="431"/>
      <c r="J423" s="431"/>
      <c r="K423" s="431"/>
      <c r="L423" s="431"/>
      <c r="M423" s="431"/>
      <c r="N423" s="431"/>
      <c r="O423" s="431"/>
      <c r="P423" s="431"/>
      <c r="Q423" s="431"/>
      <c r="R423" s="431"/>
      <c r="S423" s="431"/>
      <c r="T423" s="431"/>
      <c r="U423" s="431"/>
      <c r="V423" s="431"/>
      <c r="W423" s="431"/>
      <c r="X423" s="431"/>
      <c r="Y423" s="431"/>
      <c r="Z423" s="431"/>
    </row>
    <row r="424" spans="1:26" ht="15.75" customHeight="1">
      <c r="A424" s="431"/>
      <c r="B424" s="431"/>
      <c r="C424" s="431"/>
      <c r="D424" s="431"/>
      <c r="E424" s="431"/>
      <c r="F424" s="431"/>
      <c r="G424" s="431"/>
      <c r="H424" s="431"/>
      <c r="I424" s="431"/>
      <c r="J424" s="431"/>
      <c r="K424" s="431"/>
      <c r="L424" s="431"/>
      <c r="M424" s="431"/>
      <c r="N424" s="431"/>
      <c r="O424" s="431"/>
      <c r="P424" s="431"/>
      <c r="Q424" s="431"/>
      <c r="R424" s="431"/>
      <c r="S424" s="431"/>
      <c r="T424" s="431"/>
      <c r="U424" s="431"/>
      <c r="V424" s="431"/>
      <c r="W424" s="431"/>
      <c r="X424" s="431"/>
      <c r="Y424" s="431"/>
      <c r="Z424" s="431"/>
    </row>
    <row r="425" spans="1:26" ht="15.75" customHeight="1">
      <c r="A425" s="431"/>
      <c r="B425" s="431"/>
      <c r="C425" s="431"/>
      <c r="D425" s="431"/>
      <c r="E425" s="431"/>
      <c r="F425" s="431"/>
      <c r="G425" s="431"/>
      <c r="H425" s="431"/>
      <c r="I425" s="431"/>
      <c r="J425" s="431"/>
      <c r="K425" s="431"/>
      <c r="L425" s="431"/>
      <c r="M425" s="431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1"/>
      <c r="Z425" s="431"/>
    </row>
    <row r="426" spans="1:26" ht="15.75" customHeight="1">
      <c r="A426" s="431"/>
      <c r="B426" s="431"/>
      <c r="C426" s="431"/>
      <c r="D426" s="431"/>
      <c r="E426" s="431"/>
      <c r="F426" s="431"/>
      <c r="G426" s="431"/>
      <c r="H426" s="431"/>
      <c r="I426" s="431"/>
      <c r="J426" s="431"/>
      <c r="K426" s="431"/>
      <c r="L426" s="431"/>
      <c r="M426" s="431"/>
      <c r="N426" s="431"/>
      <c r="O426" s="431"/>
      <c r="P426" s="431"/>
      <c r="Q426" s="431"/>
      <c r="R426" s="431"/>
      <c r="S426" s="431"/>
      <c r="T426" s="431"/>
      <c r="U426" s="431"/>
      <c r="V426" s="431"/>
      <c r="W426" s="431"/>
      <c r="X426" s="431"/>
      <c r="Y426" s="431"/>
      <c r="Z426" s="431"/>
    </row>
    <row r="427" spans="1:26" ht="15.75" customHeight="1">
      <c r="A427" s="431"/>
      <c r="B427" s="431"/>
      <c r="C427" s="431"/>
      <c r="D427" s="431"/>
      <c r="E427" s="431"/>
      <c r="F427" s="431"/>
      <c r="G427" s="431"/>
      <c r="H427" s="431"/>
      <c r="I427" s="431"/>
      <c r="J427" s="431"/>
      <c r="K427" s="431"/>
      <c r="L427" s="431"/>
      <c r="M427" s="431"/>
      <c r="N427" s="431"/>
      <c r="O427" s="431"/>
      <c r="P427" s="431"/>
      <c r="Q427" s="431"/>
      <c r="R427" s="431"/>
      <c r="S427" s="431"/>
      <c r="T427" s="431"/>
      <c r="U427" s="431"/>
      <c r="V427" s="431"/>
      <c r="W427" s="431"/>
      <c r="X427" s="431"/>
      <c r="Y427" s="431"/>
      <c r="Z427" s="431"/>
    </row>
    <row r="428" spans="1:26" ht="15.75" customHeight="1">
      <c r="A428" s="431"/>
      <c r="B428" s="431"/>
      <c r="C428" s="431"/>
      <c r="D428" s="431"/>
      <c r="E428" s="431"/>
      <c r="F428" s="431"/>
      <c r="G428" s="431"/>
      <c r="H428" s="431"/>
      <c r="I428" s="431"/>
      <c r="J428" s="431"/>
      <c r="K428" s="431"/>
      <c r="L428" s="431"/>
      <c r="M428" s="431"/>
      <c r="N428" s="431"/>
      <c r="O428" s="431"/>
      <c r="P428" s="431"/>
      <c r="Q428" s="431"/>
      <c r="R428" s="431"/>
      <c r="S428" s="431"/>
      <c r="T428" s="431"/>
      <c r="U428" s="431"/>
      <c r="V428" s="431"/>
      <c r="W428" s="431"/>
      <c r="X428" s="431"/>
      <c r="Y428" s="431"/>
      <c r="Z428" s="431"/>
    </row>
    <row r="429" spans="1:26" ht="15.75" customHeight="1">
      <c r="A429" s="431"/>
      <c r="B429" s="431"/>
      <c r="C429" s="431"/>
      <c r="D429" s="431"/>
      <c r="E429" s="431"/>
      <c r="F429" s="431"/>
      <c r="G429" s="431"/>
      <c r="H429" s="431"/>
      <c r="I429" s="431"/>
      <c r="J429" s="431"/>
      <c r="K429" s="431"/>
      <c r="L429" s="431"/>
      <c r="M429" s="431"/>
      <c r="N429" s="431"/>
      <c r="O429" s="431"/>
      <c r="P429" s="431"/>
      <c r="Q429" s="431"/>
      <c r="R429" s="431"/>
      <c r="S429" s="431"/>
      <c r="T429" s="431"/>
      <c r="U429" s="431"/>
      <c r="V429" s="431"/>
      <c r="W429" s="431"/>
      <c r="X429" s="431"/>
      <c r="Y429" s="431"/>
      <c r="Z429" s="431"/>
    </row>
    <row r="430" spans="1:26" ht="15.75" customHeight="1">
      <c r="A430" s="431"/>
      <c r="B430" s="431"/>
      <c r="C430" s="431"/>
      <c r="D430" s="431"/>
      <c r="E430" s="431"/>
      <c r="F430" s="431"/>
      <c r="G430" s="431"/>
      <c r="H430" s="431"/>
      <c r="I430" s="431"/>
      <c r="J430" s="431"/>
      <c r="K430" s="431"/>
      <c r="L430" s="431"/>
      <c r="M430" s="431"/>
      <c r="N430" s="431"/>
      <c r="O430" s="431"/>
      <c r="P430" s="431"/>
      <c r="Q430" s="431"/>
      <c r="R430" s="431"/>
      <c r="S430" s="431"/>
      <c r="T430" s="431"/>
      <c r="U430" s="431"/>
      <c r="V430" s="431"/>
      <c r="W430" s="431"/>
      <c r="X430" s="431"/>
      <c r="Y430" s="431"/>
      <c r="Z430" s="431"/>
    </row>
    <row r="431" spans="1:26" ht="15.75" customHeight="1">
      <c r="A431" s="431"/>
      <c r="B431" s="431"/>
      <c r="C431" s="431"/>
      <c r="D431" s="431"/>
      <c r="E431" s="431"/>
      <c r="F431" s="431"/>
      <c r="G431" s="431"/>
      <c r="H431" s="431"/>
      <c r="I431" s="431"/>
      <c r="J431" s="431"/>
      <c r="K431" s="431"/>
      <c r="L431" s="431"/>
      <c r="M431" s="431"/>
      <c r="N431" s="431"/>
      <c r="O431" s="431"/>
      <c r="P431" s="431"/>
      <c r="Q431" s="431"/>
      <c r="R431" s="431"/>
      <c r="S431" s="431"/>
      <c r="T431" s="431"/>
      <c r="U431" s="431"/>
      <c r="V431" s="431"/>
      <c r="W431" s="431"/>
      <c r="X431" s="431"/>
      <c r="Y431" s="431"/>
      <c r="Z431" s="431"/>
    </row>
    <row r="432" spans="1:26" ht="15.75" customHeight="1">
      <c r="A432" s="431"/>
      <c r="B432" s="431"/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  <c r="Z432" s="431"/>
    </row>
    <row r="433" spans="1:26" ht="15.75" customHeight="1">
      <c r="A433" s="431"/>
      <c r="B433" s="431"/>
      <c r="C433" s="431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431"/>
      <c r="W433" s="431"/>
      <c r="X433" s="431"/>
      <c r="Y433" s="431"/>
      <c r="Z433" s="431"/>
    </row>
    <row r="434" spans="1:26" ht="15.75" customHeight="1">
      <c r="A434" s="431"/>
      <c r="B434" s="431"/>
      <c r="C434" s="431"/>
      <c r="D434" s="431"/>
      <c r="E434" s="431"/>
      <c r="F434" s="431"/>
      <c r="G434" s="431"/>
      <c r="H434" s="431"/>
      <c r="I434" s="431"/>
      <c r="J434" s="431"/>
      <c r="K434" s="431"/>
      <c r="L434" s="431"/>
      <c r="M434" s="431"/>
      <c r="N434" s="431"/>
      <c r="O434" s="431"/>
      <c r="P434" s="431"/>
      <c r="Q434" s="431"/>
      <c r="R434" s="431"/>
      <c r="S434" s="431"/>
      <c r="T434" s="431"/>
      <c r="U434" s="431"/>
      <c r="V434" s="431"/>
      <c r="W434" s="431"/>
      <c r="X434" s="431"/>
      <c r="Y434" s="431"/>
      <c r="Z434" s="431"/>
    </row>
    <row r="435" spans="1:26" ht="15.75" customHeight="1">
      <c r="A435" s="431"/>
      <c r="B435" s="431"/>
      <c r="C435" s="431"/>
      <c r="D435" s="431"/>
      <c r="E435" s="431"/>
      <c r="F435" s="431"/>
      <c r="G435" s="431"/>
      <c r="H435" s="431"/>
      <c r="I435" s="431"/>
      <c r="J435" s="431"/>
      <c r="K435" s="431"/>
      <c r="L435" s="431"/>
      <c r="M435" s="431"/>
      <c r="N435" s="431"/>
      <c r="O435" s="431"/>
      <c r="P435" s="431"/>
      <c r="Q435" s="431"/>
      <c r="R435" s="431"/>
      <c r="S435" s="431"/>
      <c r="T435" s="431"/>
      <c r="U435" s="431"/>
      <c r="V435" s="431"/>
      <c r="W435" s="431"/>
      <c r="X435" s="431"/>
      <c r="Y435" s="431"/>
      <c r="Z435" s="431"/>
    </row>
    <row r="436" spans="1:26" ht="15.75" customHeight="1">
      <c r="A436" s="431"/>
      <c r="B436" s="431"/>
      <c r="C436" s="431"/>
      <c r="D436" s="431"/>
      <c r="E436" s="431"/>
      <c r="F436" s="431"/>
      <c r="G436" s="431"/>
      <c r="H436" s="431"/>
      <c r="I436" s="431"/>
      <c r="J436" s="431"/>
      <c r="K436" s="431"/>
      <c r="L436" s="431"/>
      <c r="M436" s="431"/>
      <c r="N436" s="431"/>
      <c r="O436" s="431"/>
      <c r="P436" s="431"/>
      <c r="Q436" s="431"/>
      <c r="R436" s="431"/>
      <c r="S436" s="431"/>
      <c r="T436" s="431"/>
      <c r="U436" s="431"/>
      <c r="V436" s="431"/>
      <c r="W436" s="431"/>
      <c r="X436" s="431"/>
      <c r="Y436" s="431"/>
      <c r="Z436" s="431"/>
    </row>
    <row r="437" spans="1:26" ht="15.75" customHeight="1">
      <c r="A437" s="431"/>
      <c r="B437" s="431"/>
      <c r="C437" s="431"/>
      <c r="D437" s="431"/>
      <c r="E437" s="431"/>
      <c r="F437" s="431"/>
      <c r="G437" s="431"/>
      <c r="H437" s="431"/>
      <c r="I437" s="431"/>
      <c r="J437" s="431"/>
      <c r="K437" s="431"/>
      <c r="L437" s="431"/>
      <c r="M437" s="431"/>
      <c r="N437" s="431"/>
      <c r="O437" s="431"/>
      <c r="P437" s="431"/>
      <c r="Q437" s="431"/>
      <c r="R437" s="431"/>
      <c r="S437" s="431"/>
      <c r="T437" s="431"/>
      <c r="U437" s="431"/>
      <c r="V437" s="431"/>
      <c r="W437" s="431"/>
      <c r="X437" s="431"/>
      <c r="Y437" s="431"/>
      <c r="Z437" s="431"/>
    </row>
    <row r="438" spans="1:26" ht="15.75" customHeight="1">
      <c r="A438" s="431"/>
      <c r="B438" s="431"/>
      <c r="C438" s="431"/>
      <c r="D438" s="431"/>
      <c r="E438" s="431"/>
      <c r="F438" s="431"/>
      <c r="G438" s="431"/>
      <c r="H438" s="431"/>
      <c r="I438" s="431"/>
      <c r="J438" s="431"/>
      <c r="K438" s="431"/>
      <c r="L438" s="431"/>
      <c r="M438" s="431"/>
      <c r="N438" s="431"/>
      <c r="O438" s="431"/>
      <c r="P438" s="431"/>
      <c r="Q438" s="431"/>
      <c r="R438" s="431"/>
      <c r="S438" s="431"/>
      <c r="T438" s="431"/>
      <c r="U438" s="431"/>
      <c r="V438" s="431"/>
      <c r="W438" s="431"/>
      <c r="X438" s="431"/>
      <c r="Y438" s="431"/>
      <c r="Z438" s="431"/>
    </row>
    <row r="439" spans="1:26" ht="15.75" customHeight="1">
      <c r="A439" s="431"/>
      <c r="B439" s="431"/>
      <c r="C439" s="431"/>
      <c r="D439" s="431"/>
      <c r="E439" s="431"/>
      <c r="F439" s="431"/>
      <c r="G439" s="431"/>
      <c r="H439" s="431"/>
      <c r="I439" s="431"/>
      <c r="J439" s="431"/>
      <c r="K439" s="431"/>
      <c r="L439" s="431"/>
      <c r="M439" s="431"/>
      <c r="N439" s="431"/>
      <c r="O439" s="431"/>
      <c r="P439" s="431"/>
      <c r="Q439" s="431"/>
      <c r="R439" s="431"/>
      <c r="S439" s="431"/>
      <c r="T439" s="431"/>
      <c r="U439" s="431"/>
      <c r="V439" s="431"/>
      <c r="W439" s="431"/>
      <c r="X439" s="431"/>
      <c r="Y439" s="431"/>
      <c r="Z439" s="431"/>
    </row>
    <row r="440" spans="1:26" ht="15.75" customHeight="1">
      <c r="A440" s="431"/>
      <c r="B440" s="431"/>
      <c r="C440" s="431"/>
      <c r="D440" s="431"/>
      <c r="E440" s="431"/>
      <c r="F440" s="431"/>
      <c r="G440" s="431"/>
      <c r="H440" s="431"/>
      <c r="I440" s="431"/>
      <c r="J440" s="431"/>
      <c r="K440" s="431"/>
      <c r="L440" s="431"/>
      <c r="M440" s="431"/>
      <c r="N440" s="431"/>
      <c r="O440" s="431"/>
      <c r="P440" s="431"/>
      <c r="Q440" s="431"/>
      <c r="R440" s="431"/>
      <c r="S440" s="431"/>
      <c r="T440" s="431"/>
      <c r="U440" s="431"/>
      <c r="V440" s="431"/>
      <c r="W440" s="431"/>
      <c r="X440" s="431"/>
      <c r="Y440" s="431"/>
      <c r="Z440" s="431"/>
    </row>
    <row r="441" spans="1:26" ht="15.75" customHeight="1">
      <c r="A441" s="431"/>
      <c r="B441" s="431"/>
      <c r="C441" s="431"/>
      <c r="D441" s="431"/>
      <c r="E441" s="431"/>
      <c r="F441" s="431"/>
      <c r="G441" s="431"/>
      <c r="H441" s="431"/>
      <c r="I441" s="431"/>
      <c r="J441" s="431"/>
      <c r="K441" s="431"/>
      <c r="L441" s="431"/>
      <c r="M441" s="431"/>
      <c r="N441" s="431"/>
      <c r="O441" s="431"/>
      <c r="P441" s="431"/>
      <c r="Q441" s="431"/>
      <c r="R441" s="431"/>
      <c r="S441" s="431"/>
      <c r="T441" s="431"/>
      <c r="U441" s="431"/>
      <c r="V441" s="431"/>
      <c r="W441" s="431"/>
      <c r="X441" s="431"/>
      <c r="Y441" s="431"/>
      <c r="Z441" s="431"/>
    </row>
    <row r="442" spans="1:26" ht="15.75" customHeight="1">
      <c r="A442" s="431"/>
      <c r="B442" s="431"/>
      <c r="C442" s="431"/>
      <c r="D442" s="431"/>
      <c r="E442" s="431"/>
      <c r="F442" s="431"/>
      <c r="G442" s="431"/>
      <c r="H442" s="431"/>
      <c r="I442" s="431"/>
      <c r="J442" s="431"/>
      <c r="K442" s="431"/>
      <c r="L442" s="431"/>
      <c r="M442" s="431"/>
      <c r="N442" s="431"/>
      <c r="O442" s="431"/>
      <c r="P442" s="431"/>
      <c r="Q442" s="431"/>
      <c r="R442" s="431"/>
      <c r="S442" s="431"/>
      <c r="T442" s="431"/>
      <c r="U442" s="431"/>
      <c r="V442" s="431"/>
      <c r="W442" s="431"/>
      <c r="X442" s="431"/>
      <c r="Y442" s="431"/>
      <c r="Z442" s="431"/>
    </row>
    <row r="443" spans="1:26" ht="15.75" customHeight="1">
      <c r="A443" s="431"/>
      <c r="B443" s="431"/>
      <c r="C443" s="431"/>
      <c r="D443" s="431"/>
      <c r="E443" s="431"/>
      <c r="F443" s="431"/>
      <c r="G443" s="431"/>
      <c r="H443" s="431"/>
      <c r="I443" s="431"/>
      <c r="J443" s="431"/>
      <c r="K443" s="431"/>
      <c r="L443" s="431"/>
      <c r="M443" s="431"/>
      <c r="N443" s="431"/>
      <c r="O443" s="431"/>
      <c r="P443" s="431"/>
      <c r="Q443" s="431"/>
      <c r="R443" s="431"/>
      <c r="S443" s="431"/>
      <c r="T443" s="431"/>
      <c r="U443" s="431"/>
      <c r="V443" s="431"/>
      <c r="W443" s="431"/>
      <c r="X443" s="431"/>
      <c r="Y443" s="431"/>
      <c r="Z443" s="431"/>
    </row>
    <row r="444" spans="1:26" ht="15.75" customHeight="1">
      <c r="A444" s="431"/>
      <c r="B444" s="431"/>
      <c r="C444" s="431"/>
      <c r="D444" s="431"/>
      <c r="E444" s="431"/>
      <c r="F444" s="431"/>
      <c r="G444" s="431"/>
      <c r="H444" s="431"/>
      <c r="I444" s="431"/>
      <c r="J444" s="431"/>
      <c r="K444" s="431"/>
      <c r="L444" s="431"/>
      <c r="M444" s="431"/>
      <c r="N444" s="431"/>
      <c r="O444" s="431"/>
      <c r="P444" s="431"/>
      <c r="Q444" s="431"/>
      <c r="R444" s="431"/>
      <c r="S444" s="431"/>
      <c r="T444" s="431"/>
      <c r="U444" s="431"/>
      <c r="V444" s="431"/>
      <c r="W444" s="431"/>
      <c r="X444" s="431"/>
      <c r="Y444" s="431"/>
      <c r="Z444" s="431"/>
    </row>
    <row r="445" spans="1:26" ht="15.75" customHeight="1">
      <c r="A445" s="431"/>
      <c r="B445" s="431"/>
      <c r="C445" s="431"/>
      <c r="D445" s="431"/>
      <c r="E445" s="431"/>
      <c r="F445" s="431"/>
      <c r="G445" s="431"/>
      <c r="H445" s="431"/>
      <c r="I445" s="431"/>
      <c r="J445" s="431"/>
      <c r="K445" s="431"/>
      <c r="L445" s="431"/>
      <c r="M445" s="431"/>
      <c r="N445" s="431"/>
      <c r="O445" s="431"/>
      <c r="P445" s="431"/>
      <c r="Q445" s="431"/>
      <c r="R445" s="431"/>
      <c r="S445" s="431"/>
      <c r="T445" s="431"/>
      <c r="U445" s="431"/>
      <c r="V445" s="431"/>
      <c r="W445" s="431"/>
      <c r="X445" s="431"/>
      <c r="Y445" s="431"/>
      <c r="Z445" s="431"/>
    </row>
    <row r="446" spans="1:26" ht="15.75" customHeight="1">
      <c r="A446" s="431"/>
      <c r="B446" s="431"/>
      <c r="C446" s="431"/>
      <c r="D446" s="431"/>
      <c r="E446" s="431"/>
      <c r="F446" s="431"/>
      <c r="G446" s="431"/>
      <c r="H446" s="431"/>
      <c r="I446" s="431"/>
      <c r="J446" s="431"/>
      <c r="K446" s="431"/>
      <c r="L446" s="431"/>
      <c r="M446" s="431"/>
      <c r="N446" s="431"/>
      <c r="O446" s="431"/>
      <c r="P446" s="431"/>
      <c r="Q446" s="431"/>
      <c r="R446" s="431"/>
      <c r="S446" s="431"/>
      <c r="T446" s="431"/>
      <c r="U446" s="431"/>
      <c r="V446" s="431"/>
      <c r="W446" s="431"/>
      <c r="X446" s="431"/>
      <c r="Y446" s="431"/>
      <c r="Z446" s="431"/>
    </row>
    <row r="447" spans="1:26" ht="15.75" customHeight="1">
      <c r="A447" s="431"/>
      <c r="B447" s="431"/>
      <c r="C447" s="431"/>
      <c r="D447" s="431"/>
      <c r="E447" s="431"/>
      <c r="F447" s="431"/>
      <c r="G447" s="431"/>
      <c r="H447" s="431"/>
      <c r="I447" s="431"/>
      <c r="J447" s="431"/>
      <c r="K447" s="431"/>
      <c r="L447" s="431"/>
      <c r="M447" s="431"/>
      <c r="N447" s="431"/>
      <c r="O447" s="431"/>
      <c r="P447" s="431"/>
      <c r="Q447" s="431"/>
      <c r="R447" s="431"/>
      <c r="S447" s="431"/>
      <c r="T447" s="431"/>
      <c r="U447" s="431"/>
      <c r="V447" s="431"/>
      <c r="W447" s="431"/>
      <c r="X447" s="431"/>
      <c r="Y447" s="431"/>
      <c r="Z447" s="431"/>
    </row>
    <row r="448" spans="1:26" ht="15.75" customHeight="1">
      <c r="A448" s="431"/>
      <c r="B448" s="431"/>
      <c r="C448" s="431"/>
      <c r="D448" s="431"/>
      <c r="E448" s="431"/>
      <c r="F448" s="431"/>
      <c r="G448" s="431"/>
      <c r="H448" s="431"/>
      <c r="I448" s="431"/>
      <c r="J448" s="431"/>
      <c r="K448" s="431"/>
      <c r="L448" s="431"/>
      <c r="M448" s="431"/>
      <c r="N448" s="431"/>
      <c r="O448" s="431"/>
      <c r="P448" s="431"/>
      <c r="Q448" s="431"/>
      <c r="R448" s="431"/>
      <c r="S448" s="431"/>
      <c r="T448" s="431"/>
      <c r="U448" s="431"/>
      <c r="V448" s="431"/>
      <c r="W448" s="431"/>
      <c r="X448" s="431"/>
      <c r="Y448" s="431"/>
      <c r="Z448" s="431"/>
    </row>
    <row r="449" spans="1:26" ht="15.75" customHeight="1">
      <c r="A449" s="431"/>
      <c r="B449" s="431"/>
      <c r="C449" s="431"/>
      <c r="D449" s="431"/>
      <c r="E449" s="431"/>
      <c r="F449" s="431"/>
      <c r="G449" s="431"/>
      <c r="H449" s="431"/>
      <c r="I449" s="431"/>
      <c r="J449" s="431"/>
      <c r="K449" s="431"/>
      <c r="L449" s="431"/>
      <c r="M449" s="431"/>
      <c r="N449" s="431"/>
      <c r="O449" s="431"/>
      <c r="P449" s="431"/>
      <c r="Q449" s="431"/>
      <c r="R449" s="431"/>
      <c r="S449" s="431"/>
      <c r="T449" s="431"/>
      <c r="U449" s="431"/>
      <c r="V449" s="431"/>
      <c r="W449" s="431"/>
      <c r="X449" s="431"/>
      <c r="Y449" s="431"/>
      <c r="Z449" s="431"/>
    </row>
    <row r="450" spans="1:26" ht="15.75" customHeight="1">
      <c r="A450" s="431"/>
      <c r="B450" s="431"/>
      <c r="C450" s="431"/>
      <c r="D450" s="431"/>
      <c r="E450" s="431"/>
      <c r="F450" s="431"/>
      <c r="G450" s="431"/>
      <c r="H450" s="431"/>
      <c r="I450" s="431"/>
      <c r="J450" s="431"/>
      <c r="K450" s="431"/>
      <c r="L450" s="431"/>
      <c r="M450" s="431"/>
      <c r="N450" s="431"/>
      <c r="O450" s="431"/>
      <c r="P450" s="431"/>
      <c r="Q450" s="431"/>
      <c r="R450" s="431"/>
      <c r="S450" s="431"/>
      <c r="T450" s="431"/>
      <c r="U450" s="431"/>
      <c r="V450" s="431"/>
      <c r="W450" s="431"/>
      <c r="X450" s="431"/>
      <c r="Y450" s="431"/>
      <c r="Z450" s="431"/>
    </row>
    <row r="451" spans="1:26" ht="15.75" customHeight="1">
      <c r="A451" s="431"/>
      <c r="B451" s="431"/>
      <c r="C451" s="431"/>
      <c r="D451" s="431"/>
      <c r="E451" s="431"/>
      <c r="F451" s="431"/>
      <c r="G451" s="431"/>
      <c r="H451" s="431"/>
      <c r="I451" s="431"/>
      <c r="J451" s="431"/>
      <c r="K451" s="431"/>
      <c r="L451" s="431"/>
      <c r="M451" s="431"/>
      <c r="N451" s="431"/>
      <c r="O451" s="431"/>
      <c r="P451" s="431"/>
      <c r="Q451" s="431"/>
      <c r="R451" s="431"/>
      <c r="S451" s="431"/>
      <c r="T451" s="431"/>
      <c r="U451" s="431"/>
      <c r="V451" s="431"/>
      <c r="W451" s="431"/>
      <c r="X451" s="431"/>
      <c r="Y451" s="431"/>
      <c r="Z451" s="431"/>
    </row>
    <row r="452" spans="1:26" ht="15.75" customHeight="1">
      <c r="A452" s="431"/>
      <c r="B452" s="431"/>
      <c r="C452" s="431"/>
      <c r="D452" s="431"/>
      <c r="E452" s="431"/>
      <c r="F452" s="431"/>
      <c r="G452" s="431"/>
      <c r="H452" s="431"/>
      <c r="I452" s="431"/>
      <c r="J452" s="431"/>
      <c r="K452" s="431"/>
      <c r="L452" s="431"/>
      <c r="M452" s="431"/>
      <c r="N452" s="431"/>
      <c r="O452" s="431"/>
      <c r="P452" s="431"/>
      <c r="Q452" s="431"/>
      <c r="R452" s="431"/>
      <c r="S452" s="431"/>
      <c r="T452" s="431"/>
      <c r="U452" s="431"/>
      <c r="V452" s="431"/>
      <c r="W452" s="431"/>
      <c r="X452" s="431"/>
      <c r="Y452" s="431"/>
      <c r="Z452" s="431"/>
    </row>
    <row r="453" spans="1:26" ht="15.75" customHeight="1">
      <c r="A453" s="431"/>
      <c r="B453" s="431"/>
      <c r="C453" s="431"/>
      <c r="D453" s="431"/>
      <c r="E453" s="431"/>
      <c r="F453" s="431"/>
      <c r="G453" s="431"/>
      <c r="H453" s="431"/>
      <c r="I453" s="431"/>
      <c r="J453" s="431"/>
      <c r="K453" s="431"/>
      <c r="L453" s="431"/>
      <c r="M453" s="431"/>
      <c r="N453" s="431"/>
      <c r="O453" s="431"/>
      <c r="P453" s="431"/>
      <c r="Q453" s="431"/>
      <c r="R453" s="431"/>
      <c r="S453" s="431"/>
      <c r="T453" s="431"/>
      <c r="U453" s="431"/>
      <c r="V453" s="431"/>
      <c r="W453" s="431"/>
      <c r="X453" s="431"/>
      <c r="Y453" s="431"/>
      <c r="Z453" s="431"/>
    </row>
    <row r="454" spans="1:26" ht="15.75" customHeight="1">
      <c r="A454" s="431"/>
      <c r="B454" s="431"/>
      <c r="C454" s="431"/>
      <c r="D454" s="431"/>
      <c r="E454" s="431"/>
      <c r="F454" s="431"/>
      <c r="G454" s="431"/>
      <c r="H454" s="431"/>
      <c r="I454" s="431"/>
      <c r="J454" s="431"/>
      <c r="K454" s="431"/>
      <c r="L454" s="431"/>
      <c r="M454" s="431"/>
      <c r="N454" s="431"/>
      <c r="O454" s="431"/>
      <c r="P454" s="431"/>
      <c r="Q454" s="431"/>
      <c r="R454" s="431"/>
      <c r="S454" s="431"/>
      <c r="T454" s="431"/>
      <c r="U454" s="431"/>
      <c r="V454" s="431"/>
      <c r="W454" s="431"/>
      <c r="X454" s="431"/>
      <c r="Y454" s="431"/>
      <c r="Z454" s="431"/>
    </row>
    <row r="455" spans="1:26" ht="15.75" customHeight="1">
      <c r="A455" s="431"/>
      <c r="B455" s="431"/>
      <c r="C455" s="431"/>
      <c r="D455" s="431"/>
      <c r="E455" s="431"/>
      <c r="F455" s="431"/>
      <c r="G455" s="431"/>
      <c r="H455" s="431"/>
      <c r="I455" s="431"/>
      <c r="J455" s="431"/>
      <c r="K455" s="431"/>
      <c r="L455" s="431"/>
      <c r="M455" s="431"/>
      <c r="N455" s="431"/>
      <c r="O455" s="431"/>
      <c r="P455" s="431"/>
      <c r="Q455" s="431"/>
      <c r="R455" s="431"/>
      <c r="S455" s="431"/>
      <c r="T455" s="431"/>
      <c r="U455" s="431"/>
      <c r="V455" s="431"/>
      <c r="W455" s="431"/>
      <c r="X455" s="431"/>
      <c r="Y455" s="431"/>
      <c r="Z455" s="431"/>
    </row>
    <row r="456" spans="1:26" ht="15.75" customHeight="1">
      <c r="A456" s="431"/>
      <c r="B456" s="431"/>
      <c r="C456" s="431"/>
      <c r="D456" s="431"/>
      <c r="E456" s="431"/>
      <c r="F456" s="431"/>
      <c r="G456" s="431"/>
      <c r="H456" s="431"/>
      <c r="I456" s="431"/>
      <c r="J456" s="431"/>
      <c r="K456" s="431"/>
      <c r="L456" s="431"/>
      <c r="M456" s="431"/>
      <c r="N456" s="431"/>
      <c r="O456" s="431"/>
      <c r="P456" s="431"/>
      <c r="Q456" s="431"/>
      <c r="R456" s="431"/>
      <c r="S456" s="431"/>
      <c r="T456" s="431"/>
      <c r="U456" s="431"/>
      <c r="V456" s="431"/>
      <c r="W456" s="431"/>
      <c r="X456" s="431"/>
      <c r="Y456" s="431"/>
      <c r="Z456" s="431"/>
    </row>
    <row r="457" spans="1:26" ht="15.75" customHeight="1">
      <c r="A457" s="431"/>
      <c r="B457" s="431"/>
      <c r="C457" s="431"/>
      <c r="D457" s="431"/>
      <c r="E457" s="431"/>
      <c r="F457" s="431"/>
      <c r="G457" s="431"/>
      <c r="H457" s="431"/>
      <c r="I457" s="431"/>
      <c r="J457" s="431"/>
      <c r="K457" s="431"/>
      <c r="L457" s="431"/>
      <c r="M457" s="431"/>
      <c r="N457" s="431"/>
      <c r="O457" s="431"/>
      <c r="P457" s="431"/>
      <c r="Q457" s="431"/>
      <c r="R457" s="431"/>
      <c r="S457" s="431"/>
      <c r="T457" s="431"/>
      <c r="U457" s="431"/>
      <c r="V457" s="431"/>
      <c r="W457" s="431"/>
      <c r="X457" s="431"/>
      <c r="Y457" s="431"/>
      <c r="Z457" s="431"/>
    </row>
    <row r="458" spans="1:26" ht="15.75" customHeight="1">
      <c r="A458" s="431"/>
      <c r="B458" s="431"/>
      <c r="C458" s="431"/>
      <c r="D458" s="431"/>
      <c r="E458" s="431"/>
      <c r="F458" s="431"/>
      <c r="G458" s="431"/>
      <c r="H458" s="431"/>
      <c r="I458" s="431"/>
      <c r="J458" s="431"/>
      <c r="K458" s="431"/>
      <c r="L458" s="431"/>
      <c r="M458" s="431"/>
      <c r="N458" s="431"/>
      <c r="O458" s="431"/>
      <c r="P458" s="431"/>
      <c r="Q458" s="431"/>
      <c r="R458" s="431"/>
      <c r="S458" s="431"/>
      <c r="T458" s="431"/>
      <c r="U458" s="431"/>
      <c r="V458" s="431"/>
      <c r="W458" s="431"/>
      <c r="X458" s="431"/>
      <c r="Y458" s="431"/>
      <c r="Z458" s="431"/>
    </row>
    <row r="459" spans="1:26" ht="15.75" customHeight="1">
      <c r="A459" s="431"/>
      <c r="B459" s="431"/>
      <c r="C459" s="431"/>
      <c r="D459" s="431"/>
      <c r="E459" s="431"/>
      <c r="F459" s="431"/>
      <c r="G459" s="431"/>
      <c r="H459" s="431"/>
      <c r="I459" s="431"/>
      <c r="J459" s="431"/>
      <c r="K459" s="431"/>
      <c r="L459" s="431"/>
      <c r="M459" s="431"/>
      <c r="N459" s="431"/>
      <c r="O459" s="431"/>
      <c r="P459" s="431"/>
      <c r="Q459" s="431"/>
      <c r="R459" s="431"/>
      <c r="S459" s="431"/>
      <c r="T459" s="431"/>
      <c r="U459" s="431"/>
      <c r="V459" s="431"/>
      <c r="W459" s="431"/>
      <c r="X459" s="431"/>
      <c r="Y459" s="431"/>
      <c r="Z459" s="431"/>
    </row>
    <row r="460" spans="1:26" ht="15.75" customHeight="1">
      <c r="A460" s="431"/>
      <c r="B460" s="431"/>
      <c r="C460" s="431"/>
      <c r="D460" s="431"/>
      <c r="E460" s="431"/>
      <c r="F460" s="431"/>
      <c r="G460" s="431"/>
      <c r="H460" s="431"/>
      <c r="I460" s="431"/>
      <c r="J460" s="431"/>
      <c r="K460" s="431"/>
      <c r="L460" s="431"/>
      <c r="M460" s="431"/>
      <c r="N460" s="431"/>
      <c r="O460" s="431"/>
      <c r="P460" s="431"/>
      <c r="Q460" s="431"/>
      <c r="R460" s="431"/>
      <c r="S460" s="431"/>
      <c r="T460" s="431"/>
      <c r="U460" s="431"/>
      <c r="V460" s="431"/>
      <c r="W460" s="431"/>
      <c r="X460" s="431"/>
      <c r="Y460" s="431"/>
      <c r="Z460" s="431"/>
    </row>
    <row r="461" spans="1:26" ht="15.75" customHeight="1">
      <c r="A461" s="431"/>
      <c r="B461" s="431"/>
      <c r="C461" s="431"/>
      <c r="D461" s="431"/>
      <c r="E461" s="431"/>
      <c r="F461" s="431"/>
      <c r="G461" s="431"/>
      <c r="H461" s="431"/>
      <c r="I461" s="431"/>
      <c r="J461" s="431"/>
      <c r="K461" s="431"/>
      <c r="L461" s="431"/>
      <c r="M461" s="431"/>
      <c r="N461" s="431"/>
      <c r="O461" s="431"/>
      <c r="P461" s="431"/>
      <c r="Q461" s="431"/>
      <c r="R461" s="431"/>
      <c r="S461" s="431"/>
      <c r="T461" s="431"/>
      <c r="U461" s="431"/>
      <c r="V461" s="431"/>
      <c r="W461" s="431"/>
      <c r="X461" s="431"/>
      <c r="Y461" s="431"/>
      <c r="Z461" s="431"/>
    </row>
    <row r="462" spans="1:26" ht="15.75" customHeight="1">
      <c r="A462" s="431"/>
      <c r="B462" s="431"/>
      <c r="C462" s="431"/>
      <c r="D462" s="431"/>
      <c r="E462" s="431"/>
      <c r="F462" s="431"/>
      <c r="G462" s="431"/>
      <c r="H462" s="431"/>
      <c r="I462" s="431"/>
      <c r="J462" s="431"/>
      <c r="K462" s="431"/>
      <c r="L462" s="431"/>
      <c r="M462" s="431"/>
      <c r="N462" s="431"/>
      <c r="O462" s="431"/>
      <c r="P462" s="431"/>
      <c r="Q462" s="431"/>
      <c r="R462" s="431"/>
      <c r="S462" s="431"/>
      <c r="T462" s="431"/>
      <c r="U462" s="431"/>
      <c r="V462" s="431"/>
      <c r="W462" s="431"/>
      <c r="X462" s="431"/>
      <c r="Y462" s="431"/>
      <c r="Z462" s="431"/>
    </row>
    <row r="463" spans="1:26" ht="15.75" customHeight="1">
      <c r="A463" s="431"/>
      <c r="B463" s="431"/>
      <c r="C463" s="431"/>
      <c r="D463" s="431"/>
      <c r="E463" s="431"/>
      <c r="F463" s="431"/>
      <c r="G463" s="431"/>
      <c r="H463" s="431"/>
      <c r="I463" s="431"/>
      <c r="J463" s="431"/>
      <c r="K463" s="431"/>
      <c r="L463" s="431"/>
      <c r="M463" s="431"/>
      <c r="N463" s="431"/>
      <c r="O463" s="431"/>
      <c r="P463" s="431"/>
      <c r="Q463" s="431"/>
      <c r="R463" s="431"/>
      <c r="S463" s="431"/>
      <c r="T463" s="431"/>
      <c r="U463" s="431"/>
      <c r="V463" s="431"/>
      <c r="W463" s="431"/>
      <c r="X463" s="431"/>
      <c r="Y463" s="431"/>
      <c r="Z463" s="431"/>
    </row>
    <row r="464" spans="1:26" ht="15.75" customHeight="1">
      <c r="A464" s="431"/>
      <c r="B464" s="431"/>
      <c r="C464" s="431"/>
      <c r="D464" s="431"/>
      <c r="E464" s="431"/>
      <c r="F464" s="431"/>
      <c r="G464" s="431"/>
      <c r="H464" s="431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</row>
    <row r="465" spans="1:26" ht="15.75" customHeight="1">
      <c r="A465" s="431"/>
      <c r="B465" s="431"/>
      <c r="C465" s="431"/>
      <c r="D465" s="431"/>
      <c r="E465" s="431"/>
      <c r="F465" s="431"/>
      <c r="G465" s="431"/>
      <c r="H465" s="431"/>
      <c r="I465" s="431"/>
      <c r="J465" s="431"/>
      <c r="K465" s="431"/>
      <c r="L465" s="431"/>
      <c r="M465" s="431"/>
      <c r="N465" s="431"/>
      <c r="O465" s="431"/>
      <c r="P465" s="431"/>
      <c r="Q465" s="431"/>
      <c r="R465" s="431"/>
      <c r="S465" s="431"/>
      <c r="T465" s="431"/>
      <c r="U465" s="431"/>
      <c r="V465" s="431"/>
      <c r="W465" s="431"/>
      <c r="X465" s="431"/>
      <c r="Y465" s="431"/>
      <c r="Z465" s="431"/>
    </row>
    <row r="466" spans="1:26" ht="15.75" customHeight="1">
      <c r="A466" s="431"/>
      <c r="B466" s="431"/>
      <c r="C466" s="431"/>
      <c r="D466" s="431"/>
      <c r="E466" s="431"/>
      <c r="F466" s="431"/>
      <c r="G466" s="431"/>
      <c r="H466" s="431"/>
      <c r="I466" s="431"/>
      <c r="J466" s="431"/>
      <c r="K466" s="431"/>
      <c r="L466" s="431"/>
      <c r="M466" s="431"/>
      <c r="N466" s="431"/>
      <c r="O466" s="431"/>
      <c r="P466" s="431"/>
      <c r="Q466" s="431"/>
      <c r="R466" s="431"/>
      <c r="S466" s="431"/>
      <c r="T466" s="431"/>
      <c r="U466" s="431"/>
      <c r="V466" s="431"/>
      <c r="W466" s="431"/>
      <c r="X466" s="431"/>
      <c r="Y466" s="431"/>
      <c r="Z466" s="431"/>
    </row>
    <row r="467" spans="1:26" ht="15.75" customHeight="1">
      <c r="A467" s="431"/>
      <c r="B467" s="431"/>
      <c r="C467" s="431"/>
      <c r="D467" s="431"/>
      <c r="E467" s="431"/>
      <c r="F467" s="431"/>
      <c r="G467" s="431"/>
      <c r="H467" s="431"/>
      <c r="I467" s="431"/>
      <c r="J467" s="431"/>
      <c r="K467" s="431"/>
      <c r="L467" s="431"/>
      <c r="M467" s="431"/>
      <c r="N467" s="431"/>
      <c r="O467" s="431"/>
      <c r="P467" s="431"/>
      <c r="Q467" s="431"/>
      <c r="R467" s="431"/>
      <c r="S467" s="431"/>
      <c r="T467" s="431"/>
      <c r="U467" s="431"/>
      <c r="V467" s="431"/>
      <c r="W467" s="431"/>
      <c r="X467" s="431"/>
      <c r="Y467" s="431"/>
      <c r="Z467" s="431"/>
    </row>
    <row r="468" spans="1:26" ht="15.75" customHeight="1">
      <c r="A468" s="431"/>
      <c r="B468" s="431"/>
      <c r="C468" s="431"/>
      <c r="D468" s="431"/>
      <c r="E468" s="431"/>
      <c r="F468" s="431"/>
      <c r="G468" s="431"/>
      <c r="H468" s="431"/>
      <c r="I468" s="431"/>
      <c r="J468" s="431"/>
      <c r="K468" s="431"/>
      <c r="L468" s="431"/>
      <c r="M468" s="431"/>
      <c r="N468" s="431"/>
      <c r="O468" s="431"/>
      <c r="P468" s="431"/>
      <c r="Q468" s="431"/>
      <c r="R468" s="431"/>
      <c r="S468" s="431"/>
      <c r="T468" s="431"/>
      <c r="U468" s="431"/>
      <c r="V468" s="431"/>
      <c r="W468" s="431"/>
      <c r="X468" s="431"/>
      <c r="Y468" s="431"/>
      <c r="Z468" s="431"/>
    </row>
    <row r="469" spans="1:26" ht="15.75" customHeight="1">
      <c r="A469" s="431"/>
      <c r="B469" s="431"/>
      <c r="C469" s="431"/>
      <c r="D469" s="431"/>
      <c r="E469" s="431"/>
      <c r="F469" s="431"/>
      <c r="G469" s="431"/>
      <c r="H469" s="431"/>
      <c r="I469" s="431"/>
      <c r="J469" s="431"/>
      <c r="K469" s="431"/>
      <c r="L469" s="431"/>
      <c r="M469" s="431"/>
      <c r="N469" s="431"/>
      <c r="O469" s="431"/>
      <c r="P469" s="431"/>
      <c r="Q469" s="431"/>
      <c r="R469" s="431"/>
      <c r="S469" s="431"/>
      <c r="T469" s="431"/>
      <c r="U469" s="431"/>
      <c r="V469" s="431"/>
      <c r="W469" s="431"/>
      <c r="X469" s="431"/>
      <c r="Y469" s="431"/>
      <c r="Z469" s="431"/>
    </row>
    <row r="470" spans="1:26" ht="15.75" customHeight="1">
      <c r="A470" s="431"/>
      <c r="B470" s="431"/>
      <c r="C470" s="431"/>
      <c r="D470" s="431"/>
      <c r="E470" s="431"/>
      <c r="F470" s="431"/>
      <c r="G470" s="431"/>
      <c r="H470" s="431"/>
      <c r="I470" s="431"/>
      <c r="J470" s="431"/>
      <c r="K470" s="431"/>
      <c r="L470" s="431"/>
      <c r="M470" s="431"/>
      <c r="N470" s="431"/>
      <c r="O470" s="431"/>
      <c r="P470" s="431"/>
      <c r="Q470" s="431"/>
      <c r="R470" s="431"/>
      <c r="S470" s="431"/>
      <c r="T470" s="431"/>
      <c r="U470" s="431"/>
      <c r="V470" s="431"/>
      <c r="W470" s="431"/>
      <c r="X470" s="431"/>
      <c r="Y470" s="431"/>
      <c r="Z470" s="431"/>
    </row>
    <row r="471" spans="1:26" ht="15.75" customHeight="1">
      <c r="A471" s="431"/>
      <c r="B471" s="431"/>
      <c r="C471" s="431"/>
      <c r="D471" s="431"/>
      <c r="E471" s="431"/>
      <c r="F471" s="431"/>
      <c r="G471" s="431"/>
      <c r="H471" s="431"/>
      <c r="I471" s="431"/>
      <c r="J471" s="431"/>
      <c r="K471" s="431"/>
      <c r="L471" s="431"/>
      <c r="M471" s="431"/>
      <c r="N471" s="431"/>
      <c r="O471" s="431"/>
      <c r="P471" s="431"/>
      <c r="Q471" s="431"/>
      <c r="R471" s="431"/>
      <c r="S471" s="431"/>
      <c r="T471" s="431"/>
      <c r="U471" s="431"/>
      <c r="V471" s="431"/>
      <c r="W471" s="431"/>
      <c r="X471" s="431"/>
      <c r="Y471" s="431"/>
      <c r="Z471" s="431"/>
    </row>
    <row r="472" spans="1:26" ht="15.75" customHeight="1">
      <c r="A472" s="431"/>
      <c r="B472" s="431"/>
      <c r="C472" s="431"/>
      <c r="D472" s="431"/>
      <c r="E472" s="431"/>
      <c r="F472" s="431"/>
      <c r="G472" s="431"/>
      <c r="H472" s="431"/>
      <c r="I472" s="431"/>
      <c r="J472" s="431"/>
      <c r="K472" s="431"/>
      <c r="L472" s="431"/>
      <c r="M472" s="431"/>
      <c r="N472" s="431"/>
      <c r="O472" s="431"/>
      <c r="P472" s="431"/>
      <c r="Q472" s="431"/>
      <c r="R472" s="431"/>
      <c r="S472" s="431"/>
      <c r="T472" s="431"/>
      <c r="U472" s="431"/>
      <c r="V472" s="431"/>
      <c r="W472" s="431"/>
      <c r="X472" s="431"/>
      <c r="Y472" s="431"/>
      <c r="Z472" s="431"/>
    </row>
    <row r="473" spans="1:26" ht="15.75" customHeight="1">
      <c r="A473" s="431"/>
      <c r="B473" s="431"/>
      <c r="C473" s="431"/>
      <c r="D473" s="431"/>
      <c r="E473" s="431"/>
      <c r="F473" s="431"/>
      <c r="G473" s="431"/>
      <c r="H473" s="431"/>
      <c r="I473" s="431"/>
      <c r="J473" s="431"/>
      <c r="K473" s="431"/>
      <c r="L473" s="431"/>
      <c r="M473" s="431"/>
      <c r="N473" s="431"/>
      <c r="O473" s="431"/>
      <c r="P473" s="431"/>
      <c r="Q473" s="431"/>
      <c r="R473" s="431"/>
      <c r="S473" s="431"/>
      <c r="T473" s="431"/>
      <c r="U473" s="431"/>
      <c r="V473" s="431"/>
      <c r="W473" s="431"/>
      <c r="X473" s="431"/>
      <c r="Y473" s="431"/>
      <c r="Z473" s="431"/>
    </row>
    <row r="474" spans="1:26" ht="15.75" customHeight="1">
      <c r="A474" s="431"/>
      <c r="B474" s="431"/>
      <c r="C474" s="431"/>
      <c r="D474" s="431"/>
      <c r="E474" s="431"/>
      <c r="F474" s="431"/>
      <c r="G474" s="431"/>
      <c r="H474" s="431"/>
      <c r="I474" s="431"/>
      <c r="J474" s="431"/>
      <c r="K474" s="431"/>
      <c r="L474" s="431"/>
      <c r="M474" s="431"/>
      <c r="N474" s="431"/>
      <c r="O474" s="431"/>
      <c r="P474" s="431"/>
      <c r="Q474" s="431"/>
      <c r="R474" s="431"/>
      <c r="S474" s="431"/>
      <c r="T474" s="431"/>
      <c r="U474" s="431"/>
      <c r="V474" s="431"/>
      <c r="W474" s="431"/>
      <c r="X474" s="431"/>
      <c r="Y474" s="431"/>
      <c r="Z474" s="431"/>
    </row>
    <row r="475" spans="1:26" ht="15.75" customHeight="1">
      <c r="A475" s="431"/>
      <c r="B475" s="431"/>
      <c r="C475" s="431"/>
      <c r="D475" s="431"/>
      <c r="E475" s="431"/>
      <c r="F475" s="431"/>
      <c r="G475" s="431"/>
      <c r="H475" s="431"/>
      <c r="I475" s="431"/>
      <c r="J475" s="431"/>
      <c r="K475" s="431"/>
      <c r="L475" s="431"/>
      <c r="M475" s="431"/>
      <c r="N475" s="431"/>
      <c r="O475" s="431"/>
      <c r="P475" s="431"/>
      <c r="Q475" s="431"/>
      <c r="R475" s="431"/>
      <c r="S475" s="431"/>
      <c r="T475" s="431"/>
      <c r="U475" s="431"/>
      <c r="V475" s="431"/>
      <c r="W475" s="431"/>
      <c r="X475" s="431"/>
      <c r="Y475" s="431"/>
      <c r="Z475" s="431"/>
    </row>
    <row r="476" spans="1:26" ht="15.75" customHeight="1">
      <c r="A476" s="431"/>
      <c r="B476" s="431"/>
      <c r="C476" s="431"/>
      <c r="D476" s="431"/>
      <c r="E476" s="431"/>
      <c r="F476" s="431"/>
      <c r="G476" s="431"/>
      <c r="H476" s="431"/>
      <c r="I476" s="431"/>
      <c r="J476" s="431"/>
      <c r="K476" s="431"/>
      <c r="L476" s="431"/>
      <c r="M476" s="431"/>
      <c r="N476" s="431"/>
      <c r="O476" s="431"/>
      <c r="P476" s="431"/>
      <c r="Q476" s="431"/>
      <c r="R476" s="431"/>
      <c r="S476" s="431"/>
      <c r="T476" s="431"/>
      <c r="U476" s="431"/>
      <c r="V476" s="431"/>
      <c r="W476" s="431"/>
      <c r="X476" s="431"/>
      <c r="Y476" s="431"/>
      <c r="Z476" s="431"/>
    </row>
    <row r="477" spans="1:26" ht="15.75" customHeight="1">
      <c r="A477" s="431"/>
      <c r="B477" s="431"/>
      <c r="C477" s="431"/>
      <c r="D477" s="431"/>
      <c r="E477" s="431"/>
      <c r="F477" s="431"/>
      <c r="G477" s="431"/>
      <c r="H477" s="431"/>
      <c r="I477" s="431"/>
      <c r="J477" s="431"/>
      <c r="K477" s="431"/>
      <c r="L477" s="431"/>
      <c r="M477" s="431"/>
      <c r="N477" s="431"/>
      <c r="O477" s="431"/>
      <c r="P477" s="431"/>
      <c r="Q477" s="431"/>
      <c r="R477" s="431"/>
      <c r="S477" s="431"/>
      <c r="T477" s="431"/>
      <c r="U477" s="431"/>
      <c r="V477" s="431"/>
      <c r="W477" s="431"/>
      <c r="X477" s="431"/>
      <c r="Y477" s="431"/>
      <c r="Z477" s="431"/>
    </row>
    <row r="478" spans="1:26" ht="15.75" customHeight="1">
      <c r="A478" s="431"/>
      <c r="B478" s="431"/>
      <c r="C478" s="431"/>
      <c r="D478" s="431"/>
      <c r="E478" s="431"/>
      <c r="F478" s="431"/>
      <c r="G478" s="431"/>
      <c r="H478" s="431"/>
      <c r="I478" s="431"/>
      <c r="J478" s="431"/>
      <c r="K478" s="431"/>
      <c r="L478" s="431"/>
      <c r="M478" s="431"/>
      <c r="N478" s="431"/>
      <c r="O478" s="431"/>
      <c r="P478" s="431"/>
      <c r="Q478" s="431"/>
      <c r="R478" s="431"/>
      <c r="S478" s="431"/>
      <c r="T478" s="431"/>
      <c r="U478" s="431"/>
      <c r="V478" s="431"/>
      <c r="W478" s="431"/>
      <c r="X478" s="431"/>
      <c r="Y478" s="431"/>
      <c r="Z478" s="431"/>
    </row>
    <row r="479" spans="1:26" ht="15.75" customHeight="1">
      <c r="A479" s="431"/>
      <c r="B479" s="431"/>
      <c r="C479" s="431"/>
      <c r="D479" s="431"/>
      <c r="E479" s="431"/>
      <c r="F479" s="431"/>
      <c r="G479" s="431"/>
      <c r="H479" s="431"/>
      <c r="I479" s="431"/>
      <c r="J479" s="431"/>
      <c r="K479" s="431"/>
      <c r="L479" s="431"/>
      <c r="M479" s="431"/>
      <c r="N479" s="431"/>
      <c r="O479" s="431"/>
      <c r="P479" s="431"/>
      <c r="Q479" s="431"/>
      <c r="R479" s="431"/>
      <c r="S479" s="431"/>
      <c r="T479" s="431"/>
      <c r="U479" s="431"/>
      <c r="V479" s="431"/>
      <c r="W479" s="431"/>
      <c r="X479" s="431"/>
      <c r="Y479" s="431"/>
      <c r="Z479" s="431"/>
    </row>
    <row r="480" spans="1:26" ht="15.75" customHeight="1">
      <c r="A480" s="431"/>
      <c r="B480" s="431"/>
      <c r="C480" s="431"/>
      <c r="D480" s="431"/>
      <c r="E480" s="431"/>
      <c r="F480" s="431"/>
      <c r="G480" s="431"/>
      <c r="H480" s="431"/>
      <c r="I480" s="431"/>
      <c r="J480" s="431"/>
      <c r="K480" s="431"/>
      <c r="L480" s="431"/>
      <c r="M480" s="431"/>
      <c r="N480" s="431"/>
      <c r="O480" s="431"/>
      <c r="P480" s="431"/>
      <c r="Q480" s="431"/>
      <c r="R480" s="431"/>
      <c r="S480" s="431"/>
      <c r="T480" s="431"/>
      <c r="U480" s="431"/>
      <c r="V480" s="431"/>
      <c r="W480" s="431"/>
      <c r="X480" s="431"/>
      <c r="Y480" s="431"/>
      <c r="Z480" s="431"/>
    </row>
    <row r="481" spans="1:26" ht="15.75" customHeight="1">
      <c r="A481" s="431"/>
      <c r="B481" s="431"/>
      <c r="C481" s="431"/>
      <c r="D481" s="431"/>
      <c r="E481" s="431"/>
      <c r="F481" s="431"/>
      <c r="G481" s="431"/>
      <c r="H481" s="431"/>
      <c r="I481" s="431"/>
      <c r="J481" s="431"/>
      <c r="K481" s="431"/>
      <c r="L481" s="431"/>
      <c r="M481" s="431"/>
      <c r="N481" s="431"/>
      <c r="O481" s="431"/>
      <c r="P481" s="431"/>
      <c r="Q481" s="431"/>
      <c r="R481" s="431"/>
      <c r="S481" s="431"/>
      <c r="T481" s="431"/>
      <c r="U481" s="431"/>
      <c r="V481" s="431"/>
      <c r="W481" s="431"/>
      <c r="X481" s="431"/>
      <c r="Y481" s="431"/>
      <c r="Z481" s="431"/>
    </row>
    <row r="482" spans="1:26" ht="15.75" customHeight="1">
      <c r="A482" s="431"/>
      <c r="B482" s="431"/>
      <c r="C482" s="431"/>
      <c r="D482" s="431"/>
      <c r="E482" s="431"/>
      <c r="F482" s="431"/>
      <c r="G482" s="431"/>
      <c r="H482" s="431"/>
      <c r="I482" s="431"/>
      <c r="J482" s="431"/>
      <c r="K482" s="431"/>
      <c r="L482" s="431"/>
      <c r="M482" s="431"/>
      <c r="N482" s="431"/>
      <c r="O482" s="431"/>
      <c r="P482" s="431"/>
      <c r="Q482" s="431"/>
      <c r="R482" s="431"/>
      <c r="S482" s="431"/>
      <c r="T482" s="431"/>
      <c r="U482" s="431"/>
      <c r="V482" s="431"/>
      <c r="W482" s="431"/>
      <c r="X482" s="431"/>
      <c r="Y482" s="431"/>
      <c r="Z482" s="431"/>
    </row>
    <row r="483" spans="1:26" ht="15.75" customHeight="1">
      <c r="A483" s="431"/>
      <c r="B483" s="431"/>
      <c r="C483" s="431"/>
      <c r="D483" s="431"/>
      <c r="E483" s="431"/>
      <c r="F483" s="431"/>
      <c r="G483" s="431"/>
      <c r="H483" s="431"/>
      <c r="I483" s="431"/>
      <c r="J483" s="431"/>
      <c r="K483" s="431"/>
      <c r="L483" s="431"/>
      <c r="M483" s="431"/>
      <c r="N483" s="431"/>
      <c r="O483" s="431"/>
      <c r="P483" s="431"/>
      <c r="Q483" s="431"/>
      <c r="R483" s="431"/>
      <c r="S483" s="431"/>
      <c r="T483" s="431"/>
      <c r="U483" s="431"/>
      <c r="V483" s="431"/>
      <c r="W483" s="431"/>
      <c r="X483" s="431"/>
      <c r="Y483" s="431"/>
      <c r="Z483" s="431"/>
    </row>
    <row r="484" spans="1:26" ht="15.75" customHeight="1">
      <c r="A484" s="431"/>
      <c r="B484" s="431"/>
      <c r="C484" s="431"/>
      <c r="D484" s="431"/>
      <c r="E484" s="431"/>
      <c r="F484" s="431"/>
      <c r="G484" s="431"/>
      <c r="H484" s="431"/>
      <c r="I484" s="431"/>
      <c r="J484" s="431"/>
      <c r="K484" s="431"/>
      <c r="L484" s="431"/>
      <c r="M484" s="431"/>
      <c r="N484" s="431"/>
      <c r="O484" s="431"/>
      <c r="P484" s="431"/>
      <c r="Q484" s="431"/>
      <c r="R484" s="431"/>
      <c r="S484" s="431"/>
      <c r="T484" s="431"/>
      <c r="U484" s="431"/>
      <c r="V484" s="431"/>
      <c r="W484" s="431"/>
      <c r="X484" s="431"/>
      <c r="Y484" s="431"/>
      <c r="Z484" s="431"/>
    </row>
    <row r="485" spans="1:26" ht="15.75" customHeight="1">
      <c r="A485" s="431"/>
      <c r="B485" s="431"/>
      <c r="C485" s="431"/>
      <c r="D485" s="431"/>
      <c r="E485" s="431"/>
      <c r="F485" s="431"/>
      <c r="G485" s="431"/>
      <c r="H485" s="431"/>
      <c r="I485" s="431"/>
      <c r="J485" s="431"/>
      <c r="K485" s="431"/>
      <c r="L485" s="431"/>
      <c r="M485" s="431"/>
      <c r="N485" s="431"/>
      <c r="O485" s="431"/>
      <c r="P485" s="431"/>
      <c r="Q485" s="431"/>
      <c r="R485" s="431"/>
      <c r="S485" s="431"/>
      <c r="T485" s="431"/>
      <c r="U485" s="431"/>
      <c r="V485" s="431"/>
      <c r="W485" s="431"/>
      <c r="X485" s="431"/>
      <c r="Y485" s="431"/>
      <c r="Z485" s="431"/>
    </row>
    <row r="486" spans="1:26" ht="15.75" customHeight="1">
      <c r="A486" s="431"/>
      <c r="B486" s="431"/>
      <c r="C486" s="431"/>
      <c r="D486" s="431"/>
      <c r="E486" s="431"/>
      <c r="F486" s="431"/>
      <c r="G486" s="431"/>
      <c r="H486" s="431"/>
      <c r="I486" s="431"/>
      <c r="J486" s="431"/>
      <c r="K486" s="431"/>
      <c r="L486" s="431"/>
      <c r="M486" s="431"/>
      <c r="N486" s="431"/>
      <c r="O486" s="431"/>
      <c r="P486" s="431"/>
      <c r="Q486" s="431"/>
      <c r="R486" s="431"/>
      <c r="S486" s="431"/>
      <c r="T486" s="431"/>
      <c r="U486" s="431"/>
      <c r="V486" s="431"/>
      <c r="W486" s="431"/>
      <c r="X486" s="431"/>
      <c r="Y486" s="431"/>
      <c r="Z486" s="431"/>
    </row>
    <row r="487" spans="1:26" ht="15.75" customHeight="1">
      <c r="A487" s="431"/>
      <c r="B487" s="431"/>
      <c r="C487" s="431"/>
      <c r="D487" s="431"/>
      <c r="E487" s="431"/>
      <c r="F487" s="431"/>
      <c r="G487" s="431"/>
      <c r="H487" s="431"/>
      <c r="I487" s="431"/>
      <c r="J487" s="431"/>
      <c r="K487" s="431"/>
      <c r="L487" s="431"/>
      <c r="M487" s="431"/>
      <c r="N487" s="431"/>
      <c r="O487" s="431"/>
      <c r="P487" s="431"/>
      <c r="Q487" s="431"/>
      <c r="R487" s="431"/>
      <c r="S487" s="431"/>
      <c r="T487" s="431"/>
      <c r="U487" s="431"/>
      <c r="V487" s="431"/>
      <c r="W487" s="431"/>
      <c r="X487" s="431"/>
      <c r="Y487" s="431"/>
      <c r="Z487" s="431"/>
    </row>
    <row r="488" spans="1:26" ht="15.75" customHeight="1">
      <c r="A488" s="431"/>
      <c r="B488" s="431"/>
      <c r="C488" s="431"/>
      <c r="D488" s="431"/>
      <c r="E488" s="431"/>
      <c r="F488" s="431"/>
      <c r="G488" s="431"/>
      <c r="H488" s="431"/>
      <c r="I488" s="431"/>
      <c r="J488" s="431"/>
      <c r="K488" s="431"/>
      <c r="L488" s="431"/>
      <c r="M488" s="431"/>
      <c r="N488" s="431"/>
      <c r="O488" s="431"/>
      <c r="P488" s="431"/>
      <c r="Q488" s="431"/>
      <c r="R488" s="431"/>
      <c r="S488" s="431"/>
      <c r="T488" s="431"/>
      <c r="U488" s="431"/>
      <c r="V488" s="431"/>
      <c r="W488" s="431"/>
      <c r="X488" s="431"/>
      <c r="Y488" s="431"/>
      <c r="Z488" s="431"/>
    </row>
    <row r="489" spans="1:26" ht="15.75" customHeight="1">
      <c r="A489" s="431"/>
      <c r="B489" s="431"/>
      <c r="C489" s="431"/>
      <c r="D489" s="431"/>
      <c r="E489" s="431"/>
      <c r="F489" s="431"/>
      <c r="G489" s="431"/>
      <c r="H489" s="431"/>
      <c r="I489" s="431"/>
      <c r="J489" s="431"/>
      <c r="K489" s="431"/>
      <c r="L489" s="431"/>
      <c r="M489" s="431"/>
      <c r="N489" s="431"/>
      <c r="O489" s="431"/>
      <c r="P489" s="431"/>
      <c r="Q489" s="431"/>
      <c r="R489" s="431"/>
      <c r="S489" s="431"/>
      <c r="T489" s="431"/>
      <c r="U489" s="431"/>
      <c r="V489" s="431"/>
      <c r="W489" s="431"/>
      <c r="X489" s="431"/>
      <c r="Y489" s="431"/>
      <c r="Z489" s="431"/>
    </row>
    <row r="490" spans="1:26" ht="15.75" customHeight="1">
      <c r="A490" s="431"/>
      <c r="B490" s="431"/>
      <c r="C490" s="431"/>
      <c r="D490" s="431"/>
      <c r="E490" s="431"/>
      <c r="F490" s="431"/>
      <c r="G490" s="431"/>
      <c r="H490" s="431"/>
      <c r="I490" s="431"/>
      <c r="J490" s="431"/>
      <c r="K490" s="431"/>
      <c r="L490" s="431"/>
      <c r="M490" s="431"/>
      <c r="N490" s="431"/>
      <c r="O490" s="431"/>
      <c r="P490" s="431"/>
      <c r="Q490" s="431"/>
      <c r="R490" s="431"/>
      <c r="S490" s="431"/>
      <c r="T490" s="431"/>
      <c r="U490" s="431"/>
      <c r="V490" s="431"/>
      <c r="W490" s="431"/>
      <c r="X490" s="431"/>
      <c r="Y490" s="431"/>
      <c r="Z490" s="431"/>
    </row>
    <row r="491" spans="1:26" ht="15.75" customHeight="1">
      <c r="A491" s="431"/>
      <c r="B491" s="431"/>
      <c r="C491" s="431"/>
      <c r="D491" s="431"/>
      <c r="E491" s="431"/>
      <c r="F491" s="431"/>
      <c r="G491" s="431"/>
      <c r="H491" s="431"/>
      <c r="I491" s="431"/>
      <c r="J491" s="431"/>
      <c r="K491" s="431"/>
      <c r="L491" s="431"/>
      <c r="M491" s="431"/>
      <c r="N491" s="431"/>
      <c r="O491" s="431"/>
      <c r="P491" s="431"/>
      <c r="Q491" s="431"/>
      <c r="R491" s="431"/>
      <c r="S491" s="431"/>
      <c r="T491" s="431"/>
      <c r="U491" s="431"/>
      <c r="V491" s="431"/>
      <c r="W491" s="431"/>
      <c r="X491" s="431"/>
      <c r="Y491" s="431"/>
      <c r="Z491" s="431"/>
    </row>
    <row r="492" spans="1:26" ht="15.75" customHeight="1">
      <c r="A492" s="431"/>
      <c r="B492" s="431"/>
      <c r="C492" s="431"/>
      <c r="D492" s="431"/>
      <c r="E492" s="431"/>
      <c r="F492" s="431"/>
      <c r="G492" s="431"/>
      <c r="H492" s="431"/>
      <c r="I492" s="431"/>
      <c r="J492" s="431"/>
      <c r="K492" s="431"/>
      <c r="L492" s="431"/>
      <c r="M492" s="431"/>
      <c r="N492" s="431"/>
      <c r="O492" s="431"/>
      <c r="P492" s="431"/>
      <c r="Q492" s="431"/>
      <c r="R492" s="431"/>
      <c r="S492" s="431"/>
      <c r="T492" s="431"/>
      <c r="U492" s="431"/>
      <c r="V492" s="431"/>
      <c r="W492" s="431"/>
      <c r="X492" s="431"/>
      <c r="Y492" s="431"/>
      <c r="Z492" s="431"/>
    </row>
    <row r="493" spans="1:26" ht="15.75" customHeight="1">
      <c r="A493" s="431"/>
      <c r="B493" s="431"/>
      <c r="C493" s="431"/>
      <c r="D493" s="431"/>
      <c r="E493" s="431"/>
      <c r="F493" s="431"/>
      <c r="G493" s="431"/>
      <c r="H493" s="431"/>
      <c r="I493" s="431"/>
      <c r="J493" s="431"/>
      <c r="K493" s="431"/>
      <c r="L493" s="431"/>
      <c r="M493" s="431"/>
      <c r="N493" s="431"/>
      <c r="O493" s="431"/>
      <c r="P493" s="431"/>
      <c r="Q493" s="431"/>
      <c r="R493" s="431"/>
      <c r="S493" s="431"/>
      <c r="T493" s="431"/>
      <c r="U493" s="431"/>
      <c r="V493" s="431"/>
      <c r="W493" s="431"/>
      <c r="X493" s="431"/>
      <c r="Y493" s="431"/>
      <c r="Z493" s="431"/>
    </row>
    <row r="494" spans="1:26" ht="15.75" customHeight="1">
      <c r="A494" s="431"/>
      <c r="B494" s="431"/>
      <c r="C494" s="431"/>
      <c r="D494" s="431"/>
      <c r="E494" s="431"/>
      <c r="F494" s="431"/>
      <c r="G494" s="431"/>
      <c r="H494" s="431"/>
      <c r="I494" s="431"/>
      <c r="J494" s="431"/>
      <c r="K494" s="431"/>
      <c r="L494" s="431"/>
      <c r="M494" s="431"/>
      <c r="N494" s="431"/>
      <c r="O494" s="431"/>
      <c r="P494" s="431"/>
      <c r="Q494" s="431"/>
      <c r="R494" s="431"/>
      <c r="S494" s="431"/>
      <c r="T494" s="431"/>
      <c r="U494" s="431"/>
      <c r="V494" s="431"/>
      <c r="W494" s="431"/>
      <c r="X494" s="431"/>
      <c r="Y494" s="431"/>
      <c r="Z494" s="431"/>
    </row>
    <row r="495" spans="1:26" ht="15.75" customHeight="1">
      <c r="A495" s="431"/>
      <c r="B495" s="431"/>
      <c r="C495" s="431"/>
      <c r="D495" s="431"/>
      <c r="E495" s="431"/>
      <c r="F495" s="431"/>
      <c r="G495" s="431"/>
      <c r="H495" s="431"/>
      <c r="I495" s="431"/>
      <c r="J495" s="431"/>
      <c r="K495" s="431"/>
      <c r="L495" s="431"/>
      <c r="M495" s="431"/>
      <c r="N495" s="431"/>
      <c r="O495" s="431"/>
      <c r="P495" s="431"/>
      <c r="Q495" s="431"/>
      <c r="R495" s="431"/>
      <c r="S495" s="431"/>
      <c r="T495" s="431"/>
      <c r="U495" s="431"/>
      <c r="V495" s="431"/>
      <c r="W495" s="431"/>
      <c r="X495" s="431"/>
      <c r="Y495" s="431"/>
      <c r="Z495" s="431"/>
    </row>
    <row r="496" spans="1:26" ht="15.75" customHeight="1">
      <c r="A496" s="431"/>
      <c r="B496" s="431"/>
      <c r="C496" s="431"/>
      <c r="D496" s="431"/>
      <c r="E496" s="431"/>
      <c r="F496" s="431"/>
      <c r="G496" s="431"/>
      <c r="H496" s="431"/>
      <c r="I496" s="431"/>
      <c r="J496" s="431"/>
      <c r="K496" s="431"/>
      <c r="L496" s="431"/>
      <c r="M496" s="431"/>
      <c r="N496" s="431"/>
      <c r="O496" s="431"/>
      <c r="P496" s="431"/>
      <c r="Q496" s="431"/>
      <c r="R496" s="431"/>
      <c r="S496" s="431"/>
      <c r="T496" s="431"/>
      <c r="U496" s="431"/>
      <c r="V496" s="431"/>
      <c r="W496" s="431"/>
      <c r="X496" s="431"/>
      <c r="Y496" s="431"/>
      <c r="Z496" s="431"/>
    </row>
    <row r="497" spans="1:26" ht="15.75" customHeight="1">
      <c r="A497" s="431"/>
      <c r="B497" s="431"/>
      <c r="C497" s="431"/>
      <c r="D497" s="431"/>
      <c r="E497" s="431"/>
      <c r="F497" s="431"/>
      <c r="G497" s="431"/>
      <c r="H497" s="431"/>
      <c r="I497" s="431"/>
      <c r="J497" s="431"/>
      <c r="K497" s="431"/>
      <c r="L497" s="431"/>
      <c r="M497" s="431"/>
      <c r="N497" s="431"/>
      <c r="O497" s="431"/>
      <c r="P497" s="431"/>
      <c r="Q497" s="431"/>
      <c r="R497" s="431"/>
      <c r="S497" s="431"/>
      <c r="T497" s="431"/>
      <c r="U497" s="431"/>
      <c r="V497" s="431"/>
      <c r="W497" s="431"/>
      <c r="X497" s="431"/>
      <c r="Y497" s="431"/>
      <c r="Z497" s="431"/>
    </row>
    <row r="498" spans="1:26" ht="15.75" customHeight="1">
      <c r="A498" s="431"/>
      <c r="B498" s="431"/>
      <c r="C498" s="431"/>
      <c r="D498" s="431"/>
      <c r="E498" s="431"/>
      <c r="F498" s="431"/>
      <c r="G498" s="431"/>
      <c r="H498" s="431"/>
      <c r="I498" s="431"/>
      <c r="J498" s="431"/>
      <c r="K498" s="431"/>
      <c r="L498" s="431"/>
      <c r="M498" s="431"/>
      <c r="N498" s="431"/>
      <c r="O498" s="431"/>
      <c r="P498" s="431"/>
      <c r="Q498" s="431"/>
      <c r="R498" s="431"/>
      <c r="S498" s="431"/>
      <c r="T498" s="431"/>
      <c r="U498" s="431"/>
      <c r="V498" s="431"/>
      <c r="W498" s="431"/>
      <c r="X498" s="431"/>
      <c r="Y498" s="431"/>
      <c r="Z498" s="431"/>
    </row>
    <row r="499" spans="1:26" ht="15.75" customHeight="1">
      <c r="A499" s="431"/>
      <c r="B499" s="431"/>
      <c r="C499" s="431"/>
      <c r="D499" s="431"/>
      <c r="E499" s="431"/>
      <c r="F499" s="431"/>
      <c r="G499" s="431"/>
      <c r="H499" s="431"/>
      <c r="I499" s="431"/>
      <c r="J499" s="431"/>
      <c r="K499" s="431"/>
      <c r="L499" s="431"/>
      <c r="M499" s="431"/>
      <c r="N499" s="431"/>
      <c r="O499" s="431"/>
      <c r="P499" s="431"/>
      <c r="Q499" s="431"/>
      <c r="R499" s="431"/>
      <c r="S499" s="431"/>
      <c r="T499" s="431"/>
      <c r="U499" s="431"/>
      <c r="V499" s="431"/>
      <c r="W499" s="431"/>
      <c r="X499" s="431"/>
      <c r="Y499" s="431"/>
      <c r="Z499" s="431"/>
    </row>
    <row r="500" spans="1:26" ht="15.75" customHeight="1">
      <c r="A500" s="431"/>
      <c r="B500" s="431"/>
      <c r="C500" s="431"/>
      <c r="D500" s="431"/>
      <c r="E500" s="431"/>
      <c r="F500" s="431"/>
      <c r="G500" s="431"/>
      <c r="H500" s="431"/>
      <c r="I500" s="431"/>
      <c r="J500" s="431"/>
      <c r="K500" s="431"/>
      <c r="L500" s="431"/>
      <c r="M500" s="431"/>
      <c r="N500" s="431"/>
      <c r="O500" s="431"/>
      <c r="P500" s="431"/>
      <c r="Q500" s="431"/>
      <c r="R500" s="431"/>
      <c r="S500" s="431"/>
      <c r="T500" s="431"/>
      <c r="U500" s="431"/>
      <c r="V500" s="431"/>
      <c r="W500" s="431"/>
      <c r="X500" s="431"/>
      <c r="Y500" s="431"/>
      <c r="Z500" s="431"/>
    </row>
    <row r="501" spans="1:26" ht="15.75" customHeight="1">
      <c r="A501" s="431"/>
      <c r="B501" s="431"/>
      <c r="C501" s="431"/>
      <c r="D501" s="431"/>
      <c r="E501" s="431"/>
      <c r="F501" s="431"/>
      <c r="G501" s="431"/>
      <c r="H501" s="431"/>
      <c r="I501" s="431"/>
      <c r="J501" s="431"/>
      <c r="K501" s="431"/>
      <c r="L501" s="431"/>
      <c r="M501" s="431"/>
      <c r="N501" s="431"/>
      <c r="O501" s="431"/>
      <c r="P501" s="431"/>
      <c r="Q501" s="431"/>
      <c r="R501" s="431"/>
      <c r="S501" s="431"/>
      <c r="T501" s="431"/>
      <c r="U501" s="431"/>
      <c r="V501" s="431"/>
      <c r="W501" s="431"/>
      <c r="X501" s="431"/>
      <c r="Y501" s="431"/>
      <c r="Z501" s="431"/>
    </row>
    <row r="502" spans="1:26" ht="15.75" customHeight="1">
      <c r="A502" s="431"/>
      <c r="B502" s="431"/>
      <c r="C502" s="431"/>
      <c r="D502" s="431"/>
      <c r="E502" s="431"/>
      <c r="F502" s="431"/>
      <c r="G502" s="431"/>
      <c r="H502" s="431"/>
      <c r="I502" s="431"/>
      <c r="J502" s="431"/>
      <c r="K502" s="431"/>
      <c r="L502" s="431"/>
      <c r="M502" s="431"/>
      <c r="N502" s="431"/>
      <c r="O502" s="431"/>
      <c r="P502" s="431"/>
      <c r="Q502" s="431"/>
      <c r="R502" s="431"/>
      <c r="S502" s="431"/>
      <c r="T502" s="431"/>
      <c r="U502" s="431"/>
      <c r="V502" s="431"/>
      <c r="W502" s="431"/>
      <c r="X502" s="431"/>
      <c r="Y502" s="431"/>
      <c r="Z502" s="431"/>
    </row>
    <row r="503" spans="1:26" ht="15.75" customHeight="1">
      <c r="A503" s="431"/>
      <c r="B503" s="431"/>
      <c r="C503" s="431"/>
      <c r="D503" s="431"/>
      <c r="E503" s="431"/>
      <c r="F503" s="431"/>
      <c r="G503" s="431"/>
      <c r="H503" s="431"/>
      <c r="I503" s="431"/>
      <c r="J503" s="431"/>
      <c r="K503" s="431"/>
      <c r="L503" s="431"/>
      <c r="M503" s="431"/>
      <c r="N503" s="431"/>
      <c r="O503" s="431"/>
      <c r="P503" s="431"/>
      <c r="Q503" s="431"/>
      <c r="R503" s="431"/>
      <c r="S503" s="431"/>
      <c r="T503" s="431"/>
      <c r="U503" s="431"/>
      <c r="V503" s="431"/>
      <c r="W503" s="431"/>
      <c r="X503" s="431"/>
      <c r="Y503" s="431"/>
      <c r="Z503" s="431"/>
    </row>
    <row r="504" spans="1:26" ht="15.75" customHeight="1">
      <c r="A504" s="431"/>
      <c r="B504" s="431"/>
      <c r="C504" s="431"/>
      <c r="D504" s="431"/>
      <c r="E504" s="431"/>
      <c r="F504" s="431"/>
      <c r="G504" s="431"/>
      <c r="H504" s="431"/>
      <c r="I504" s="431"/>
      <c r="J504" s="431"/>
      <c r="K504" s="431"/>
      <c r="L504" s="431"/>
      <c r="M504" s="431"/>
      <c r="N504" s="431"/>
      <c r="O504" s="431"/>
      <c r="P504" s="431"/>
      <c r="Q504" s="431"/>
      <c r="R504" s="431"/>
      <c r="S504" s="431"/>
      <c r="T504" s="431"/>
      <c r="U504" s="431"/>
      <c r="V504" s="431"/>
      <c r="W504" s="431"/>
      <c r="X504" s="431"/>
      <c r="Y504" s="431"/>
      <c r="Z504" s="431"/>
    </row>
    <row r="505" spans="1:26" ht="15.75" customHeight="1">
      <c r="A505" s="431"/>
      <c r="B505" s="431"/>
      <c r="C505" s="431"/>
      <c r="D505" s="431"/>
      <c r="E505" s="431"/>
      <c r="F505" s="431"/>
      <c r="G505" s="431"/>
      <c r="H505" s="431"/>
      <c r="I505" s="431"/>
      <c r="J505" s="431"/>
      <c r="K505" s="431"/>
      <c r="L505" s="431"/>
      <c r="M505" s="431"/>
      <c r="N505" s="431"/>
      <c r="O505" s="431"/>
      <c r="P505" s="431"/>
      <c r="Q505" s="431"/>
      <c r="R505" s="431"/>
      <c r="S505" s="431"/>
      <c r="T505" s="431"/>
      <c r="U505" s="431"/>
      <c r="V505" s="431"/>
      <c r="W505" s="431"/>
      <c r="X505" s="431"/>
      <c r="Y505" s="431"/>
      <c r="Z505" s="431"/>
    </row>
    <row r="506" spans="1:26" ht="15.75" customHeight="1">
      <c r="A506" s="431"/>
      <c r="B506" s="431"/>
      <c r="C506" s="431"/>
      <c r="D506" s="431"/>
      <c r="E506" s="431"/>
      <c r="F506" s="431"/>
      <c r="G506" s="431"/>
      <c r="H506" s="431"/>
      <c r="I506" s="431"/>
      <c r="J506" s="431"/>
      <c r="K506" s="431"/>
      <c r="L506" s="431"/>
      <c r="M506" s="431"/>
      <c r="N506" s="431"/>
      <c r="O506" s="431"/>
      <c r="P506" s="431"/>
      <c r="Q506" s="431"/>
      <c r="R506" s="431"/>
      <c r="S506" s="431"/>
      <c r="T506" s="431"/>
      <c r="U506" s="431"/>
      <c r="V506" s="431"/>
      <c r="W506" s="431"/>
      <c r="X506" s="431"/>
      <c r="Y506" s="431"/>
      <c r="Z506" s="431"/>
    </row>
    <row r="507" spans="1:26" ht="15.75" customHeight="1">
      <c r="A507" s="431"/>
      <c r="B507" s="431"/>
      <c r="C507" s="431"/>
      <c r="D507" s="431"/>
      <c r="E507" s="431"/>
      <c r="F507" s="431"/>
      <c r="G507" s="431"/>
      <c r="H507" s="431"/>
      <c r="I507" s="431"/>
      <c r="J507" s="431"/>
      <c r="K507" s="431"/>
      <c r="L507" s="431"/>
      <c r="M507" s="431"/>
      <c r="N507" s="431"/>
      <c r="O507" s="431"/>
      <c r="P507" s="431"/>
      <c r="Q507" s="431"/>
      <c r="R507" s="431"/>
      <c r="S507" s="431"/>
      <c r="T507" s="431"/>
      <c r="U507" s="431"/>
      <c r="V507" s="431"/>
      <c r="W507" s="431"/>
      <c r="X507" s="431"/>
      <c r="Y507" s="431"/>
      <c r="Z507" s="431"/>
    </row>
    <row r="508" spans="1:26" ht="15.75" customHeight="1">
      <c r="A508" s="431"/>
      <c r="B508" s="431"/>
      <c r="C508" s="431"/>
      <c r="D508" s="431"/>
      <c r="E508" s="431"/>
      <c r="F508" s="431"/>
      <c r="G508" s="431"/>
      <c r="H508" s="431"/>
      <c r="I508" s="431"/>
      <c r="J508" s="431"/>
      <c r="K508" s="431"/>
      <c r="L508" s="431"/>
      <c r="M508" s="431"/>
      <c r="N508" s="431"/>
      <c r="O508" s="431"/>
      <c r="P508" s="431"/>
      <c r="Q508" s="431"/>
      <c r="R508" s="431"/>
      <c r="S508" s="431"/>
      <c r="T508" s="431"/>
      <c r="U508" s="431"/>
      <c r="V508" s="431"/>
      <c r="W508" s="431"/>
      <c r="X508" s="431"/>
      <c r="Y508" s="431"/>
      <c r="Z508" s="431"/>
    </row>
    <row r="509" spans="1:26" ht="15.75" customHeight="1">
      <c r="A509" s="431"/>
      <c r="B509" s="431"/>
      <c r="C509" s="431"/>
      <c r="D509" s="431"/>
      <c r="E509" s="431"/>
      <c r="F509" s="431"/>
      <c r="G509" s="431"/>
      <c r="H509" s="431"/>
      <c r="I509" s="431"/>
      <c r="J509" s="431"/>
      <c r="K509" s="431"/>
      <c r="L509" s="431"/>
      <c r="M509" s="431"/>
      <c r="N509" s="431"/>
      <c r="O509" s="431"/>
      <c r="P509" s="431"/>
      <c r="Q509" s="431"/>
      <c r="R509" s="431"/>
      <c r="S509" s="431"/>
      <c r="T509" s="431"/>
      <c r="U509" s="431"/>
      <c r="V509" s="431"/>
      <c r="W509" s="431"/>
      <c r="X509" s="431"/>
      <c r="Y509" s="431"/>
      <c r="Z509" s="431"/>
    </row>
    <row r="510" spans="1:26" ht="15.75" customHeight="1">
      <c r="A510" s="431"/>
      <c r="B510" s="431"/>
      <c r="C510" s="431"/>
      <c r="D510" s="431"/>
      <c r="E510" s="431"/>
      <c r="F510" s="431"/>
      <c r="G510" s="431"/>
      <c r="H510" s="431"/>
      <c r="I510" s="431"/>
      <c r="J510" s="431"/>
      <c r="K510" s="431"/>
      <c r="L510" s="431"/>
      <c r="M510" s="431"/>
      <c r="N510" s="431"/>
      <c r="O510" s="431"/>
      <c r="P510" s="431"/>
      <c r="Q510" s="431"/>
      <c r="R510" s="431"/>
      <c r="S510" s="431"/>
      <c r="T510" s="431"/>
      <c r="U510" s="431"/>
      <c r="V510" s="431"/>
      <c r="W510" s="431"/>
      <c r="X510" s="431"/>
      <c r="Y510" s="431"/>
      <c r="Z510" s="431"/>
    </row>
    <row r="511" spans="1:26" ht="15.75" customHeight="1">
      <c r="A511" s="431"/>
      <c r="B511" s="431"/>
      <c r="C511" s="431"/>
      <c r="D511" s="431"/>
      <c r="E511" s="431"/>
      <c r="F511" s="431"/>
      <c r="G511" s="431"/>
      <c r="H511" s="431"/>
      <c r="I511" s="431"/>
      <c r="J511" s="431"/>
      <c r="K511" s="431"/>
      <c r="L511" s="431"/>
      <c r="M511" s="431"/>
      <c r="N511" s="431"/>
      <c r="O511" s="431"/>
      <c r="P511" s="431"/>
      <c r="Q511" s="431"/>
      <c r="R511" s="431"/>
      <c r="S511" s="431"/>
      <c r="T511" s="431"/>
      <c r="U511" s="431"/>
      <c r="V511" s="431"/>
      <c r="W511" s="431"/>
      <c r="X511" s="431"/>
      <c r="Y511" s="431"/>
      <c r="Z511" s="431"/>
    </row>
    <row r="512" spans="1:26" ht="15.75" customHeight="1">
      <c r="A512" s="431"/>
      <c r="B512" s="431"/>
      <c r="C512" s="431"/>
      <c r="D512" s="431"/>
      <c r="E512" s="431"/>
      <c r="F512" s="431"/>
      <c r="G512" s="431"/>
      <c r="H512" s="431"/>
      <c r="I512" s="431"/>
      <c r="J512" s="431"/>
      <c r="K512" s="431"/>
      <c r="L512" s="431"/>
      <c r="M512" s="431"/>
      <c r="N512" s="431"/>
      <c r="O512" s="431"/>
      <c r="P512" s="431"/>
      <c r="Q512" s="431"/>
      <c r="R512" s="431"/>
      <c r="S512" s="431"/>
      <c r="T512" s="431"/>
      <c r="U512" s="431"/>
      <c r="V512" s="431"/>
      <c r="W512" s="431"/>
      <c r="X512" s="431"/>
      <c r="Y512" s="431"/>
      <c r="Z512" s="431"/>
    </row>
    <row r="513" spans="1:26" ht="15.75" customHeight="1">
      <c r="A513" s="431"/>
      <c r="B513" s="431"/>
      <c r="C513" s="431"/>
      <c r="D513" s="431"/>
      <c r="E513" s="431"/>
      <c r="F513" s="431"/>
      <c r="G513" s="431"/>
      <c r="H513" s="431"/>
      <c r="I513" s="431"/>
      <c r="J513" s="431"/>
      <c r="K513" s="431"/>
      <c r="L513" s="431"/>
      <c r="M513" s="431"/>
      <c r="N513" s="431"/>
      <c r="O513" s="431"/>
      <c r="P513" s="431"/>
      <c r="Q513" s="431"/>
      <c r="R513" s="431"/>
      <c r="S513" s="431"/>
      <c r="T513" s="431"/>
      <c r="U513" s="431"/>
      <c r="V513" s="431"/>
      <c r="W513" s="431"/>
      <c r="X513" s="431"/>
      <c r="Y513" s="431"/>
      <c r="Z513" s="431"/>
    </row>
    <row r="514" spans="1:26" ht="15.75" customHeight="1">
      <c r="A514" s="431"/>
      <c r="B514" s="431"/>
      <c r="C514" s="431"/>
      <c r="D514" s="431"/>
      <c r="E514" s="431"/>
      <c r="F514" s="431"/>
      <c r="G514" s="431"/>
      <c r="H514" s="431"/>
      <c r="I514" s="431"/>
      <c r="J514" s="431"/>
      <c r="K514" s="431"/>
      <c r="L514" s="431"/>
      <c r="M514" s="431"/>
      <c r="N514" s="431"/>
      <c r="O514" s="431"/>
      <c r="P514" s="431"/>
      <c r="Q514" s="431"/>
      <c r="R514" s="431"/>
      <c r="S514" s="431"/>
      <c r="T514" s="431"/>
      <c r="U514" s="431"/>
      <c r="V514" s="431"/>
      <c r="W514" s="431"/>
      <c r="X514" s="431"/>
      <c r="Y514" s="431"/>
      <c r="Z514" s="431"/>
    </row>
    <row r="515" spans="1:26" ht="15.75" customHeight="1">
      <c r="A515" s="431"/>
      <c r="B515" s="431"/>
      <c r="C515" s="431"/>
      <c r="D515" s="431"/>
      <c r="E515" s="431"/>
      <c r="F515" s="431"/>
      <c r="G515" s="431"/>
      <c r="H515" s="431"/>
      <c r="I515" s="431"/>
      <c r="J515" s="431"/>
      <c r="K515" s="431"/>
      <c r="L515" s="431"/>
      <c r="M515" s="431"/>
      <c r="N515" s="431"/>
      <c r="O515" s="431"/>
      <c r="P515" s="431"/>
      <c r="Q515" s="431"/>
      <c r="R515" s="431"/>
      <c r="S515" s="431"/>
      <c r="T515" s="431"/>
      <c r="U515" s="431"/>
      <c r="V515" s="431"/>
      <c r="W515" s="431"/>
      <c r="X515" s="431"/>
      <c r="Y515" s="431"/>
      <c r="Z515" s="431"/>
    </row>
    <row r="516" spans="1:26" ht="15.75" customHeight="1">
      <c r="A516" s="431"/>
      <c r="B516" s="431"/>
      <c r="C516" s="431"/>
      <c r="D516" s="431"/>
      <c r="E516" s="431"/>
      <c r="F516" s="431"/>
      <c r="G516" s="431"/>
      <c r="H516" s="431"/>
      <c r="I516" s="431"/>
      <c r="J516" s="431"/>
      <c r="K516" s="431"/>
      <c r="L516" s="431"/>
      <c r="M516" s="431"/>
      <c r="N516" s="431"/>
      <c r="O516" s="431"/>
      <c r="P516" s="431"/>
      <c r="Q516" s="431"/>
      <c r="R516" s="431"/>
      <c r="S516" s="431"/>
      <c r="T516" s="431"/>
      <c r="U516" s="431"/>
      <c r="V516" s="431"/>
      <c r="W516" s="431"/>
      <c r="X516" s="431"/>
      <c r="Y516" s="431"/>
      <c r="Z516" s="431"/>
    </row>
    <row r="517" spans="1:26" ht="15.75" customHeight="1">
      <c r="A517" s="431"/>
      <c r="B517" s="431"/>
      <c r="C517" s="431"/>
      <c r="D517" s="431"/>
      <c r="E517" s="431"/>
      <c r="F517" s="431"/>
      <c r="G517" s="431"/>
      <c r="H517" s="431"/>
      <c r="I517" s="431"/>
      <c r="J517" s="431"/>
      <c r="K517" s="431"/>
      <c r="L517" s="431"/>
      <c r="M517" s="431"/>
      <c r="N517" s="431"/>
      <c r="O517" s="431"/>
      <c r="P517" s="431"/>
      <c r="Q517" s="431"/>
      <c r="R517" s="431"/>
      <c r="S517" s="431"/>
      <c r="T517" s="431"/>
      <c r="U517" s="431"/>
      <c r="V517" s="431"/>
      <c r="W517" s="431"/>
      <c r="X517" s="431"/>
      <c r="Y517" s="431"/>
      <c r="Z517" s="431"/>
    </row>
    <row r="518" spans="1:26" ht="15.75" customHeight="1">
      <c r="A518" s="431"/>
      <c r="B518" s="431"/>
      <c r="C518" s="431"/>
      <c r="D518" s="431"/>
      <c r="E518" s="431"/>
      <c r="F518" s="431"/>
      <c r="G518" s="431"/>
      <c r="H518" s="431"/>
      <c r="I518" s="431"/>
      <c r="J518" s="431"/>
      <c r="K518" s="431"/>
      <c r="L518" s="431"/>
      <c r="M518" s="431"/>
      <c r="N518" s="431"/>
      <c r="O518" s="431"/>
      <c r="P518" s="431"/>
      <c r="Q518" s="431"/>
      <c r="R518" s="431"/>
      <c r="S518" s="431"/>
      <c r="T518" s="431"/>
      <c r="U518" s="431"/>
      <c r="V518" s="431"/>
      <c r="W518" s="431"/>
      <c r="X518" s="431"/>
      <c r="Y518" s="431"/>
      <c r="Z518" s="431"/>
    </row>
    <row r="519" spans="1:26" ht="15.75" customHeight="1">
      <c r="A519" s="431"/>
      <c r="B519" s="431"/>
      <c r="C519" s="431"/>
      <c r="D519" s="431"/>
      <c r="E519" s="431"/>
      <c r="F519" s="431"/>
      <c r="G519" s="431"/>
      <c r="H519" s="431"/>
      <c r="I519" s="431"/>
      <c r="J519" s="431"/>
      <c r="K519" s="431"/>
      <c r="L519" s="431"/>
      <c r="M519" s="431"/>
      <c r="N519" s="431"/>
      <c r="O519" s="431"/>
      <c r="P519" s="431"/>
      <c r="Q519" s="431"/>
      <c r="R519" s="431"/>
      <c r="S519" s="431"/>
      <c r="T519" s="431"/>
      <c r="U519" s="431"/>
      <c r="V519" s="431"/>
      <c r="W519" s="431"/>
      <c r="X519" s="431"/>
      <c r="Y519" s="431"/>
      <c r="Z519" s="431"/>
    </row>
    <row r="520" spans="1:26" ht="15.75" customHeight="1">
      <c r="A520" s="431"/>
      <c r="B520" s="431"/>
      <c r="C520" s="431"/>
      <c r="D520" s="431"/>
      <c r="E520" s="431"/>
      <c r="F520" s="431"/>
      <c r="G520" s="431"/>
      <c r="H520" s="431"/>
      <c r="I520" s="431"/>
      <c r="J520" s="431"/>
      <c r="K520" s="431"/>
      <c r="L520" s="431"/>
      <c r="M520" s="431"/>
      <c r="N520" s="431"/>
      <c r="O520" s="431"/>
      <c r="P520" s="431"/>
      <c r="Q520" s="431"/>
      <c r="R520" s="431"/>
      <c r="S520" s="431"/>
      <c r="T520" s="431"/>
      <c r="U520" s="431"/>
      <c r="V520" s="431"/>
      <c r="W520" s="431"/>
      <c r="X520" s="431"/>
      <c r="Y520" s="431"/>
      <c r="Z520" s="431"/>
    </row>
    <row r="521" spans="1:26" ht="15.75" customHeight="1">
      <c r="A521" s="431"/>
      <c r="B521" s="431"/>
      <c r="C521" s="431"/>
      <c r="D521" s="431"/>
      <c r="E521" s="431"/>
      <c r="F521" s="431"/>
      <c r="G521" s="431"/>
      <c r="H521" s="431"/>
      <c r="I521" s="431"/>
      <c r="J521" s="431"/>
      <c r="K521" s="431"/>
      <c r="L521" s="431"/>
      <c r="M521" s="431"/>
      <c r="N521" s="431"/>
      <c r="O521" s="431"/>
      <c r="P521" s="431"/>
      <c r="Q521" s="431"/>
      <c r="R521" s="431"/>
      <c r="S521" s="431"/>
      <c r="T521" s="431"/>
      <c r="U521" s="431"/>
      <c r="V521" s="431"/>
      <c r="W521" s="431"/>
      <c r="X521" s="431"/>
      <c r="Y521" s="431"/>
      <c r="Z521" s="431"/>
    </row>
    <row r="522" spans="1:26" ht="15.75" customHeight="1">
      <c r="A522" s="431"/>
      <c r="B522" s="431"/>
      <c r="C522" s="431"/>
      <c r="D522" s="431"/>
      <c r="E522" s="431"/>
      <c r="F522" s="431"/>
      <c r="G522" s="431"/>
      <c r="H522" s="431"/>
      <c r="I522" s="431"/>
      <c r="J522" s="431"/>
      <c r="K522" s="431"/>
      <c r="L522" s="431"/>
      <c r="M522" s="431"/>
      <c r="N522" s="431"/>
      <c r="O522" s="431"/>
      <c r="P522" s="431"/>
      <c r="Q522" s="431"/>
      <c r="R522" s="431"/>
      <c r="S522" s="431"/>
      <c r="T522" s="431"/>
      <c r="U522" s="431"/>
      <c r="V522" s="431"/>
      <c r="W522" s="431"/>
      <c r="X522" s="431"/>
      <c r="Y522" s="431"/>
      <c r="Z522" s="431"/>
    </row>
    <row r="523" spans="1:26" ht="15.75" customHeight="1">
      <c r="A523" s="431"/>
      <c r="B523" s="431"/>
      <c r="C523" s="431"/>
      <c r="D523" s="431"/>
      <c r="E523" s="431"/>
      <c r="F523" s="431"/>
      <c r="G523" s="431"/>
      <c r="H523" s="431"/>
      <c r="I523" s="431"/>
      <c r="J523" s="431"/>
      <c r="K523" s="431"/>
      <c r="L523" s="431"/>
      <c r="M523" s="431"/>
      <c r="N523" s="431"/>
      <c r="O523" s="431"/>
      <c r="P523" s="431"/>
      <c r="Q523" s="431"/>
      <c r="R523" s="431"/>
      <c r="S523" s="431"/>
      <c r="T523" s="431"/>
      <c r="U523" s="431"/>
      <c r="V523" s="431"/>
      <c r="W523" s="431"/>
      <c r="X523" s="431"/>
      <c r="Y523" s="431"/>
      <c r="Z523" s="431"/>
    </row>
    <row r="524" spans="1:26" ht="15.75" customHeight="1">
      <c r="A524" s="431"/>
      <c r="B524" s="431"/>
      <c r="C524" s="431"/>
      <c r="D524" s="431"/>
      <c r="E524" s="431"/>
      <c r="F524" s="431"/>
      <c r="G524" s="431"/>
      <c r="H524" s="431"/>
      <c r="I524" s="431"/>
      <c r="J524" s="431"/>
      <c r="K524" s="431"/>
      <c r="L524" s="431"/>
      <c r="M524" s="431"/>
      <c r="N524" s="431"/>
      <c r="O524" s="431"/>
      <c r="P524" s="431"/>
      <c r="Q524" s="431"/>
      <c r="R524" s="431"/>
      <c r="S524" s="431"/>
      <c r="T524" s="431"/>
      <c r="U524" s="431"/>
      <c r="V524" s="431"/>
      <c r="W524" s="431"/>
      <c r="X524" s="431"/>
      <c r="Y524" s="431"/>
      <c r="Z524" s="431"/>
    </row>
    <row r="525" spans="1:26" ht="15.75" customHeight="1">
      <c r="A525" s="431"/>
      <c r="B525" s="431"/>
      <c r="C525" s="431"/>
      <c r="D525" s="431"/>
      <c r="E525" s="431"/>
      <c r="F525" s="431"/>
      <c r="G525" s="431"/>
      <c r="H525" s="431"/>
      <c r="I525" s="431"/>
      <c r="J525" s="431"/>
      <c r="K525" s="431"/>
      <c r="L525" s="431"/>
      <c r="M525" s="431"/>
      <c r="N525" s="431"/>
      <c r="O525" s="431"/>
      <c r="P525" s="431"/>
      <c r="Q525" s="431"/>
      <c r="R525" s="431"/>
      <c r="S525" s="431"/>
      <c r="T525" s="431"/>
      <c r="U525" s="431"/>
      <c r="V525" s="431"/>
      <c r="W525" s="431"/>
      <c r="X525" s="431"/>
      <c r="Y525" s="431"/>
      <c r="Z525" s="431"/>
    </row>
    <row r="526" spans="1:26" ht="15.75" customHeight="1">
      <c r="A526" s="431"/>
      <c r="B526" s="431"/>
      <c r="C526" s="431"/>
      <c r="D526" s="431"/>
      <c r="E526" s="431"/>
      <c r="F526" s="431"/>
      <c r="G526" s="431"/>
      <c r="H526" s="431"/>
      <c r="I526" s="431"/>
      <c r="J526" s="431"/>
      <c r="K526" s="431"/>
      <c r="L526" s="431"/>
      <c r="M526" s="431"/>
      <c r="N526" s="431"/>
      <c r="O526" s="431"/>
      <c r="P526" s="431"/>
      <c r="Q526" s="431"/>
      <c r="R526" s="431"/>
      <c r="S526" s="431"/>
      <c r="T526" s="431"/>
      <c r="U526" s="431"/>
      <c r="V526" s="431"/>
      <c r="W526" s="431"/>
      <c r="X526" s="431"/>
      <c r="Y526" s="431"/>
      <c r="Z526" s="431"/>
    </row>
    <row r="527" spans="1:26" ht="15.75" customHeight="1">
      <c r="A527" s="431"/>
      <c r="B527" s="431"/>
      <c r="C527" s="431"/>
      <c r="D527" s="431"/>
      <c r="E527" s="431"/>
      <c r="F527" s="431"/>
      <c r="G527" s="431"/>
      <c r="H527" s="431"/>
      <c r="I527" s="431"/>
      <c r="J527" s="431"/>
      <c r="K527" s="431"/>
      <c r="L527" s="431"/>
      <c r="M527" s="431"/>
      <c r="N527" s="431"/>
      <c r="O527" s="431"/>
      <c r="P527" s="431"/>
      <c r="Q527" s="431"/>
      <c r="R527" s="431"/>
      <c r="S527" s="431"/>
      <c r="T527" s="431"/>
      <c r="U527" s="431"/>
      <c r="V527" s="431"/>
      <c r="W527" s="431"/>
      <c r="X527" s="431"/>
      <c r="Y527" s="431"/>
      <c r="Z527" s="431"/>
    </row>
    <row r="528" spans="1:26" ht="15.75" customHeight="1">
      <c r="A528" s="431"/>
      <c r="B528" s="431"/>
      <c r="C528" s="431"/>
      <c r="D528" s="431"/>
      <c r="E528" s="431"/>
      <c r="F528" s="431"/>
      <c r="G528" s="431"/>
      <c r="H528" s="431"/>
      <c r="I528" s="431"/>
      <c r="J528" s="431"/>
      <c r="K528" s="431"/>
      <c r="L528" s="431"/>
      <c r="M528" s="431"/>
      <c r="N528" s="431"/>
      <c r="O528" s="431"/>
      <c r="P528" s="431"/>
      <c r="Q528" s="431"/>
      <c r="R528" s="431"/>
      <c r="S528" s="431"/>
      <c r="T528" s="431"/>
      <c r="U528" s="431"/>
      <c r="V528" s="431"/>
      <c r="W528" s="431"/>
      <c r="X528" s="431"/>
      <c r="Y528" s="431"/>
      <c r="Z528" s="431"/>
    </row>
    <row r="529" spans="1:26" ht="15.75" customHeight="1">
      <c r="A529" s="431"/>
      <c r="B529" s="431"/>
      <c r="C529" s="431"/>
      <c r="D529" s="431"/>
      <c r="E529" s="431"/>
      <c r="F529" s="431"/>
      <c r="G529" s="431"/>
      <c r="H529" s="431"/>
      <c r="I529" s="431"/>
      <c r="J529" s="431"/>
      <c r="K529" s="431"/>
      <c r="L529" s="431"/>
      <c r="M529" s="431"/>
      <c r="N529" s="431"/>
      <c r="O529" s="431"/>
      <c r="P529" s="431"/>
      <c r="Q529" s="431"/>
      <c r="R529" s="431"/>
      <c r="S529" s="431"/>
      <c r="T529" s="431"/>
      <c r="U529" s="431"/>
      <c r="V529" s="431"/>
      <c r="W529" s="431"/>
      <c r="X529" s="431"/>
      <c r="Y529" s="431"/>
      <c r="Z529" s="431"/>
    </row>
    <row r="530" spans="1:26" ht="15.75" customHeight="1">
      <c r="A530" s="431"/>
      <c r="B530" s="431"/>
      <c r="C530" s="431"/>
      <c r="D530" s="431"/>
      <c r="E530" s="431"/>
      <c r="F530" s="431"/>
      <c r="G530" s="431"/>
      <c r="H530" s="431"/>
      <c r="I530" s="431"/>
      <c r="J530" s="431"/>
      <c r="K530" s="431"/>
      <c r="L530" s="431"/>
      <c r="M530" s="431"/>
      <c r="N530" s="431"/>
      <c r="O530" s="431"/>
      <c r="P530" s="431"/>
      <c r="Q530" s="431"/>
      <c r="R530" s="431"/>
      <c r="S530" s="431"/>
      <c r="T530" s="431"/>
      <c r="U530" s="431"/>
      <c r="V530" s="431"/>
      <c r="W530" s="431"/>
      <c r="X530" s="431"/>
      <c r="Y530" s="431"/>
      <c r="Z530" s="431"/>
    </row>
    <row r="531" spans="1:26" ht="15.75" customHeight="1">
      <c r="A531" s="431"/>
      <c r="B531" s="431"/>
      <c r="C531" s="431"/>
      <c r="D531" s="431"/>
      <c r="E531" s="431"/>
      <c r="F531" s="431"/>
      <c r="G531" s="431"/>
      <c r="H531" s="431"/>
      <c r="I531" s="431"/>
      <c r="J531" s="431"/>
      <c r="K531" s="431"/>
      <c r="L531" s="431"/>
      <c r="M531" s="431"/>
      <c r="N531" s="431"/>
      <c r="O531" s="431"/>
      <c r="P531" s="431"/>
      <c r="Q531" s="431"/>
      <c r="R531" s="431"/>
      <c r="S531" s="431"/>
      <c r="T531" s="431"/>
      <c r="U531" s="431"/>
      <c r="V531" s="431"/>
      <c r="W531" s="431"/>
      <c r="X531" s="431"/>
      <c r="Y531" s="431"/>
      <c r="Z531" s="431"/>
    </row>
    <row r="532" spans="1:26" ht="15.75" customHeight="1">
      <c r="A532" s="431"/>
      <c r="B532" s="431"/>
      <c r="C532" s="431"/>
      <c r="D532" s="431"/>
      <c r="E532" s="431"/>
      <c r="F532" s="431"/>
      <c r="G532" s="431"/>
      <c r="H532" s="431"/>
      <c r="I532" s="431"/>
      <c r="J532" s="431"/>
      <c r="K532" s="431"/>
      <c r="L532" s="431"/>
      <c r="M532" s="431"/>
      <c r="N532" s="431"/>
      <c r="O532" s="431"/>
      <c r="P532" s="431"/>
      <c r="Q532" s="431"/>
      <c r="R532" s="431"/>
      <c r="S532" s="431"/>
      <c r="T532" s="431"/>
      <c r="U532" s="431"/>
      <c r="V532" s="431"/>
      <c r="W532" s="431"/>
      <c r="X532" s="431"/>
      <c r="Y532" s="431"/>
      <c r="Z532" s="431"/>
    </row>
    <row r="533" spans="1:26" ht="15.75" customHeight="1">
      <c r="A533" s="431"/>
      <c r="B533" s="431"/>
      <c r="C533" s="431"/>
      <c r="D533" s="431"/>
      <c r="E533" s="431"/>
      <c r="F533" s="431"/>
      <c r="G533" s="431"/>
      <c r="H533" s="431"/>
      <c r="I533" s="431"/>
      <c r="J533" s="431"/>
      <c r="K533" s="431"/>
      <c r="L533" s="431"/>
      <c r="M533" s="431"/>
      <c r="N533" s="431"/>
      <c r="O533" s="431"/>
      <c r="P533" s="431"/>
      <c r="Q533" s="431"/>
      <c r="R533" s="431"/>
      <c r="S533" s="431"/>
      <c r="T533" s="431"/>
      <c r="U533" s="431"/>
      <c r="V533" s="431"/>
      <c r="W533" s="431"/>
      <c r="X533" s="431"/>
      <c r="Y533" s="431"/>
      <c r="Z533" s="431"/>
    </row>
    <row r="534" spans="1:26" ht="15.75" customHeight="1">
      <c r="A534" s="431"/>
      <c r="B534" s="431"/>
      <c r="C534" s="431"/>
      <c r="D534" s="431"/>
      <c r="E534" s="431"/>
      <c r="F534" s="431"/>
      <c r="G534" s="431"/>
      <c r="H534" s="431"/>
      <c r="I534" s="431"/>
      <c r="J534" s="431"/>
      <c r="K534" s="431"/>
      <c r="L534" s="431"/>
      <c r="M534" s="431"/>
      <c r="N534" s="431"/>
      <c r="O534" s="431"/>
      <c r="P534" s="431"/>
      <c r="Q534" s="431"/>
      <c r="R534" s="431"/>
      <c r="S534" s="431"/>
      <c r="T534" s="431"/>
      <c r="U534" s="431"/>
      <c r="V534" s="431"/>
      <c r="W534" s="431"/>
      <c r="X534" s="431"/>
      <c r="Y534" s="431"/>
      <c r="Z534" s="431"/>
    </row>
    <row r="535" spans="1:26" ht="15.75" customHeight="1">
      <c r="A535" s="431"/>
      <c r="B535" s="431"/>
      <c r="C535" s="431"/>
      <c r="D535" s="431"/>
      <c r="E535" s="431"/>
      <c r="F535" s="431"/>
      <c r="G535" s="431"/>
      <c r="H535" s="431"/>
      <c r="I535" s="431"/>
      <c r="J535" s="431"/>
      <c r="K535" s="431"/>
      <c r="L535" s="431"/>
      <c r="M535" s="431"/>
      <c r="N535" s="431"/>
      <c r="O535" s="431"/>
      <c r="P535" s="431"/>
      <c r="Q535" s="431"/>
      <c r="R535" s="431"/>
      <c r="S535" s="431"/>
      <c r="T535" s="431"/>
      <c r="U535" s="431"/>
      <c r="V535" s="431"/>
      <c r="W535" s="431"/>
      <c r="X535" s="431"/>
      <c r="Y535" s="431"/>
      <c r="Z535" s="431"/>
    </row>
    <row r="536" spans="1:26" ht="15.75" customHeight="1">
      <c r="A536" s="431"/>
      <c r="B536" s="431"/>
      <c r="C536" s="431"/>
      <c r="D536" s="431"/>
      <c r="E536" s="431"/>
      <c r="F536" s="431"/>
      <c r="G536" s="431"/>
      <c r="H536" s="431"/>
      <c r="I536" s="431"/>
      <c r="J536" s="431"/>
      <c r="K536" s="431"/>
      <c r="L536" s="431"/>
      <c r="M536" s="431"/>
      <c r="N536" s="431"/>
      <c r="O536" s="431"/>
      <c r="P536" s="431"/>
      <c r="Q536" s="431"/>
      <c r="R536" s="431"/>
      <c r="S536" s="431"/>
      <c r="T536" s="431"/>
      <c r="U536" s="431"/>
      <c r="V536" s="431"/>
      <c r="W536" s="431"/>
      <c r="X536" s="431"/>
      <c r="Y536" s="431"/>
      <c r="Z536" s="431"/>
    </row>
    <row r="537" spans="1:26" ht="15.75" customHeight="1">
      <c r="A537" s="431"/>
      <c r="B537" s="431"/>
      <c r="C537" s="431"/>
      <c r="D537" s="431"/>
      <c r="E537" s="431"/>
      <c r="F537" s="431"/>
      <c r="G537" s="431"/>
      <c r="H537" s="431"/>
      <c r="I537" s="431"/>
      <c r="J537" s="431"/>
      <c r="K537" s="431"/>
      <c r="L537" s="431"/>
      <c r="M537" s="431"/>
      <c r="N537" s="431"/>
      <c r="O537" s="431"/>
      <c r="P537" s="431"/>
      <c r="Q537" s="431"/>
      <c r="R537" s="431"/>
      <c r="S537" s="431"/>
      <c r="T537" s="431"/>
      <c r="U537" s="431"/>
      <c r="V537" s="431"/>
      <c r="W537" s="431"/>
      <c r="X537" s="431"/>
      <c r="Y537" s="431"/>
      <c r="Z537" s="431"/>
    </row>
    <row r="538" spans="1:26" ht="15.75" customHeight="1">
      <c r="A538" s="431"/>
      <c r="B538" s="431"/>
      <c r="C538" s="431"/>
      <c r="D538" s="431"/>
      <c r="E538" s="431"/>
      <c r="F538" s="431"/>
      <c r="G538" s="431"/>
      <c r="H538" s="431"/>
      <c r="I538" s="431"/>
      <c r="J538" s="431"/>
      <c r="K538" s="431"/>
      <c r="L538" s="431"/>
      <c r="M538" s="431"/>
      <c r="N538" s="431"/>
      <c r="O538" s="431"/>
      <c r="P538" s="431"/>
      <c r="Q538" s="431"/>
      <c r="R538" s="431"/>
      <c r="S538" s="431"/>
      <c r="T538" s="431"/>
      <c r="U538" s="431"/>
      <c r="V538" s="431"/>
      <c r="W538" s="431"/>
      <c r="X538" s="431"/>
      <c r="Y538" s="431"/>
      <c r="Z538" s="431"/>
    </row>
    <row r="539" spans="1:26" ht="15.75" customHeight="1">
      <c r="A539" s="431"/>
      <c r="B539" s="431"/>
      <c r="C539" s="431"/>
      <c r="D539" s="431"/>
      <c r="E539" s="431"/>
      <c r="F539" s="431"/>
      <c r="G539" s="431"/>
      <c r="H539" s="431"/>
      <c r="I539" s="431"/>
      <c r="J539" s="431"/>
      <c r="K539" s="431"/>
      <c r="L539" s="431"/>
      <c r="M539" s="431"/>
      <c r="N539" s="431"/>
      <c r="O539" s="431"/>
      <c r="P539" s="431"/>
      <c r="Q539" s="431"/>
      <c r="R539" s="431"/>
      <c r="S539" s="431"/>
      <c r="T539" s="431"/>
      <c r="U539" s="431"/>
      <c r="V539" s="431"/>
      <c r="W539" s="431"/>
      <c r="X539" s="431"/>
      <c r="Y539" s="431"/>
      <c r="Z539" s="431"/>
    </row>
    <row r="540" spans="1:26" ht="15.75" customHeight="1">
      <c r="A540" s="431"/>
      <c r="B540" s="431"/>
      <c r="C540" s="431"/>
      <c r="D540" s="431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  <c r="S540" s="431"/>
      <c r="T540" s="431"/>
      <c r="U540" s="431"/>
      <c r="V540" s="431"/>
      <c r="W540" s="431"/>
      <c r="X540" s="431"/>
      <c r="Y540" s="431"/>
      <c r="Z540" s="431"/>
    </row>
    <row r="541" spans="1:26" ht="15.75" customHeight="1">
      <c r="A541" s="431"/>
      <c r="B541" s="431"/>
      <c r="C541" s="431"/>
      <c r="D541" s="431"/>
      <c r="E541" s="431"/>
      <c r="F541" s="431"/>
      <c r="G541" s="431"/>
      <c r="H541" s="431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</row>
    <row r="542" spans="1:26" ht="15.75" customHeight="1">
      <c r="A542" s="431"/>
      <c r="B542" s="431"/>
      <c r="C542" s="431"/>
      <c r="D542" s="431"/>
      <c r="E542" s="431"/>
      <c r="F542" s="431"/>
      <c r="G542" s="431"/>
      <c r="H542" s="431"/>
      <c r="I542" s="431"/>
      <c r="J542" s="431"/>
      <c r="K542" s="431"/>
      <c r="L542" s="431"/>
      <c r="M542" s="431"/>
      <c r="N542" s="431"/>
      <c r="O542" s="431"/>
      <c r="P542" s="431"/>
      <c r="Q542" s="431"/>
      <c r="R542" s="431"/>
      <c r="S542" s="431"/>
      <c r="T542" s="431"/>
      <c r="U542" s="431"/>
      <c r="V542" s="431"/>
      <c r="W542" s="431"/>
      <c r="X542" s="431"/>
      <c r="Y542" s="431"/>
      <c r="Z542" s="431"/>
    </row>
    <row r="543" spans="1:26" ht="15.75" customHeight="1">
      <c r="A543" s="431"/>
      <c r="B543" s="431"/>
      <c r="C543" s="431"/>
      <c r="D543" s="431"/>
      <c r="E543" s="431"/>
      <c r="F543" s="431"/>
      <c r="G543" s="431"/>
      <c r="H543" s="431"/>
      <c r="I543" s="431"/>
      <c r="J543" s="431"/>
      <c r="K543" s="431"/>
      <c r="L543" s="431"/>
      <c r="M543" s="431"/>
      <c r="N543" s="431"/>
      <c r="O543" s="431"/>
      <c r="P543" s="431"/>
      <c r="Q543" s="431"/>
      <c r="R543" s="431"/>
      <c r="S543" s="431"/>
      <c r="T543" s="431"/>
      <c r="U543" s="431"/>
      <c r="V543" s="431"/>
      <c r="W543" s="431"/>
      <c r="X543" s="431"/>
      <c r="Y543" s="431"/>
      <c r="Z543" s="431"/>
    </row>
    <row r="544" spans="1:26" ht="15.75" customHeight="1">
      <c r="A544" s="431"/>
      <c r="B544" s="431"/>
      <c r="C544" s="431"/>
      <c r="D544" s="431"/>
      <c r="E544" s="431"/>
      <c r="F544" s="431"/>
      <c r="G544" s="431"/>
      <c r="H544" s="431"/>
      <c r="I544" s="431"/>
      <c r="J544" s="431"/>
      <c r="K544" s="431"/>
      <c r="L544" s="431"/>
      <c r="M544" s="431"/>
      <c r="N544" s="431"/>
      <c r="O544" s="431"/>
      <c r="P544" s="431"/>
      <c r="Q544" s="431"/>
      <c r="R544" s="431"/>
      <c r="S544" s="431"/>
      <c r="T544" s="431"/>
      <c r="U544" s="431"/>
      <c r="V544" s="431"/>
      <c r="W544" s="431"/>
      <c r="X544" s="431"/>
      <c r="Y544" s="431"/>
      <c r="Z544" s="431"/>
    </row>
    <row r="545" spans="1:26" ht="15.75" customHeight="1">
      <c r="A545" s="431"/>
      <c r="B545" s="431"/>
      <c r="C545" s="431"/>
      <c r="D545" s="431"/>
      <c r="E545" s="431"/>
      <c r="F545" s="431"/>
      <c r="G545" s="431"/>
      <c r="H545" s="431"/>
      <c r="I545" s="431"/>
      <c r="J545" s="431"/>
      <c r="K545" s="431"/>
      <c r="L545" s="431"/>
      <c r="M545" s="431"/>
      <c r="N545" s="431"/>
      <c r="O545" s="431"/>
      <c r="P545" s="431"/>
      <c r="Q545" s="431"/>
      <c r="R545" s="431"/>
      <c r="S545" s="431"/>
      <c r="T545" s="431"/>
      <c r="U545" s="431"/>
      <c r="V545" s="431"/>
      <c r="W545" s="431"/>
      <c r="X545" s="431"/>
      <c r="Y545" s="431"/>
      <c r="Z545" s="431"/>
    </row>
    <row r="546" spans="1:26" ht="15.75" customHeight="1">
      <c r="A546" s="431"/>
      <c r="B546" s="431"/>
      <c r="C546" s="431"/>
      <c r="D546" s="431"/>
      <c r="E546" s="431"/>
      <c r="F546" s="431"/>
      <c r="G546" s="431"/>
      <c r="H546" s="431"/>
      <c r="I546" s="431"/>
      <c r="J546" s="431"/>
      <c r="K546" s="431"/>
      <c r="L546" s="431"/>
      <c r="M546" s="431"/>
      <c r="N546" s="431"/>
      <c r="O546" s="431"/>
      <c r="P546" s="431"/>
      <c r="Q546" s="431"/>
      <c r="R546" s="431"/>
      <c r="S546" s="431"/>
      <c r="T546" s="431"/>
      <c r="U546" s="431"/>
      <c r="V546" s="431"/>
      <c r="W546" s="431"/>
      <c r="X546" s="431"/>
      <c r="Y546" s="431"/>
      <c r="Z546" s="431"/>
    </row>
    <row r="547" spans="1:26" ht="15.75" customHeight="1">
      <c r="A547" s="431"/>
      <c r="B547" s="431"/>
      <c r="C547" s="431"/>
      <c r="D547" s="431"/>
      <c r="E547" s="431"/>
      <c r="F547" s="431"/>
      <c r="G547" s="431"/>
      <c r="H547" s="431"/>
      <c r="I547" s="431"/>
      <c r="J547" s="431"/>
      <c r="K547" s="431"/>
      <c r="L547" s="431"/>
      <c r="M547" s="431"/>
      <c r="N547" s="431"/>
      <c r="O547" s="431"/>
      <c r="P547" s="431"/>
      <c r="Q547" s="431"/>
      <c r="R547" s="431"/>
      <c r="S547" s="431"/>
      <c r="T547" s="431"/>
      <c r="U547" s="431"/>
      <c r="V547" s="431"/>
      <c r="W547" s="431"/>
      <c r="X547" s="431"/>
      <c r="Y547" s="431"/>
      <c r="Z547" s="431"/>
    </row>
    <row r="548" spans="1:26" ht="15.75" customHeight="1">
      <c r="A548" s="431"/>
      <c r="B548" s="431"/>
      <c r="C548" s="431"/>
      <c r="D548" s="431"/>
      <c r="E548" s="431"/>
      <c r="F548" s="431"/>
      <c r="G548" s="431"/>
      <c r="H548" s="431"/>
      <c r="I548" s="431"/>
      <c r="J548" s="431"/>
      <c r="K548" s="431"/>
      <c r="L548" s="431"/>
      <c r="M548" s="431"/>
      <c r="N548" s="431"/>
      <c r="O548" s="431"/>
      <c r="P548" s="431"/>
      <c r="Q548" s="431"/>
      <c r="R548" s="431"/>
      <c r="S548" s="431"/>
      <c r="T548" s="431"/>
      <c r="U548" s="431"/>
      <c r="V548" s="431"/>
      <c r="W548" s="431"/>
      <c r="X548" s="431"/>
      <c r="Y548" s="431"/>
      <c r="Z548" s="431"/>
    </row>
    <row r="549" spans="1:26" ht="15.75" customHeight="1">
      <c r="A549" s="431"/>
      <c r="B549" s="431"/>
      <c r="C549" s="431"/>
      <c r="D549" s="431"/>
      <c r="E549" s="431"/>
      <c r="F549" s="431"/>
      <c r="G549" s="431"/>
      <c r="H549" s="431"/>
      <c r="I549" s="431"/>
      <c r="J549" s="431"/>
      <c r="K549" s="431"/>
      <c r="L549" s="431"/>
      <c r="M549" s="431"/>
      <c r="N549" s="431"/>
      <c r="O549" s="431"/>
      <c r="P549" s="431"/>
      <c r="Q549" s="431"/>
      <c r="R549" s="431"/>
      <c r="S549" s="431"/>
      <c r="T549" s="431"/>
      <c r="U549" s="431"/>
      <c r="V549" s="431"/>
      <c r="W549" s="431"/>
      <c r="X549" s="431"/>
      <c r="Y549" s="431"/>
      <c r="Z549" s="431"/>
    </row>
    <row r="550" spans="1:26" ht="15.75" customHeight="1">
      <c r="A550" s="431"/>
      <c r="B550" s="431"/>
      <c r="C550" s="431"/>
      <c r="D550" s="431"/>
      <c r="E550" s="431"/>
      <c r="F550" s="431"/>
      <c r="G550" s="431"/>
      <c r="H550" s="431"/>
      <c r="I550" s="431"/>
      <c r="J550" s="431"/>
      <c r="K550" s="431"/>
      <c r="L550" s="431"/>
      <c r="M550" s="431"/>
      <c r="N550" s="431"/>
      <c r="O550" s="431"/>
      <c r="P550" s="431"/>
      <c r="Q550" s="431"/>
      <c r="R550" s="431"/>
      <c r="S550" s="431"/>
      <c r="T550" s="431"/>
      <c r="U550" s="431"/>
      <c r="V550" s="431"/>
      <c r="W550" s="431"/>
      <c r="X550" s="431"/>
      <c r="Y550" s="431"/>
      <c r="Z550" s="431"/>
    </row>
    <row r="551" spans="1:26" ht="15.75" customHeight="1">
      <c r="A551" s="431"/>
      <c r="B551" s="431"/>
      <c r="C551" s="431"/>
      <c r="D551" s="431"/>
      <c r="E551" s="431"/>
      <c r="F551" s="431"/>
      <c r="G551" s="431"/>
      <c r="H551" s="431"/>
      <c r="I551" s="431"/>
      <c r="J551" s="431"/>
      <c r="K551" s="431"/>
      <c r="L551" s="431"/>
      <c r="M551" s="431"/>
      <c r="N551" s="431"/>
      <c r="O551" s="431"/>
      <c r="P551" s="431"/>
      <c r="Q551" s="431"/>
      <c r="R551" s="431"/>
      <c r="S551" s="431"/>
      <c r="T551" s="431"/>
      <c r="U551" s="431"/>
      <c r="V551" s="431"/>
      <c r="W551" s="431"/>
      <c r="X551" s="431"/>
      <c r="Y551" s="431"/>
      <c r="Z551" s="431"/>
    </row>
    <row r="552" spans="1:26" ht="15.75" customHeight="1">
      <c r="A552" s="431"/>
      <c r="B552" s="431"/>
      <c r="C552" s="431"/>
      <c r="D552" s="431"/>
      <c r="E552" s="431"/>
      <c r="F552" s="431"/>
      <c r="G552" s="431"/>
      <c r="H552" s="431"/>
      <c r="I552" s="431"/>
      <c r="J552" s="431"/>
      <c r="K552" s="431"/>
      <c r="L552" s="431"/>
      <c r="M552" s="431"/>
      <c r="N552" s="431"/>
      <c r="O552" s="431"/>
      <c r="P552" s="431"/>
      <c r="Q552" s="431"/>
      <c r="R552" s="431"/>
      <c r="S552" s="431"/>
      <c r="T552" s="431"/>
      <c r="U552" s="431"/>
      <c r="V552" s="431"/>
      <c r="W552" s="431"/>
      <c r="X552" s="431"/>
      <c r="Y552" s="431"/>
      <c r="Z552" s="431"/>
    </row>
    <row r="553" spans="1:26" ht="15.75" customHeight="1">
      <c r="A553" s="431"/>
      <c r="B553" s="431"/>
      <c r="C553" s="431"/>
      <c r="D553" s="431"/>
      <c r="E553" s="431"/>
      <c r="F553" s="431"/>
      <c r="G553" s="431"/>
      <c r="H553" s="431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431"/>
      <c r="W553" s="431"/>
      <c r="X553" s="431"/>
      <c r="Y553" s="431"/>
      <c r="Z553" s="431"/>
    </row>
    <row r="554" spans="1:26" ht="15.75" customHeight="1">
      <c r="A554" s="431"/>
      <c r="B554" s="431"/>
      <c r="C554" s="431"/>
      <c r="D554" s="431"/>
      <c r="E554" s="431"/>
      <c r="F554" s="431"/>
      <c r="G554" s="431"/>
      <c r="H554" s="431"/>
      <c r="I554" s="431"/>
      <c r="J554" s="431"/>
      <c r="K554" s="431"/>
      <c r="L554" s="431"/>
      <c r="M554" s="431"/>
      <c r="N554" s="431"/>
      <c r="O554" s="431"/>
      <c r="P554" s="431"/>
      <c r="Q554" s="431"/>
      <c r="R554" s="431"/>
      <c r="S554" s="431"/>
      <c r="T554" s="431"/>
      <c r="U554" s="431"/>
      <c r="V554" s="431"/>
      <c r="W554" s="431"/>
      <c r="X554" s="431"/>
      <c r="Y554" s="431"/>
      <c r="Z554" s="431"/>
    </row>
    <row r="555" spans="1:26" ht="15.75" customHeight="1">
      <c r="A555" s="431"/>
      <c r="B555" s="431"/>
      <c r="C555" s="431"/>
      <c r="D555" s="431"/>
      <c r="E555" s="431"/>
      <c r="F555" s="431"/>
      <c r="G555" s="431"/>
      <c r="H555" s="431"/>
      <c r="I555" s="431"/>
      <c r="J555" s="431"/>
      <c r="K555" s="431"/>
      <c r="L555" s="431"/>
      <c r="M555" s="431"/>
      <c r="N555" s="431"/>
      <c r="O555" s="431"/>
      <c r="P555" s="431"/>
      <c r="Q555" s="431"/>
      <c r="R555" s="431"/>
      <c r="S555" s="431"/>
      <c r="T555" s="431"/>
      <c r="U555" s="431"/>
      <c r="V555" s="431"/>
      <c r="W555" s="431"/>
      <c r="X555" s="431"/>
      <c r="Y555" s="431"/>
      <c r="Z555" s="431"/>
    </row>
    <row r="556" spans="1:26" ht="15.75" customHeight="1">
      <c r="A556" s="431"/>
      <c r="B556" s="431"/>
      <c r="C556" s="431"/>
      <c r="D556" s="431"/>
      <c r="E556" s="431"/>
      <c r="F556" s="431"/>
      <c r="G556" s="431"/>
      <c r="H556" s="431"/>
      <c r="I556" s="431"/>
      <c r="J556" s="431"/>
      <c r="K556" s="431"/>
      <c r="L556" s="431"/>
      <c r="M556" s="431"/>
      <c r="N556" s="431"/>
      <c r="O556" s="431"/>
      <c r="P556" s="431"/>
      <c r="Q556" s="431"/>
      <c r="R556" s="431"/>
      <c r="S556" s="431"/>
      <c r="T556" s="431"/>
      <c r="U556" s="431"/>
      <c r="V556" s="431"/>
      <c r="W556" s="431"/>
      <c r="X556" s="431"/>
      <c r="Y556" s="431"/>
      <c r="Z556" s="431"/>
    </row>
    <row r="557" spans="1:26" ht="15.75" customHeight="1">
      <c r="A557" s="431"/>
      <c r="B557" s="431"/>
      <c r="C557" s="431"/>
      <c r="D557" s="431"/>
      <c r="E557" s="431"/>
      <c r="F557" s="431"/>
      <c r="G557" s="431"/>
      <c r="H557" s="431"/>
      <c r="I557" s="431"/>
      <c r="J557" s="431"/>
      <c r="K557" s="431"/>
      <c r="L557" s="431"/>
      <c r="M557" s="431"/>
      <c r="N557" s="431"/>
      <c r="O557" s="431"/>
      <c r="P557" s="431"/>
      <c r="Q557" s="431"/>
      <c r="R557" s="431"/>
      <c r="S557" s="431"/>
      <c r="T557" s="431"/>
      <c r="U557" s="431"/>
      <c r="V557" s="431"/>
      <c r="W557" s="431"/>
      <c r="X557" s="431"/>
      <c r="Y557" s="431"/>
      <c r="Z557" s="431"/>
    </row>
    <row r="558" spans="1:26" ht="15.75" customHeight="1">
      <c r="A558" s="431"/>
      <c r="B558" s="431"/>
      <c r="C558" s="431"/>
      <c r="D558" s="431"/>
      <c r="E558" s="431"/>
      <c r="F558" s="431"/>
      <c r="G558" s="431"/>
      <c r="H558" s="431"/>
      <c r="I558" s="431"/>
      <c r="J558" s="431"/>
      <c r="K558" s="431"/>
      <c r="L558" s="431"/>
      <c r="M558" s="431"/>
      <c r="N558" s="431"/>
      <c r="O558" s="431"/>
      <c r="P558" s="431"/>
      <c r="Q558" s="431"/>
      <c r="R558" s="431"/>
      <c r="S558" s="431"/>
      <c r="T558" s="431"/>
      <c r="U558" s="431"/>
      <c r="V558" s="431"/>
      <c r="W558" s="431"/>
      <c r="X558" s="431"/>
      <c r="Y558" s="431"/>
      <c r="Z558" s="431"/>
    </row>
    <row r="559" spans="1:26" ht="15.75" customHeight="1">
      <c r="A559" s="431"/>
      <c r="B559" s="431"/>
      <c r="C559" s="431"/>
      <c r="D559" s="431"/>
      <c r="E559" s="431"/>
      <c r="F559" s="431"/>
      <c r="G559" s="431"/>
      <c r="H559" s="431"/>
      <c r="I559" s="431"/>
      <c r="J559" s="431"/>
      <c r="K559" s="431"/>
      <c r="L559" s="431"/>
      <c r="M559" s="431"/>
      <c r="N559" s="431"/>
      <c r="O559" s="431"/>
      <c r="P559" s="431"/>
      <c r="Q559" s="431"/>
      <c r="R559" s="431"/>
      <c r="S559" s="431"/>
      <c r="T559" s="431"/>
      <c r="U559" s="431"/>
      <c r="V559" s="431"/>
      <c r="W559" s="431"/>
      <c r="X559" s="431"/>
      <c r="Y559" s="431"/>
      <c r="Z559" s="431"/>
    </row>
    <row r="560" spans="1:26" ht="15.75" customHeight="1">
      <c r="A560" s="431"/>
      <c r="B560" s="431"/>
      <c r="C560" s="431"/>
      <c r="D560" s="431"/>
      <c r="E560" s="431"/>
      <c r="F560" s="431"/>
      <c r="G560" s="431"/>
      <c r="H560" s="431"/>
      <c r="I560" s="431"/>
      <c r="J560" s="431"/>
      <c r="K560" s="431"/>
      <c r="L560" s="431"/>
      <c r="M560" s="431"/>
      <c r="N560" s="431"/>
      <c r="O560" s="431"/>
      <c r="P560" s="431"/>
      <c r="Q560" s="431"/>
      <c r="R560" s="431"/>
      <c r="S560" s="431"/>
      <c r="T560" s="431"/>
      <c r="U560" s="431"/>
      <c r="V560" s="431"/>
      <c r="W560" s="431"/>
      <c r="X560" s="431"/>
      <c r="Y560" s="431"/>
      <c r="Z560" s="431"/>
    </row>
    <row r="561" spans="1:26" ht="15.75" customHeight="1">
      <c r="A561" s="431"/>
      <c r="B561" s="431"/>
      <c r="C561" s="431"/>
      <c r="D561" s="431"/>
      <c r="E561" s="431"/>
      <c r="F561" s="431"/>
      <c r="G561" s="431"/>
      <c r="H561" s="431"/>
      <c r="I561" s="431"/>
      <c r="J561" s="431"/>
      <c r="K561" s="431"/>
      <c r="L561" s="431"/>
      <c r="M561" s="431"/>
      <c r="N561" s="431"/>
      <c r="O561" s="431"/>
      <c r="P561" s="431"/>
      <c r="Q561" s="431"/>
      <c r="R561" s="431"/>
      <c r="S561" s="431"/>
      <c r="T561" s="431"/>
      <c r="U561" s="431"/>
      <c r="V561" s="431"/>
      <c r="W561" s="431"/>
      <c r="X561" s="431"/>
      <c r="Y561" s="431"/>
      <c r="Z561" s="431"/>
    </row>
    <row r="562" spans="1:26" ht="15.75" customHeight="1">
      <c r="A562" s="431"/>
      <c r="B562" s="431"/>
      <c r="C562" s="431"/>
      <c r="D562" s="431"/>
      <c r="E562" s="431"/>
      <c r="F562" s="431"/>
      <c r="G562" s="431"/>
      <c r="H562" s="431"/>
      <c r="I562" s="431"/>
      <c r="J562" s="431"/>
      <c r="K562" s="431"/>
      <c r="L562" s="431"/>
      <c r="M562" s="431"/>
      <c r="N562" s="431"/>
      <c r="O562" s="431"/>
      <c r="P562" s="431"/>
      <c r="Q562" s="431"/>
      <c r="R562" s="431"/>
      <c r="S562" s="431"/>
      <c r="T562" s="431"/>
      <c r="U562" s="431"/>
      <c r="V562" s="431"/>
      <c r="W562" s="431"/>
      <c r="X562" s="431"/>
      <c r="Y562" s="431"/>
      <c r="Z562" s="431"/>
    </row>
    <row r="563" spans="1:26" ht="15.75" customHeight="1">
      <c r="A563" s="431"/>
      <c r="B563" s="431"/>
      <c r="C563" s="431"/>
      <c r="D563" s="431"/>
      <c r="E563" s="431"/>
      <c r="F563" s="431"/>
      <c r="G563" s="431"/>
      <c r="H563" s="431"/>
      <c r="I563" s="431"/>
      <c r="J563" s="431"/>
      <c r="K563" s="431"/>
      <c r="L563" s="431"/>
      <c r="M563" s="431"/>
      <c r="N563" s="431"/>
      <c r="O563" s="431"/>
      <c r="P563" s="431"/>
      <c r="Q563" s="431"/>
      <c r="R563" s="431"/>
      <c r="S563" s="431"/>
      <c r="T563" s="431"/>
      <c r="U563" s="431"/>
      <c r="V563" s="431"/>
      <c r="W563" s="431"/>
      <c r="X563" s="431"/>
      <c r="Y563" s="431"/>
      <c r="Z563" s="431"/>
    </row>
    <row r="564" spans="1:26" ht="15.75" customHeight="1">
      <c r="A564" s="431"/>
      <c r="B564" s="431"/>
      <c r="C564" s="431"/>
      <c r="D564" s="431"/>
      <c r="E564" s="431"/>
      <c r="F564" s="431"/>
      <c r="G564" s="431"/>
      <c r="H564" s="431"/>
      <c r="I564" s="431"/>
      <c r="J564" s="431"/>
      <c r="K564" s="431"/>
      <c r="L564" s="431"/>
      <c r="M564" s="431"/>
      <c r="N564" s="431"/>
      <c r="O564" s="431"/>
      <c r="P564" s="431"/>
      <c r="Q564" s="431"/>
      <c r="R564" s="431"/>
      <c r="S564" s="431"/>
      <c r="T564" s="431"/>
      <c r="U564" s="431"/>
      <c r="V564" s="431"/>
      <c r="W564" s="431"/>
      <c r="X564" s="431"/>
      <c r="Y564" s="431"/>
      <c r="Z564" s="431"/>
    </row>
    <row r="565" spans="1:26" ht="15.75" customHeight="1">
      <c r="A565" s="431"/>
      <c r="B565" s="431"/>
      <c r="C565" s="431"/>
      <c r="D565" s="431"/>
      <c r="E565" s="431"/>
      <c r="F565" s="431"/>
      <c r="G565" s="431"/>
      <c r="H565" s="431"/>
      <c r="I565" s="431"/>
      <c r="J565" s="431"/>
      <c r="K565" s="431"/>
      <c r="L565" s="431"/>
      <c r="M565" s="431"/>
      <c r="N565" s="431"/>
      <c r="O565" s="431"/>
      <c r="P565" s="431"/>
      <c r="Q565" s="431"/>
      <c r="R565" s="431"/>
      <c r="S565" s="431"/>
      <c r="T565" s="431"/>
      <c r="U565" s="431"/>
      <c r="V565" s="431"/>
      <c r="W565" s="431"/>
      <c r="X565" s="431"/>
      <c r="Y565" s="431"/>
      <c r="Z565" s="431"/>
    </row>
    <row r="566" spans="1:26" ht="15.75" customHeight="1">
      <c r="A566" s="431"/>
      <c r="B566" s="431"/>
      <c r="C566" s="431"/>
      <c r="D566" s="431"/>
      <c r="E566" s="431"/>
      <c r="F566" s="431"/>
      <c r="G566" s="431"/>
      <c r="H566" s="431"/>
      <c r="I566" s="431"/>
      <c r="J566" s="431"/>
      <c r="K566" s="431"/>
      <c r="L566" s="431"/>
      <c r="M566" s="431"/>
      <c r="N566" s="431"/>
      <c r="O566" s="431"/>
      <c r="P566" s="431"/>
      <c r="Q566" s="431"/>
      <c r="R566" s="431"/>
      <c r="S566" s="431"/>
      <c r="T566" s="431"/>
      <c r="U566" s="431"/>
      <c r="V566" s="431"/>
      <c r="W566" s="431"/>
      <c r="X566" s="431"/>
      <c r="Y566" s="431"/>
      <c r="Z566" s="431"/>
    </row>
    <row r="567" spans="1:26" ht="15.75" customHeight="1">
      <c r="A567" s="431"/>
      <c r="B567" s="431"/>
      <c r="C567" s="431"/>
      <c r="D567" s="431"/>
      <c r="E567" s="431"/>
      <c r="F567" s="431"/>
      <c r="G567" s="431"/>
      <c r="H567" s="431"/>
      <c r="I567" s="431"/>
      <c r="J567" s="431"/>
      <c r="K567" s="431"/>
      <c r="L567" s="431"/>
      <c r="M567" s="431"/>
      <c r="N567" s="431"/>
      <c r="O567" s="431"/>
      <c r="P567" s="431"/>
      <c r="Q567" s="431"/>
      <c r="R567" s="431"/>
      <c r="S567" s="431"/>
      <c r="T567" s="431"/>
      <c r="U567" s="431"/>
      <c r="V567" s="431"/>
      <c r="W567" s="431"/>
      <c r="X567" s="431"/>
      <c r="Y567" s="431"/>
      <c r="Z567" s="431"/>
    </row>
    <row r="568" spans="1:26" ht="15.75" customHeight="1">
      <c r="A568" s="431"/>
      <c r="B568" s="431"/>
      <c r="C568" s="431"/>
      <c r="D568" s="431"/>
      <c r="E568" s="431"/>
      <c r="F568" s="431"/>
      <c r="G568" s="431"/>
      <c r="H568" s="431"/>
      <c r="I568" s="431"/>
      <c r="J568" s="431"/>
      <c r="K568" s="431"/>
      <c r="L568" s="431"/>
      <c r="M568" s="431"/>
      <c r="N568" s="431"/>
      <c r="O568" s="431"/>
      <c r="P568" s="431"/>
      <c r="Q568" s="431"/>
      <c r="R568" s="431"/>
      <c r="S568" s="431"/>
      <c r="T568" s="431"/>
      <c r="U568" s="431"/>
      <c r="V568" s="431"/>
      <c r="W568" s="431"/>
      <c r="X568" s="431"/>
      <c r="Y568" s="431"/>
      <c r="Z568" s="431"/>
    </row>
    <row r="569" spans="1:26" ht="15.75" customHeight="1">
      <c r="A569" s="431"/>
      <c r="B569" s="431"/>
      <c r="C569" s="431"/>
      <c r="D569" s="431"/>
      <c r="E569" s="431"/>
      <c r="F569" s="431"/>
      <c r="G569" s="431"/>
      <c r="H569" s="431"/>
      <c r="I569" s="431"/>
      <c r="J569" s="431"/>
      <c r="K569" s="431"/>
      <c r="L569" s="431"/>
      <c r="M569" s="431"/>
      <c r="N569" s="431"/>
      <c r="O569" s="431"/>
      <c r="P569" s="431"/>
      <c r="Q569" s="431"/>
      <c r="R569" s="431"/>
      <c r="S569" s="431"/>
      <c r="T569" s="431"/>
      <c r="U569" s="431"/>
      <c r="V569" s="431"/>
      <c r="W569" s="431"/>
      <c r="X569" s="431"/>
      <c r="Y569" s="431"/>
      <c r="Z569" s="431"/>
    </row>
    <row r="570" spans="1:26" ht="15.75" customHeight="1">
      <c r="A570" s="431"/>
      <c r="B570" s="431"/>
      <c r="C570" s="431"/>
      <c r="D570" s="431"/>
      <c r="E570" s="431"/>
      <c r="F570" s="431"/>
      <c r="G570" s="431"/>
      <c r="H570" s="431"/>
      <c r="I570" s="431"/>
      <c r="J570" s="431"/>
      <c r="K570" s="431"/>
      <c r="L570" s="431"/>
      <c r="M570" s="431"/>
      <c r="N570" s="431"/>
      <c r="O570" s="431"/>
      <c r="P570" s="431"/>
      <c r="Q570" s="431"/>
      <c r="R570" s="431"/>
      <c r="S570" s="431"/>
      <c r="T570" s="431"/>
      <c r="U570" s="431"/>
      <c r="V570" s="431"/>
      <c r="W570" s="431"/>
      <c r="X570" s="431"/>
      <c r="Y570" s="431"/>
      <c r="Z570" s="431"/>
    </row>
    <row r="571" spans="1:26" ht="15.75" customHeight="1">
      <c r="A571" s="431"/>
      <c r="B571" s="431"/>
      <c r="C571" s="431"/>
      <c r="D571" s="431"/>
      <c r="E571" s="431"/>
      <c r="F571" s="431"/>
      <c r="G571" s="431"/>
      <c r="H571" s="431"/>
      <c r="I571" s="431"/>
      <c r="J571" s="431"/>
      <c r="K571" s="431"/>
      <c r="L571" s="431"/>
      <c r="M571" s="431"/>
      <c r="N571" s="431"/>
      <c r="O571" s="431"/>
      <c r="P571" s="431"/>
      <c r="Q571" s="431"/>
      <c r="R571" s="431"/>
      <c r="S571" s="431"/>
      <c r="T571" s="431"/>
      <c r="U571" s="431"/>
      <c r="V571" s="431"/>
      <c r="W571" s="431"/>
      <c r="X571" s="431"/>
      <c r="Y571" s="431"/>
      <c r="Z571" s="431"/>
    </row>
    <row r="572" spans="1:26" ht="15.75" customHeight="1">
      <c r="A572" s="431"/>
      <c r="B572" s="431"/>
      <c r="C572" s="431"/>
      <c r="D572" s="431"/>
      <c r="E572" s="431"/>
      <c r="F572" s="431"/>
      <c r="G572" s="431"/>
      <c r="H572" s="431"/>
      <c r="I572" s="431"/>
      <c r="J572" s="431"/>
      <c r="K572" s="431"/>
      <c r="L572" s="431"/>
      <c r="M572" s="431"/>
      <c r="N572" s="431"/>
      <c r="O572" s="431"/>
      <c r="P572" s="431"/>
      <c r="Q572" s="431"/>
      <c r="R572" s="431"/>
      <c r="S572" s="431"/>
      <c r="T572" s="431"/>
      <c r="U572" s="431"/>
      <c r="V572" s="431"/>
      <c r="W572" s="431"/>
      <c r="X572" s="431"/>
      <c r="Y572" s="431"/>
      <c r="Z572" s="431"/>
    </row>
    <row r="573" spans="1:26" ht="15.75" customHeight="1">
      <c r="A573" s="431"/>
      <c r="B573" s="431"/>
      <c r="C573" s="431"/>
      <c r="D573" s="431"/>
      <c r="E573" s="431"/>
      <c r="F573" s="431"/>
      <c r="G573" s="431"/>
      <c r="H573" s="431"/>
      <c r="I573" s="431"/>
      <c r="J573" s="431"/>
      <c r="K573" s="431"/>
      <c r="L573" s="431"/>
      <c r="M573" s="431"/>
      <c r="N573" s="431"/>
      <c r="O573" s="431"/>
      <c r="P573" s="431"/>
      <c r="Q573" s="431"/>
      <c r="R573" s="431"/>
      <c r="S573" s="431"/>
      <c r="T573" s="431"/>
      <c r="U573" s="431"/>
      <c r="V573" s="431"/>
      <c r="W573" s="431"/>
      <c r="X573" s="431"/>
      <c r="Y573" s="431"/>
      <c r="Z573" s="431"/>
    </row>
    <row r="574" spans="1:26" ht="15.75" customHeight="1">
      <c r="A574" s="431"/>
      <c r="B574" s="431"/>
      <c r="C574" s="431"/>
      <c r="D574" s="431"/>
      <c r="E574" s="431"/>
      <c r="F574" s="431"/>
      <c r="G574" s="431"/>
      <c r="H574" s="431"/>
      <c r="I574" s="431"/>
      <c r="J574" s="431"/>
      <c r="K574" s="431"/>
      <c r="L574" s="431"/>
      <c r="M574" s="431"/>
      <c r="N574" s="431"/>
      <c r="O574" s="431"/>
      <c r="P574" s="431"/>
      <c r="Q574" s="431"/>
      <c r="R574" s="431"/>
      <c r="S574" s="431"/>
      <c r="T574" s="431"/>
      <c r="U574" s="431"/>
      <c r="V574" s="431"/>
      <c r="W574" s="431"/>
      <c r="X574" s="431"/>
      <c r="Y574" s="431"/>
      <c r="Z574" s="431"/>
    </row>
    <row r="575" spans="1:26" ht="15.75" customHeight="1">
      <c r="A575" s="431"/>
      <c r="B575" s="431"/>
      <c r="C575" s="431"/>
      <c r="D575" s="431"/>
      <c r="E575" s="431"/>
      <c r="F575" s="431"/>
      <c r="G575" s="431"/>
      <c r="H575" s="431"/>
      <c r="I575" s="431"/>
      <c r="J575" s="431"/>
      <c r="K575" s="431"/>
      <c r="L575" s="431"/>
      <c r="M575" s="431"/>
      <c r="N575" s="431"/>
      <c r="O575" s="431"/>
      <c r="P575" s="431"/>
      <c r="Q575" s="431"/>
      <c r="R575" s="431"/>
      <c r="S575" s="431"/>
      <c r="T575" s="431"/>
      <c r="U575" s="431"/>
      <c r="V575" s="431"/>
      <c r="W575" s="431"/>
      <c r="X575" s="431"/>
      <c r="Y575" s="431"/>
      <c r="Z575" s="431"/>
    </row>
    <row r="576" spans="1:26" ht="15.75" customHeight="1">
      <c r="A576" s="431"/>
      <c r="B576" s="431"/>
      <c r="C576" s="431"/>
      <c r="D576" s="431"/>
      <c r="E576" s="431"/>
      <c r="F576" s="431"/>
      <c r="G576" s="431"/>
      <c r="H576" s="431"/>
      <c r="I576" s="431"/>
      <c r="J576" s="431"/>
      <c r="K576" s="431"/>
      <c r="L576" s="431"/>
      <c r="M576" s="431"/>
      <c r="N576" s="431"/>
      <c r="O576" s="431"/>
      <c r="P576" s="431"/>
      <c r="Q576" s="431"/>
      <c r="R576" s="431"/>
      <c r="S576" s="431"/>
      <c r="T576" s="431"/>
      <c r="U576" s="431"/>
      <c r="V576" s="431"/>
      <c r="W576" s="431"/>
      <c r="X576" s="431"/>
      <c r="Y576" s="431"/>
      <c r="Z576" s="431"/>
    </row>
    <row r="577" spans="1:26" ht="15.75" customHeight="1">
      <c r="A577" s="431"/>
      <c r="B577" s="431"/>
      <c r="C577" s="431"/>
      <c r="D577" s="431"/>
      <c r="E577" s="431"/>
      <c r="F577" s="431"/>
      <c r="G577" s="431"/>
      <c r="H577" s="431"/>
      <c r="I577" s="431"/>
      <c r="J577" s="431"/>
      <c r="K577" s="431"/>
      <c r="L577" s="431"/>
      <c r="M577" s="431"/>
      <c r="N577" s="431"/>
      <c r="O577" s="431"/>
      <c r="P577" s="431"/>
      <c r="Q577" s="431"/>
      <c r="R577" s="431"/>
      <c r="S577" s="431"/>
      <c r="T577" s="431"/>
      <c r="U577" s="431"/>
      <c r="V577" s="431"/>
      <c r="W577" s="431"/>
      <c r="X577" s="431"/>
      <c r="Y577" s="431"/>
      <c r="Z577" s="431"/>
    </row>
    <row r="578" spans="1:26" ht="15.75" customHeight="1">
      <c r="A578" s="431"/>
      <c r="B578" s="431"/>
      <c r="C578" s="431"/>
      <c r="D578" s="431"/>
      <c r="E578" s="431"/>
      <c r="F578" s="431"/>
      <c r="G578" s="431"/>
      <c r="H578" s="431"/>
      <c r="I578" s="431"/>
      <c r="J578" s="431"/>
      <c r="K578" s="431"/>
      <c r="L578" s="431"/>
      <c r="M578" s="431"/>
      <c r="N578" s="431"/>
      <c r="O578" s="431"/>
      <c r="P578" s="431"/>
      <c r="Q578" s="431"/>
      <c r="R578" s="431"/>
      <c r="S578" s="431"/>
      <c r="T578" s="431"/>
      <c r="U578" s="431"/>
      <c r="V578" s="431"/>
      <c r="W578" s="431"/>
      <c r="X578" s="431"/>
      <c r="Y578" s="431"/>
      <c r="Z578" s="431"/>
    </row>
    <row r="579" spans="1:26" ht="15.75" customHeight="1">
      <c r="A579" s="431"/>
      <c r="B579" s="431"/>
      <c r="C579" s="431"/>
      <c r="D579" s="431"/>
      <c r="E579" s="431"/>
      <c r="F579" s="431"/>
      <c r="G579" s="431"/>
      <c r="H579" s="431"/>
      <c r="I579" s="431"/>
      <c r="J579" s="431"/>
      <c r="K579" s="431"/>
      <c r="L579" s="431"/>
      <c r="M579" s="431"/>
      <c r="N579" s="431"/>
      <c r="O579" s="431"/>
      <c r="P579" s="431"/>
      <c r="Q579" s="431"/>
      <c r="R579" s="431"/>
      <c r="S579" s="431"/>
      <c r="T579" s="431"/>
      <c r="U579" s="431"/>
      <c r="V579" s="431"/>
      <c r="W579" s="431"/>
      <c r="X579" s="431"/>
      <c r="Y579" s="431"/>
      <c r="Z579" s="431"/>
    </row>
    <row r="580" spans="1:26" ht="15.75" customHeight="1">
      <c r="A580" s="431"/>
      <c r="B580" s="431"/>
      <c r="C580" s="431"/>
      <c r="D580" s="431"/>
      <c r="E580" s="431"/>
      <c r="F580" s="431"/>
      <c r="G580" s="431"/>
      <c r="H580" s="431"/>
      <c r="I580" s="431"/>
      <c r="J580" s="431"/>
      <c r="K580" s="431"/>
      <c r="L580" s="431"/>
      <c r="M580" s="431"/>
      <c r="N580" s="431"/>
      <c r="O580" s="431"/>
      <c r="P580" s="431"/>
      <c r="Q580" s="431"/>
      <c r="R580" s="431"/>
      <c r="S580" s="431"/>
      <c r="T580" s="431"/>
      <c r="U580" s="431"/>
      <c r="V580" s="431"/>
      <c r="W580" s="431"/>
      <c r="X580" s="431"/>
      <c r="Y580" s="431"/>
      <c r="Z580" s="431"/>
    </row>
    <row r="581" spans="1:26" ht="15.75" customHeight="1">
      <c r="A581" s="431"/>
      <c r="B581" s="431"/>
      <c r="C581" s="431"/>
      <c r="D581" s="431"/>
      <c r="E581" s="431"/>
      <c r="F581" s="431"/>
      <c r="G581" s="431"/>
      <c r="H581" s="431"/>
      <c r="I581" s="431"/>
      <c r="J581" s="431"/>
      <c r="K581" s="431"/>
      <c r="L581" s="431"/>
      <c r="M581" s="431"/>
      <c r="N581" s="431"/>
      <c r="O581" s="431"/>
      <c r="P581" s="431"/>
      <c r="Q581" s="431"/>
      <c r="R581" s="431"/>
      <c r="S581" s="431"/>
      <c r="T581" s="431"/>
      <c r="U581" s="431"/>
      <c r="V581" s="431"/>
      <c r="W581" s="431"/>
      <c r="X581" s="431"/>
      <c r="Y581" s="431"/>
      <c r="Z581" s="431"/>
    </row>
    <row r="582" spans="1:26" ht="15.75" customHeight="1">
      <c r="A582" s="431"/>
      <c r="B582" s="431"/>
      <c r="C582" s="431"/>
      <c r="D582" s="431"/>
      <c r="E582" s="431"/>
      <c r="F582" s="431"/>
      <c r="G582" s="431"/>
      <c r="H582" s="431"/>
      <c r="I582" s="431"/>
      <c r="J582" s="431"/>
      <c r="K582" s="431"/>
      <c r="L582" s="431"/>
      <c r="M582" s="431"/>
      <c r="N582" s="431"/>
      <c r="O582" s="431"/>
      <c r="P582" s="431"/>
      <c r="Q582" s="431"/>
      <c r="R582" s="431"/>
      <c r="S582" s="431"/>
      <c r="T582" s="431"/>
      <c r="U582" s="431"/>
      <c r="V582" s="431"/>
      <c r="W582" s="431"/>
      <c r="X582" s="431"/>
      <c r="Y582" s="431"/>
      <c r="Z582" s="431"/>
    </row>
    <row r="583" spans="1:26" ht="15.75" customHeight="1">
      <c r="A583" s="431"/>
      <c r="B583" s="431"/>
      <c r="C583" s="431"/>
      <c r="D583" s="431"/>
      <c r="E583" s="431"/>
      <c r="F583" s="431"/>
      <c r="G583" s="431"/>
      <c r="H583" s="431"/>
      <c r="I583" s="431"/>
      <c r="J583" s="431"/>
      <c r="K583" s="431"/>
      <c r="L583" s="431"/>
      <c r="M583" s="431"/>
      <c r="N583" s="431"/>
      <c r="O583" s="431"/>
      <c r="P583" s="431"/>
      <c r="Q583" s="431"/>
      <c r="R583" s="431"/>
      <c r="S583" s="431"/>
      <c r="T583" s="431"/>
      <c r="U583" s="431"/>
      <c r="V583" s="431"/>
      <c r="W583" s="431"/>
      <c r="X583" s="431"/>
      <c r="Y583" s="431"/>
      <c r="Z583" s="431"/>
    </row>
    <row r="584" spans="1:26" ht="15.75" customHeight="1">
      <c r="A584" s="431"/>
      <c r="B584" s="431"/>
      <c r="C584" s="431"/>
      <c r="D584" s="431"/>
      <c r="E584" s="431"/>
      <c r="F584" s="431"/>
      <c r="G584" s="431"/>
      <c r="H584" s="431"/>
      <c r="I584" s="431"/>
      <c r="J584" s="431"/>
      <c r="K584" s="431"/>
      <c r="L584" s="431"/>
      <c r="M584" s="431"/>
      <c r="N584" s="431"/>
      <c r="O584" s="431"/>
      <c r="P584" s="431"/>
      <c r="Q584" s="431"/>
      <c r="R584" s="431"/>
      <c r="S584" s="431"/>
      <c r="T584" s="431"/>
      <c r="U584" s="431"/>
      <c r="V584" s="431"/>
      <c r="W584" s="431"/>
      <c r="X584" s="431"/>
      <c r="Y584" s="431"/>
      <c r="Z584" s="431"/>
    </row>
    <row r="585" spans="1:26" ht="15.75" customHeight="1">
      <c r="A585" s="431"/>
      <c r="B585" s="431"/>
      <c r="C585" s="431"/>
      <c r="D585" s="431"/>
      <c r="E585" s="431"/>
      <c r="F585" s="431"/>
      <c r="G585" s="431"/>
      <c r="H585" s="431"/>
      <c r="I585" s="431"/>
      <c r="J585" s="431"/>
      <c r="K585" s="431"/>
      <c r="L585" s="431"/>
      <c r="M585" s="431"/>
      <c r="N585" s="431"/>
      <c r="O585" s="431"/>
      <c r="P585" s="431"/>
      <c r="Q585" s="431"/>
      <c r="R585" s="431"/>
      <c r="S585" s="431"/>
      <c r="T585" s="431"/>
      <c r="U585" s="431"/>
      <c r="V585" s="431"/>
      <c r="W585" s="431"/>
      <c r="X585" s="431"/>
      <c r="Y585" s="431"/>
      <c r="Z585" s="431"/>
    </row>
    <row r="586" spans="1:26" ht="15.75" customHeight="1">
      <c r="A586" s="431"/>
      <c r="B586" s="431"/>
      <c r="C586" s="431"/>
      <c r="D586" s="431"/>
      <c r="E586" s="431"/>
      <c r="F586" s="431"/>
      <c r="G586" s="431"/>
      <c r="H586" s="431"/>
      <c r="I586" s="431"/>
      <c r="J586" s="431"/>
      <c r="K586" s="431"/>
      <c r="L586" s="431"/>
      <c r="M586" s="431"/>
      <c r="N586" s="431"/>
      <c r="O586" s="431"/>
      <c r="P586" s="431"/>
      <c r="Q586" s="431"/>
      <c r="R586" s="431"/>
      <c r="S586" s="431"/>
      <c r="T586" s="431"/>
      <c r="U586" s="431"/>
      <c r="V586" s="431"/>
      <c r="W586" s="431"/>
      <c r="X586" s="431"/>
      <c r="Y586" s="431"/>
      <c r="Z586" s="431"/>
    </row>
    <row r="587" spans="1:26" ht="15.75" customHeight="1">
      <c r="A587" s="431"/>
      <c r="B587" s="431"/>
      <c r="C587" s="431"/>
      <c r="D587" s="431"/>
      <c r="E587" s="431"/>
      <c r="F587" s="431"/>
      <c r="G587" s="431"/>
      <c r="H587" s="431"/>
      <c r="I587" s="431"/>
      <c r="J587" s="431"/>
      <c r="K587" s="431"/>
      <c r="L587" s="431"/>
      <c r="M587" s="431"/>
      <c r="N587" s="431"/>
      <c r="O587" s="431"/>
      <c r="P587" s="431"/>
      <c r="Q587" s="431"/>
      <c r="R587" s="431"/>
      <c r="S587" s="431"/>
      <c r="T587" s="431"/>
      <c r="U587" s="431"/>
      <c r="V587" s="431"/>
      <c r="W587" s="431"/>
      <c r="X587" s="431"/>
      <c r="Y587" s="431"/>
      <c r="Z587" s="431"/>
    </row>
    <row r="588" spans="1:26" ht="15.75" customHeight="1">
      <c r="A588" s="431"/>
      <c r="B588" s="431"/>
      <c r="C588" s="431"/>
      <c r="D588" s="431"/>
      <c r="E588" s="431"/>
      <c r="F588" s="431"/>
      <c r="G588" s="431"/>
      <c r="H588" s="431"/>
      <c r="I588" s="431"/>
      <c r="J588" s="431"/>
      <c r="K588" s="431"/>
      <c r="L588" s="431"/>
      <c r="M588" s="431"/>
      <c r="N588" s="431"/>
      <c r="O588" s="431"/>
      <c r="P588" s="431"/>
      <c r="Q588" s="431"/>
      <c r="R588" s="431"/>
      <c r="S588" s="431"/>
      <c r="T588" s="431"/>
      <c r="U588" s="431"/>
      <c r="V588" s="431"/>
      <c r="W588" s="431"/>
      <c r="X588" s="431"/>
      <c r="Y588" s="431"/>
      <c r="Z588" s="431"/>
    </row>
    <row r="589" spans="1:26" ht="15.75" customHeight="1">
      <c r="A589" s="431"/>
      <c r="B589" s="431"/>
      <c r="C589" s="431"/>
      <c r="D589" s="431"/>
      <c r="E589" s="431"/>
      <c r="F589" s="431"/>
      <c r="G589" s="431"/>
      <c r="H589" s="431"/>
      <c r="I589" s="431"/>
      <c r="J589" s="431"/>
      <c r="K589" s="431"/>
      <c r="L589" s="431"/>
      <c r="M589" s="431"/>
      <c r="N589" s="431"/>
      <c r="O589" s="431"/>
      <c r="P589" s="431"/>
      <c r="Q589" s="431"/>
      <c r="R589" s="431"/>
      <c r="S589" s="431"/>
      <c r="T589" s="431"/>
      <c r="U589" s="431"/>
      <c r="V589" s="431"/>
      <c r="W589" s="431"/>
      <c r="X589" s="431"/>
      <c r="Y589" s="431"/>
      <c r="Z589" s="431"/>
    </row>
    <row r="590" spans="1:26" ht="15.75" customHeight="1">
      <c r="A590" s="431"/>
      <c r="B590" s="431"/>
      <c r="C590" s="431"/>
      <c r="D590" s="431"/>
      <c r="E590" s="431"/>
      <c r="F590" s="431"/>
      <c r="G590" s="431"/>
      <c r="H590" s="431"/>
      <c r="I590" s="431"/>
      <c r="J590" s="431"/>
      <c r="K590" s="431"/>
      <c r="L590" s="431"/>
      <c r="M590" s="431"/>
      <c r="N590" s="431"/>
      <c r="O590" s="431"/>
      <c r="P590" s="431"/>
      <c r="Q590" s="431"/>
      <c r="R590" s="431"/>
      <c r="S590" s="431"/>
      <c r="T590" s="431"/>
      <c r="U590" s="431"/>
      <c r="V590" s="431"/>
      <c r="W590" s="431"/>
      <c r="X590" s="431"/>
      <c r="Y590" s="431"/>
      <c r="Z590" s="431"/>
    </row>
    <row r="591" spans="1:26" ht="15.75" customHeight="1">
      <c r="A591" s="431"/>
      <c r="B591" s="431"/>
      <c r="C591" s="431"/>
      <c r="D591" s="431"/>
      <c r="E591" s="431"/>
      <c r="F591" s="431"/>
      <c r="G591" s="431"/>
      <c r="H591" s="431"/>
      <c r="I591" s="431"/>
      <c r="J591" s="431"/>
      <c r="K591" s="431"/>
      <c r="L591" s="431"/>
      <c r="M591" s="431"/>
      <c r="N591" s="431"/>
      <c r="O591" s="431"/>
      <c r="P591" s="431"/>
      <c r="Q591" s="431"/>
      <c r="R591" s="431"/>
      <c r="S591" s="431"/>
      <c r="T591" s="431"/>
      <c r="U591" s="431"/>
      <c r="V591" s="431"/>
      <c r="W591" s="431"/>
      <c r="X591" s="431"/>
      <c r="Y591" s="431"/>
      <c r="Z591" s="431"/>
    </row>
    <row r="592" spans="1:26" ht="15.75" customHeight="1">
      <c r="A592" s="431"/>
      <c r="B592" s="431"/>
      <c r="C592" s="431"/>
      <c r="D592" s="431"/>
      <c r="E592" s="431"/>
      <c r="F592" s="431"/>
      <c r="G592" s="431"/>
      <c r="H592" s="431"/>
      <c r="I592" s="431"/>
      <c r="J592" s="431"/>
      <c r="K592" s="431"/>
      <c r="L592" s="431"/>
      <c r="M592" s="431"/>
      <c r="N592" s="431"/>
      <c r="O592" s="431"/>
      <c r="P592" s="431"/>
      <c r="Q592" s="431"/>
      <c r="R592" s="431"/>
      <c r="S592" s="431"/>
      <c r="T592" s="431"/>
      <c r="U592" s="431"/>
      <c r="V592" s="431"/>
      <c r="W592" s="431"/>
      <c r="X592" s="431"/>
      <c r="Y592" s="431"/>
      <c r="Z592" s="431"/>
    </row>
    <row r="593" spans="1:26" ht="15.75" customHeight="1">
      <c r="A593" s="431"/>
      <c r="B593" s="431"/>
      <c r="C593" s="431"/>
      <c r="D593" s="431"/>
      <c r="E593" s="431"/>
      <c r="F593" s="431"/>
      <c r="G593" s="431"/>
      <c r="H593" s="431"/>
      <c r="I593" s="431"/>
      <c r="J593" s="431"/>
      <c r="K593" s="431"/>
      <c r="L593" s="431"/>
      <c r="M593" s="431"/>
      <c r="N593" s="431"/>
      <c r="O593" s="431"/>
      <c r="P593" s="431"/>
      <c r="Q593" s="431"/>
      <c r="R593" s="431"/>
      <c r="S593" s="431"/>
      <c r="T593" s="431"/>
      <c r="U593" s="431"/>
      <c r="V593" s="431"/>
      <c r="W593" s="431"/>
      <c r="X593" s="431"/>
      <c r="Y593" s="431"/>
      <c r="Z593" s="431"/>
    </row>
    <row r="594" spans="1:26" ht="15.75" customHeight="1">
      <c r="A594" s="431"/>
      <c r="B594" s="431"/>
      <c r="C594" s="431"/>
      <c r="D594" s="431"/>
      <c r="E594" s="431"/>
      <c r="F594" s="431"/>
      <c r="G594" s="431"/>
      <c r="H594" s="431"/>
      <c r="I594" s="431"/>
      <c r="J594" s="431"/>
      <c r="K594" s="431"/>
      <c r="L594" s="431"/>
      <c r="M594" s="431"/>
      <c r="N594" s="431"/>
      <c r="O594" s="431"/>
      <c r="P594" s="431"/>
      <c r="Q594" s="431"/>
      <c r="R594" s="431"/>
      <c r="S594" s="431"/>
      <c r="T594" s="431"/>
      <c r="U594" s="431"/>
      <c r="V594" s="431"/>
      <c r="W594" s="431"/>
      <c r="X594" s="431"/>
      <c r="Y594" s="431"/>
      <c r="Z594" s="431"/>
    </row>
    <row r="595" spans="1:26" ht="15.75" customHeight="1">
      <c r="A595" s="431"/>
      <c r="B595" s="431"/>
      <c r="C595" s="431"/>
      <c r="D595" s="431"/>
      <c r="E595" s="431"/>
      <c r="F595" s="431"/>
      <c r="G595" s="431"/>
      <c r="H595" s="431"/>
      <c r="I595" s="431"/>
      <c r="J595" s="431"/>
      <c r="K595" s="431"/>
      <c r="L595" s="431"/>
      <c r="M595" s="431"/>
      <c r="N595" s="431"/>
      <c r="O595" s="431"/>
      <c r="P595" s="431"/>
      <c r="Q595" s="431"/>
      <c r="R595" s="431"/>
      <c r="S595" s="431"/>
      <c r="T595" s="431"/>
      <c r="U595" s="431"/>
      <c r="V595" s="431"/>
      <c r="W595" s="431"/>
      <c r="X595" s="431"/>
      <c r="Y595" s="431"/>
      <c r="Z595" s="431"/>
    </row>
    <row r="596" spans="1:26" ht="15.75" customHeight="1">
      <c r="A596" s="431"/>
      <c r="B596" s="431"/>
      <c r="C596" s="431"/>
      <c r="D596" s="431"/>
      <c r="E596" s="431"/>
      <c r="F596" s="431"/>
      <c r="G596" s="431"/>
      <c r="H596" s="431"/>
      <c r="I596" s="431"/>
      <c r="J596" s="431"/>
      <c r="K596" s="431"/>
      <c r="L596" s="431"/>
      <c r="M596" s="431"/>
      <c r="N596" s="431"/>
      <c r="O596" s="431"/>
      <c r="P596" s="431"/>
      <c r="Q596" s="431"/>
      <c r="R596" s="431"/>
      <c r="S596" s="431"/>
      <c r="T596" s="431"/>
      <c r="U596" s="431"/>
      <c r="V596" s="431"/>
      <c r="W596" s="431"/>
      <c r="X596" s="431"/>
      <c r="Y596" s="431"/>
      <c r="Z596" s="431"/>
    </row>
    <row r="597" spans="1:26" ht="15.75" customHeight="1">
      <c r="A597" s="431"/>
      <c r="B597" s="431"/>
      <c r="C597" s="431"/>
      <c r="D597" s="431"/>
      <c r="E597" s="431"/>
      <c r="F597" s="431"/>
      <c r="G597" s="431"/>
      <c r="H597" s="431"/>
      <c r="I597" s="431"/>
      <c r="J597" s="431"/>
      <c r="K597" s="431"/>
      <c r="L597" s="431"/>
      <c r="M597" s="431"/>
      <c r="N597" s="431"/>
      <c r="O597" s="431"/>
      <c r="P597" s="431"/>
      <c r="Q597" s="431"/>
      <c r="R597" s="431"/>
      <c r="S597" s="431"/>
      <c r="T597" s="431"/>
      <c r="U597" s="431"/>
      <c r="V597" s="431"/>
      <c r="W597" s="431"/>
      <c r="X597" s="431"/>
      <c r="Y597" s="431"/>
      <c r="Z597" s="431"/>
    </row>
    <row r="598" spans="1:26" ht="15.75" customHeight="1">
      <c r="A598" s="431"/>
      <c r="B598" s="431"/>
      <c r="C598" s="431"/>
      <c r="D598" s="431"/>
      <c r="E598" s="431"/>
      <c r="F598" s="431"/>
      <c r="G598" s="431"/>
      <c r="H598" s="431"/>
      <c r="I598" s="431"/>
      <c r="J598" s="431"/>
      <c r="K598" s="431"/>
      <c r="L598" s="431"/>
      <c r="M598" s="431"/>
      <c r="N598" s="431"/>
      <c r="O598" s="431"/>
      <c r="P598" s="431"/>
      <c r="Q598" s="431"/>
      <c r="R598" s="431"/>
      <c r="S598" s="431"/>
      <c r="T598" s="431"/>
      <c r="U598" s="431"/>
      <c r="V598" s="431"/>
      <c r="W598" s="431"/>
      <c r="X598" s="431"/>
      <c r="Y598" s="431"/>
      <c r="Z598" s="431"/>
    </row>
    <row r="599" spans="1:26" ht="15.75" customHeight="1">
      <c r="A599" s="431"/>
      <c r="B599" s="431"/>
      <c r="C599" s="431"/>
      <c r="D599" s="431"/>
      <c r="E599" s="431"/>
      <c r="F599" s="431"/>
      <c r="G599" s="431"/>
      <c r="H599" s="431"/>
      <c r="I599" s="431"/>
      <c r="J599" s="431"/>
      <c r="K599" s="431"/>
      <c r="L599" s="431"/>
      <c r="M599" s="431"/>
      <c r="N599" s="431"/>
      <c r="O599" s="431"/>
      <c r="P599" s="431"/>
      <c r="Q599" s="431"/>
      <c r="R599" s="431"/>
      <c r="S599" s="431"/>
      <c r="T599" s="431"/>
      <c r="U599" s="431"/>
      <c r="V599" s="431"/>
      <c r="W599" s="431"/>
      <c r="X599" s="431"/>
      <c r="Y599" s="431"/>
      <c r="Z599" s="431"/>
    </row>
    <row r="600" spans="1:26" ht="15.75" customHeight="1">
      <c r="A600" s="431"/>
      <c r="B600" s="431"/>
      <c r="C600" s="431"/>
      <c r="D600" s="431"/>
      <c r="E600" s="431"/>
      <c r="F600" s="431"/>
      <c r="G600" s="431"/>
      <c r="H600" s="431"/>
      <c r="I600" s="431"/>
      <c r="J600" s="431"/>
      <c r="K600" s="431"/>
      <c r="L600" s="431"/>
      <c r="M600" s="431"/>
      <c r="N600" s="431"/>
      <c r="O600" s="431"/>
      <c r="P600" s="431"/>
      <c r="Q600" s="431"/>
      <c r="R600" s="431"/>
      <c r="S600" s="431"/>
      <c r="T600" s="431"/>
      <c r="U600" s="431"/>
      <c r="V600" s="431"/>
      <c r="W600" s="431"/>
      <c r="X600" s="431"/>
      <c r="Y600" s="431"/>
      <c r="Z600" s="431"/>
    </row>
    <row r="601" spans="1:26" ht="15.75" customHeight="1">
      <c r="A601" s="431"/>
      <c r="B601" s="431"/>
      <c r="C601" s="431"/>
      <c r="D601" s="431"/>
      <c r="E601" s="431"/>
      <c r="F601" s="431"/>
      <c r="G601" s="431"/>
      <c r="H601" s="431"/>
      <c r="I601" s="431"/>
      <c r="J601" s="431"/>
      <c r="K601" s="431"/>
      <c r="L601" s="431"/>
      <c r="M601" s="431"/>
      <c r="N601" s="431"/>
      <c r="O601" s="431"/>
      <c r="P601" s="431"/>
      <c r="Q601" s="431"/>
      <c r="R601" s="431"/>
      <c r="S601" s="431"/>
      <c r="T601" s="431"/>
      <c r="U601" s="431"/>
      <c r="V601" s="431"/>
      <c r="W601" s="431"/>
      <c r="X601" s="431"/>
      <c r="Y601" s="431"/>
      <c r="Z601" s="431"/>
    </row>
    <row r="602" spans="1:26" ht="15.75" customHeight="1">
      <c r="A602" s="431"/>
      <c r="B602" s="431"/>
      <c r="C602" s="431"/>
      <c r="D602" s="431"/>
      <c r="E602" s="431"/>
      <c r="F602" s="431"/>
      <c r="G602" s="431"/>
      <c r="H602" s="431"/>
      <c r="I602" s="431"/>
      <c r="J602" s="431"/>
      <c r="K602" s="431"/>
      <c r="L602" s="431"/>
      <c r="M602" s="431"/>
      <c r="N602" s="431"/>
      <c r="O602" s="431"/>
      <c r="P602" s="431"/>
      <c r="Q602" s="431"/>
      <c r="R602" s="431"/>
      <c r="S602" s="431"/>
      <c r="T602" s="431"/>
      <c r="U602" s="431"/>
      <c r="V602" s="431"/>
      <c r="W602" s="431"/>
      <c r="X602" s="431"/>
      <c r="Y602" s="431"/>
      <c r="Z602" s="431"/>
    </row>
    <row r="603" spans="1:26" ht="15.75" customHeight="1">
      <c r="A603" s="431"/>
      <c r="B603" s="431"/>
      <c r="C603" s="431"/>
      <c r="D603" s="431"/>
      <c r="E603" s="431"/>
      <c r="F603" s="431"/>
      <c r="G603" s="431"/>
      <c r="H603" s="431"/>
      <c r="I603" s="431"/>
      <c r="J603" s="431"/>
      <c r="K603" s="431"/>
      <c r="L603" s="431"/>
      <c r="M603" s="431"/>
      <c r="N603" s="431"/>
      <c r="O603" s="431"/>
      <c r="P603" s="431"/>
      <c r="Q603" s="431"/>
      <c r="R603" s="431"/>
      <c r="S603" s="431"/>
      <c r="T603" s="431"/>
      <c r="U603" s="431"/>
      <c r="V603" s="431"/>
      <c r="W603" s="431"/>
      <c r="X603" s="431"/>
      <c r="Y603" s="431"/>
      <c r="Z603" s="431"/>
    </row>
    <row r="604" spans="1:26" ht="15.75" customHeight="1">
      <c r="A604" s="431"/>
      <c r="B604" s="431"/>
      <c r="C604" s="431"/>
      <c r="D604" s="431"/>
      <c r="E604" s="431"/>
      <c r="F604" s="431"/>
      <c r="G604" s="431"/>
      <c r="H604" s="431"/>
      <c r="I604" s="431"/>
      <c r="J604" s="431"/>
      <c r="K604" s="431"/>
      <c r="L604" s="431"/>
      <c r="M604" s="431"/>
      <c r="N604" s="431"/>
      <c r="O604" s="431"/>
      <c r="P604" s="431"/>
      <c r="Q604" s="431"/>
      <c r="R604" s="431"/>
      <c r="S604" s="431"/>
      <c r="T604" s="431"/>
      <c r="U604" s="431"/>
      <c r="V604" s="431"/>
      <c r="W604" s="431"/>
      <c r="X604" s="431"/>
      <c r="Y604" s="431"/>
      <c r="Z604" s="431"/>
    </row>
    <row r="605" spans="1:26" ht="15.75" customHeight="1">
      <c r="A605" s="431"/>
      <c r="B605" s="431"/>
      <c r="C605" s="431"/>
      <c r="D605" s="431"/>
      <c r="E605" s="431"/>
      <c r="F605" s="431"/>
      <c r="G605" s="431"/>
      <c r="H605" s="431"/>
      <c r="I605" s="431"/>
      <c r="J605" s="431"/>
      <c r="K605" s="431"/>
      <c r="L605" s="431"/>
      <c r="M605" s="431"/>
      <c r="N605" s="431"/>
      <c r="O605" s="431"/>
      <c r="P605" s="431"/>
      <c r="Q605" s="431"/>
      <c r="R605" s="431"/>
      <c r="S605" s="431"/>
      <c r="T605" s="431"/>
      <c r="U605" s="431"/>
      <c r="V605" s="431"/>
      <c r="W605" s="431"/>
      <c r="X605" s="431"/>
      <c r="Y605" s="431"/>
      <c r="Z605" s="431"/>
    </row>
    <row r="606" spans="1:26" ht="15.75" customHeight="1">
      <c r="A606" s="431"/>
      <c r="B606" s="431"/>
      <c r="C606" s="431"/>
      <c r="D606" s="431"/>
      <c r="E606" s="431"/>
      <c r="F606" s="431"/>
      <c r="G606" s="431"/>
      <c r="H606" s="431"/>
      <c r="I606" s="431"/>
      <c r="J606" s="431"/>
      <c r="K606" s="431"/>
      <c r="L606" s="431"/>
      <c r="M606" s="431"/>
      <c r="N606" s="431"/>
      <c r="O606" s="431"/>
      <c r="P606" s="431"/>
      <c r="Q606" s="431"/>
      <c r="R606" s="431"/>
      <c r="S606" s="431"/>
      <c r="T606" s="431"/>
      <c r="U606" s="431"/>
      <c r="V606" s="431"/>
      <c r="W606" s="431"/>
      <c r="X606" s="431"/>
      <c r="Y606" s="431"/>
      <c r="Z606" s="431"/>
    </row>
    <row r="607" spans="1:26" ht="15.75" customHeight="1">
      <c r="A607" s="431"/>
      <c r="B607" s="431"/>
      <c r="C607" s="431"/>
      <c r="D607" s="431"/>
      <c r="E607" s="431"/>
      <c r="F607" s="431"/>
      <c r="G607" s="431"/>
      <c r="H607" s="431"/>
      <c r="I607" s="431"/>
      <c r="J607" s="431"/>
      <c r="K607" s="431"/>
      <c r="L607" s="431"/>
      <c r="M607" s="431"/>
      <c r="N607" s="431"/>
      <c r="O607" s="431"/>
      <c r="P607" s="431"/>
      <c r="Q607" s="431"/>
      <c r="R607" s="431"/>
      <c r="S607" s="431"/>
      <c r="T607" s="431"/>
      <c r="U607" s="431"/>
      <c r="V607" s="431"/>
      <c r="W607" s="431"/>
      <c r="X607" s="431"/>
      <c r="Y607" s="431"/>
      <c r="Z607" s="431"/>
    </row>
    <row r="608" spans="1:26" ht="15.75" customHeight="1">
      <c r="A608" s="431"/>
      <c r="B608" s="431"/>
      <c r="C608" s="431"/>
      <c r="D608" s="431"/>
      <c r="E608" s="431"/>
      <c r="F608" s="431"/>
      <c r="G608" s="431"/>
      <c r="H608" s="431"/>
      <c r="I608" s="431"/>
      <c r="J608" s="431"/>
      <c r="K608" s="431"/>
      <c r="L608" s="431"/>
      <c r="M608" s="431"/>
      <c r="N608" s="431"/>
      <c r="O608" s="431"/>
      <c r="P608" s="431"/>
      <c r="Q608" s="431"/>
      <c r="R608" s="431"/>
      <c r="S608" s="431"/>
      <c r="T608" s="431"/>
      <c r="U608" s="431"/>
      <c r="V608" s="431"/>
      <c r="W608" s="431"/>
      <c r="X608" s="431"/>
      <c r="Y608" s="431"/>
      <c r="Z608" s="431"/>
    </row>
    <row r="609" spans="1:26" ht="15.75" customHeight="1">
      <c r="A609" s="431"/>
      <c r="B609" s="431"/>
      <c r="C609" s="431"/>
      <c r="D609" s="431"/>
      <c r="E609" s="431"/>
      <c r="F609" s="431"/>
      <c r="G609" s="431"/>
      <c r="H609" s="431"/>
      <c r="I609" s="431"/>
      <c r="J609" s="431"/>
      <c r="K609" s="431"/>
      <c r="L609" s="431"/>
      <c r="M609" s="431"/>
      <c r="N609" s="431"/>
      <c r="O609" s="431"/>
      <c r="P609" s="431"/>
      <c r="Q609" s="431"/>
      <c r="R609" s="431"/>
      <c r="S609" s="431"/>
      <c r="T609" s="431"/>
      <c r="U609" s="431"/>
      <c r="V609" s="431"/>
      <c r="W609" s="431"/>
      <c r="X609" s="431"/>
      <c r="Y609" s="431"/>
      <c r="Z609" s="431"/>
    </row>
    <row r="610" spans="1:26" ht="15.75" customHeight="1">
      <c r="A610" s="431"/>
      <c r="B610" s="431"/>
      <c r="C610" s="431"/>
      <c r="D610" s="431"/>
      <c r="E610" s="431"/>
      <c r="F610" s="431"/>
      <c r="G610" s="431"/>
      <c r="H610" s="431"/>
      <c r="I610" s="431"/>
      <c r="J610" s="431"/>
      <c r="K610" s="431"/>
      <c r="L610" s="431"/>
      <c r="M610" s="431"/>
      <c r="N610" s="431"/>
      <c r="O610" s="431"/>
      <c r="P610" s="431"/>
      <c r="Q610" s="431"/>
      <c r="R610" s="431"/>
      <c r="S610" s="431"/>
      <c r="T610" s="431"/>
      <c r="U610" s="431"/>
      <c r="V610" s="431"/>
      <c r="W610" s="431"/>
      <c r="X610" s="431"/>
      <c r="Y610" s="431"/>
      <c r="Z610" s="431"/>
    </row>
    <row r="611" spans="1:26" ht="15.75" customHeight="1">
      <c r="A611" s="431"/>
      <c r="B611" s="431"/>
      <c r="C611" s="431"/>
      <c r="D611" s="431"/>
      <c r="E611" s="431"/>
      <c r="F611" s="431"/>
      <c r="G611" s="431"/>
      <c r="H611" s="431"/>
      <c r="I611" s="431"/>
      <c r="J611" s="431"/>
      <c r="K611" s="431"/>
      <c r="L611" s="431"/>
      <c r="M611" s="431"/>
      <c r="N611" s="431"/>
      <c r="O611" s="431"/>
      <c r="P611" s="431"/>
      <c r="Q611" s="431"/>
      <c r="R611" s="431"/>
      <c r="S611" s="431"/>
      <c r="T611" s="431"/>
      <c r="U611" s="431"/>
      <c r="V611" s="431"/>
      <c r="W611" s="431"/>
      <c r="X611" s="431"/>
      <c r="Y611" s="431"/>
      <c r="Z611" s="431"/>
    </row>
    <row r="612" spans="1:26" ht="15.75" customHeight="1">
      <c r="A612" s="431"/>
      <c r="B612" s="431"/>
      <c r="C612" s="431"/>
      <c r="D612" s="431"/>
      <c r="E612" s="431"/>
      <c r="F612" s="431"/>
      <c r="G612" s="431"/>
      <c r="H612" s="431"/>
      <c r="I612" s="431"/>
      <c r="J612" s="431"/>
      <c r="K612" s="431"/>
      <c r="L612" s="431"/>
      <c r="M612" s="431"/>
      <c r="N612" s="431"/>
      <c r="O612" s="431"/>
      <c r="P612" s="431"/>
      <c r="Q612" s="431"/>
      <c r="R612" s="431"/>
      <c r="S612" s="431"/>
      <c r="T612" s="431"/>
      <c r="U612" s="431"/>
      <c r="V612" s="431"/>
      <c r="W612" s="431"/>
      <c r="X612" s="431"/>
      <c r="Y612" s="431"/>
      <c r="Z612" s="431"/>
    </row>
    <row r="613" spans="1:26" ht="15.75" customHeight="1">
      <c r="A613" s="431"/>
      <c r="B613" s="431"/>
      <c r="C613" s="431"/>
      <c r="D613" s="431"/>
      <c r="E613" s="431"/>
      <c r="F613" s="431"/>
      <c r="G613" s="431"/>
      <c r="H613" s="431"/>
      <c r="I613" s="431"/>
      <c r="J613" s="431"/>
      <c r="K613" s="431"/>
      <c r="L613" s="431"/>
      <c r="M613" s="431"/>
      <c r="N613" s="431"/>
      <c r="O613" s="431"/>
      <c r="P613" s="431"/>
      <c r="Q613" s="431"/>
      <c r="R613" s="431"/>
      <c r="S613" s="431"/>
      <c r="T613" s="431"/>
      <c r="U613" s="431"/>
      <c r="V613" s="431"/>
      <c r="W613" s="431"/>
      <c r="X613" s="431"/>
      <c r="Y613" s="431"/>
      <c r="Z613" s="431"/>
    </row>
    <row r="614" spans="1:26" ht="15.75" customHeight="1">
      <c r="A614" s="431"/>
      <c r="B614" s="431"/>
      <c r="C614" s="431"/>
      <c r="D614" s="431"/>
      <c r="E614" s="431"/>
      <c r="F614" s="431"/>
      <c r="G614" s="431"/>
      <c r="H614" s="431"/>
      <c r="I614" s="431"/>
      <c r="J614" s="431"/>
      <c r="K614" s="431"/>
      <c r="L614" s="431"/>
      <c r="M614" s="431"/>
      <c r="N614" s="431"/>
      <c r="O614" s="431"/>
      <c r="P614" s="431"/>
      <c r="Q614" s="431"/>
      <c r="R614" s="431"/>
      <c r="S614" s="431"/>
      <c r="T614" s="431"/>
      <c r="U614" s="431"/>
      <c r="V614" s="431"/>
      <c r="W614" s="431"/>
      <c r="X614" s="431"/>
      <c r="Y614" s="431"/>
      <c r="Z614" s="431"/>
    </row>
    <row r="615" spans="1:26" ht="15.75" customHeight="1">
      <c r="A615" s="431"/>
      <c r="B615" s="431"/>
      <c r="C615" s="431"/>
      <c r="D615" s="431"/>
      <c r="E615" s="431"/>
      <c r="F615" s="431"/>
      <c r="G615" s="431"/>
      <c r="H615" s="431"/>
      <c r="I615" s="431"/>
      <c r="J615" s="431"/>
      <c r="K615" s="431"/>
      <c r="L615" s="431"/>
      <c r="M615" s="431"/>
      <c r="N615" s="431"/>
      <c r="O615" s="431"/>
      <c r="P615" s="431"/>
      <c r="Q615" s="431"/>
      <c r="R615" s="431"/>
      <c r="S615" s="431"/>
      <c r="T615" s="431"/>
      <c r="U615" s="431"/>
      <c r="V615" s="431"/>
      <c r="W615" s="431"/>
      <c r="X615" s="431"/>
      <c r="Y615" s="431"/>
      <c r="Z615" s="431"/>
    </row>
    <row r="616" spans="1:26" ht="15.75" customHeight="1">
      <c r="A616" s="431"/>
      <c r="B616" s="431"/>
      <c r="C616" s="431"/>
      <c r="D616" s="431"/>
      <c r="E616" s="431"/>
      <c r="F616" s="431"/>
      <c r="G616" s="431"/>
      <c r="H616" s="431"/>
      <c r="I616" s="431"/>
      <c r="J616" s="431"/>
      <c r="K616" s="431"/>
      <c r="L616" s="431"/>
      <c r="M616" s="431"/>
      <c r="N616" s="431"/>
      <c r="O616" s="431"/>
      <c r="P616" s="431"/>
      <c r="Q616" s="431"/>
      <c r="R616" s="431"/>
      <c r="S616" s="431"/>
      <c r="T616" s="431"/>
      <c r="U616" s="431"/>
      <c r="V616" s="431"/>
      <c r="W616" s="431"/>
      <c r="X616" s="431"/>
      <c r="Y616" s="431"/>
      <c r="Z616" s="431"/>
    </row>
    <row r="617" spans="1:26" ht="15.75" customHeight="1">
      <c r="A617" s="431"/>
      <c r="B617" s="431"/>
      <c r="C617" s="431"/>
      <c r="D617" s="431"/>
      <c r="E617" s="431"/>
      <c r="F617" s="431"/>
      <c r="G617" s="431"/>
      <c r="H617" s="431"/>
      <c r="I617" s="431"/>
      <c r="J617" s="431"/>
      <c r="K617" s="431"/>
      <c r="L617" s="431"/>
      <c r="M617" s="431"/>
      <c r="N617" s="431"/>
      <c r="O617" s="431"/>
      <c r="P617" s="431"/>
      <c r="Q617" s="431"/>
      <c r="R617" s="431"/>
      <c r="S617" s="431"/>
      <c r="T617" s="431"/>
      <c r="U617" s="431"/>
      <c r="V617" s="431"/>
      <c r="W617" s="431"/>
      <c r="X617" s="431"/>
      <c r="Y617" s="431"/>
      <c r="Z617" s="431"/>
    </row>
    <row r="618" spans="1:26" ht="15.75" customHeight="1">
      <c r="A618" s="431"/>
      <c r="B618" s="431"/>
      <c r="C618" s="431"/>
      <c r="D618" s="431"/>
      <c r="E618" s="431"/>
      <c r="F618" s="431"/>
      <c r="G618" s="431"/>
      <c r="H618" s="431"/>
      <c r="I618" s="431"/>
      <c r="J618" s="431"/>
      <c r="K618" s="431"/>
      <c r="L618" s="431"/>
      <c r="M618" s="431"/>
      <c r="N618" s="431"/>
      <c r="O618" s="431"/>
      <c r="P618" s="431"/>
      <c r="Q618" s="431"/>
      <c r="R618" s="431"/>
      <c r="S618" s="431"/>
      <c r="T618" s="431"/>
      <c r="U618" s="431"/>
      <c r="V618" s="431"/>
      <c r="W618" s="431"/>
      <c r="X618" s="431"/>
      <c r="Y618" s="431"/>
      <c r="Z618" s="431"/>
    </row>
    <row r="619" spans="1:26" ht="15.75" customHeight="1">
      <c r="A619" s="431"/>
      <c r="B619" s="431"/>
      <c r="C619" s="431"/>
      <c r="D619" s="431"/>
      <c r="E619" s="431"/>
      <c r="F619" s="431"/>
      <c r="G619" s="431"/>
      <c r="H619" s="431"/>
      <c r="I619" s="431"/>
      <c r="J619" s="431"/>
      <c r="K619" s="431"/>
      <c r="L619" s="431"/>
      <c r="M619" s="431"/>
      <c r="N619" s="431"/>
      <c r="O619" s="431"/>
      <c r="P619" s="431"/>
      <c r="Q619" s="431"/>
      <c r="R619" s="431"/>
      <c r="S619" s="431"/>
      <c r="T619" s="431"/>
      <c r="U619" s="431"/>
      <c r="V619" s="431"/>
      <c r="W619" s="431"/>
      <c r="X619" s="431"/>
      <c r="Y619" s="431"/>
      <c r="Z619" s="431"/>
    </row>
    <row r="620" spans="1:26" ht="15.75" customHeight="1">
      <c r="A620" s="431"/>
      <c r="B620" s="431"/>
      <c r="C620" s="431"/>
      <c r="D620" s="431"/>
      <c r="E620" s="431"/>
      <c r="F620" s="431"/>
      <c r="G620" s="431"/>
      <c r="H620" s="431"/>
      <c r="I620" s="431"/>
      <c r="J620" s="431"/>
      <c r="K620" s="431"/>
      <c r="L620" s="431"/>
      <c r="M620" s="431"/>
      <c r="N620" s="431"/>
      <c r="O620" s="431"/>
      <c r="P620" s="431"/>
      <c r="Q620" s="431"/>
      <c r="R620" s="431"/>
      <c r="S620" s="431"/>
      <c r="T620" s="431"/>
      <c r="U620" s="431"/>
      <c r="V620" s="431"/>
      <c r="W620" s="431"/>
      <c r="X620" s="431"/>
      <c r="Y620" s="431"/>
      <c r="Z620" s="431"/>
    </row>
    <row r="621" spans="1:26" ht="15.75" customHeight="1">
      <c r="A621" s="431"/>
      <c r="B621" s="431"/>
      <c r="C621" s="431"/>
      <c r="D621" s="431"/>
      <c r="E621" s="431"/>
      <c r="F621" s="431"/>
      <c r="G621" s="431"/>
      <c r="H621" s="431"/>
      <c r="I621" s="431"/>
      <c r="J621" s="431"/>
      <c r="K621" s="431"/>
      <c r="L621" s="431"/>
      <c r="M621" s="431"/>
      <c r="N621" s="431"/>
      <c r="O621" s="431"/>
      <c r="P621" s="431"/>
      <c r="Q621" s="431"/>
      <c r="R621" s="431"/>
      <c r="S621" s="431"/>
      <c r="T621" s="431"/>
      <c r="U621" s="431"/>
      <c r="V621" s="431"/>
      <c r="W621" s="431"/>
      <c r="X621" s="431"/>
      <c r="Y621" s="431"/>
      <c r="Z621" s="431"/>
    </row>
    <row r="622" spans="1:26" ht="15.75" customHeight="1">
      <c r="A622" s="431"/>
      <c r="B622" s="431"/>
      <c r="C622" s="431"/>
      <c r="D622" s="431"/>
      <c r="E622" s="431"/>
      <c r="F622" s="431"/>
      <c r="G622" s="431"/>
      <c r="H622" s="431"/>
      <c r="I622" s="431"/>
      <c r="J622" s="431"/>
      <c r="K622" s="431"/>
      <c r="L622" s="431"/>
      <c r="M622" s="431"/>
      <c r="N622" s="431"/>
      <c r="O622" s="431"/>
      <c r="P622" s="431"/>
      <c r="Q622" s="431"/>
      <c r="R622" s="431"/>
      <c r="S622" s="431"/>
      <c r="T622" s="431"/>
      <c r="U622" s="431"/>
      <c r="V622" s="431"/>
      <c r="W622" s="431"/>
      <c r="X622" s="431"/>
      <c r="Y622" s="431"/>
      <c r="Z622" s="431"/>
    </row>
    <row r="623" spans="1:26" ht="15.75" customHeight="1">
      <c r="A623" s="431"/>
      <c r="B623" s="431"/>
      <c r="C623" s="431"/>
      <c r="D623" s="431"/>
      <c r="E623" s="431"/>
      <c r="F623" s="431"/>
      <c r="G623" s="431"/>
      <c r="H623" s="431"/>
      <c r="I623" s="431"/>
      <c r="J623" s="431"/>
      <c r="K623" s="431"/>
      <c r="L623" s="431"/>
      <c r="M623" s="431"/>
      <c r="N623" s="431"/>
      <c r="O623" s="431"/>
      <c r="P623" s="431"/>
      <c r="Q623" s="431"/>
      <c r="R623" s="431"/>
      <c r="S623" s="431"/>
      <c r="T623" s="431"/>
      <c r="U623" s="431"/>
      <c r="V623" s="431"/>
      <c r="W623" s="431"/>
      <c r="X623" s="431"/>
      <c r="Y623" s="431"/>
      <c r="Z623" s="431"/>
    </row>
    <row r="624" spans="1:26" ht="15.75" customHeight="1">
      <c r="A624" s="431"/>
      <c r="B624" s="431"/>
      <c r="C624" s="431"/>
      <c r="D624" s="431"/>
      <c r="E624" s="431"/>
      <c r="F624" s="431"/>
      <c r="G624" s="431"/>
      <c r="H624" s="431"/>
      <c r="I624" s="431"/>
      <c r="J624" s="431"/>
      <c r="K624" s="431"/>
      <c r="L624" s="431"/>
      <c r="M624" s="431"/>
      <c r="N624" s="431"/>
      <c r="O624" s="431"/>
      <c r="P624" s="431"/>
      <c r="Q624" s="431"/>
      <c r="R624" s="431"/>
      <c r="S624" s="431"/>
      <c r="T624" s="431"/>
      <c r="U624" s="431"/>
      <c r="V624" s="431"/>
      <c r="W624" s="431"/>
      <c r="X624" s="431"/>
      <c r="Y624" s="431"/>
      <c r="Z624" s="431"/>
    </row>
    <row r="625" spans="1:26" ht="15.75" customHeight="1">
      <c r="A625" s="431"/>
      <c r="B625" s="431"/>
      <c r="C625" s="431"/>
      <c r="D625" s="431"/>
      <c r="E625" s="431"/>
      <c r="F625" s="431"/>
      <c r="G625" s="431"/>
      <c r="H625" s="431"/>
      <c r="I625" s="431"/>
      <c r="J625" s="431"/>
      <c r="K625" s="431"/>
      <c r="L625" s="431"/>
      <c r="M625" s="431"/>
      <c r="N625" s="431"/>
      <c r="O625" s="431"/>
      <c r="P625" s="431"/>
      <c r="Q625" s="431"/>
      <c r="R625" s="431"/>
      <c r="S625" s="431"/>
      <c r="T625" s="431"/>
      <c r="U625" s="431"/>
      <c r="V625" s="431"/>
      <c r="W625" s="431"/>
      <c r="X625" s="431"/>
      <c r="Y625" s="431"/>
      <c r="Z625" s="431"/>
    </row>
    <row r="626" spans="1:26" ht="15.75" customHeight="1">
      <c r="A626" s="431"/>
      <c r="B626" s="431"/>
      <c r="C626" s="431"/>
      <c r="D626" s="431"/>
      <c r="E626" s="431"/>
      <c r="F626" s="431"/>
      <c r="G626" s="431"/>
      <c r="H626" s="431"/>
      <c r="I626" s="431"/>
      <c r="J626" s="431"/>
      <c r="K626" s="431"/>
      <c r="L626" s="431"/>
      <c r="M626" s="431"/>
      <c r="N626" s="431"/>
      <c r="O626" s="431"/>
      <c r="P626" s="431"/>
      <c r="Q626" s="431"/>
      <c r="R626" s="431"/>
      <c r="S626" s="431"/>
      <c r="T626" s="431"/>
      <c r="U626" s="431"/>
      <c r="V626" s="431"/>
      <c r="W626" s="431"/>
      <c r="X626" s="431"/>
      <c r="Y626" s="431"/>
      <c r="Z626" s="431"/>
    </row>
    <row r="627" spans="1:26" ht="15.75" customHeight="1">
      <c r="A627" s="431"/>
      <c r="B627" s="431"/>
      <c r="C627" s="431"/>
      <c r="D627" s="431"/>
      <c r="E627" s="431"/>
      <c r="F627" s="431"/>
      <c r="G627" s="431"/>
      <c r="H627" s="431"/>
      <c r="I627" s="431"/>
      <c r="J627" s="431"/>
      <c r="K627" s="431"/>
      <c r="L627" s="431"/>
      <c r="M627" s="431"/>
      <c r="N627" s="431"/>
      <c r="O627" s="431"/>
      <c r="P627" s="431"/>
      <c r="Q627" s="431"/>
      <c r="R627" s="431"/>
      <c r="S627" s="431"/>
      <c r="T627" s="431"/>
      <c r="U627" s="431"/>
      <c r="V627" s="431"/>
      <c r="W627" s="431"/>
      <c r="X627" s="431"/>
      <c r="Y627" s="431"/>
      <c r="Z627" s="431"/>
    </row>
    <row r="628" spans="1:26" ht="15.75" customHeight="1">
      <c r="A628" s="431"/>
      <c r="B628" s="431"/>
      <c r="C628" s="431"/>
      <c r="D628" s="431"/>
      <c r="E628" s="431"/>
      <c r="F628" s="431"/>
      <c r="G628" s="431"/>
      <c r="H628" s="431"/>
      <c r="I628" s="431"/>
      <c r="J628" s="431"/>
      <c r="K628" s="431"/>
      <c r="L628" s="431"/>
      <c r="M628" s="431"/>
      <c r="N628" s="431"/>
      <c r="O628" s="431"/>
      <c r="P628" s="431"/>
      <c r="Q628" s="431"/>
      <c r="R628" s="431"/>
      <c r="S628" s="431"/>
      <c r="T628" s="431"/>
      <c r="U628" s="431"/>
      <c r="V628" s="431"/>
      <c r="W628" s="431"/>
      <c r="X628" s="431"/>
      <c r="Y628" s="431"/>
      <c r="Z628" s="431"/>
    </row>
    <row r="629" spans="1:26" ht="15.75" customHeight="1">
      <c r="A629" s="431"/>
      <c r="B629" s="431"/>
      <c r="C629" s="431"/>
      <c r="D629" s="431"/>
      <c r="E629" s="431"/>
      <c r="F629" s="431"/>
      <c r="G629" s="431"/>
      <c r="H629" s="431"/>
      <c r="I629" s="431"/>
      <c r="J629" s="431"/>
      <c r="K629" s="431"/>
      <c r="L629" s="431"/>
      <c r="M629" s="431"/>
      <c r="N629" s="431"/>
      <c r="O629" s="431"/>
      <c r="P629" s="431"/>
      <c r="Q629" s="431"/>
      <c r="R629" s="431"/>
      <c r="S629" s="431"/>
      <c r="T629" s="431"/>
      <c r="U629" s="431"/>
      <c r="V629" s="431"/>
      <c r="W629" s="431"/>
      <c r="X629" s="431"/>
      <c r="Y629" s="431"/>
      <c r="Z629" s="431"/>
    </row>
    <row r="630" spans="1:26" ht="15.75" customHeight="1">
      <c r="A630" s="431"/>
      <c r="B630" s="431"/>
      <c r="C630" s="431"/>
      <c r="D630" s="431"/>
      <c r="E630" s="431"/>
      <c r="F630" s="431"/>
      <c r="G630" s="431"/>
      <c r="H630" s="431"/>
      <c r="I630" s="431"/>
      <c r="J630" s="431"/>
      <c r="K630" s="431"/>
      <c r="L630" s="431"/>
      <c r="M630" s="431"/>
      <c r="N630" s="431"/>
      <c r="O630" s="431"/>
      <c r="P630" s="431"/>
      <c r="Q630" s="431"/>
      <c r="R630" s="431"/>
      <c r="S630" s="431"/>
      <c r="T630" s="431"/>
      <c r="U630" s="431"/>
      <c r="V630" s="431"/>
      <c r="W630" s="431"/>
      <c r="X630" s="431"/>
      <c r="Y630" s="431"/>
      <c r="Z630" s="431"/>
    </row>
    <row r="631" spans="1:26" ht="15.75" customHeight="1">
      <c r="A631" s="431"/>
      <c r="B631" s="431"/>
      <c r="C631" s="431"/>
      <c r="D631" s="431"/>
      <c r="E631" s="431"/>
      <c r="F631" s="431"/>
      <c r="G631" s="431"/>
      <c r="H631" s="431"/>
      <c r="I631" s="431"/>
      <c r="J631" s="431"/>
      <c r="K631" s="431"/>
      <c r="L631" s="431"/>
      <c r="M631" s="431"/>
      <c r="N631" s="431"/>
      <c r="O631" s="431"/>
      <c r="P631" s="431"/>
      <c r="Q631" s="431"/>
      <c r="R631" s="431"/>
      <c r="S631" s="431"/>
      <c r="T631" s="431"/>
      <c r="U631" s="431"/>
      <c r="V631" s="431"/>
      <c r="W631" s="431"/>
      <c r="X631" s="431"/>
      <c r="Y631" s="431"/>
      <c r="Z631" s="431"/>
    </row>
    <row r="632" spans="1:26" ht="15.75" customHeight="1">
      <c r="A632" s="431"/>
      <c r="B632" s="431"/>
      <c r="C632" s="431"/>
      <c r="D632" s="431"/>
      <c r="E632" s="431"/>
      <c r="F632" s="431"/>
      <c r="G632" s="431"/>
      <c r="H632" s="431"/>
      <c r="I632" s="431"/>
      <c r="J632" s="431"/>
      <c r="K632" s="431"/>
      <c r="L632" s="431"/>
      <c r="M632" s="431"/>
      <c r="N632" s="431"/>
      <c r="O632" s="431"/>
      <c r="P632" s="431"/>
      <c r="Q632" s="431"/>
      <c r="R632" s="431"/>
      <c r="S632" s="431"/>
      <c r="T632" s="431"/>
      <c r="U632" s="431"/>
      <c r="V632" s="431"/>
      <c r="W632" s="431"/>
      <c r="X632" s="431"/>
      <c r="Y632" s="431"/>
      <c r="Z632" s="431"/>
    </row>
    <row r="633" spans="1:26" ht="15.75" customHeight="1">
      <c r="A633" s="431"/>
      <c r="B633" s="431"/>
      <c r="C633" s="431"/>
      <c r="D633" s="431"/>
      <c r="E633" s="431"/>
      <c r="F633" s="431"/>
      <c r="G633" s="431"/>
      <c r="H633" s="431"/>
      <c r="I633" s="431"/>
      <c r="J633" s="431"/>
      <c r="K633" s="431"/>
      <c r="L633" s="431"/>
      <c r="M633" s="431"/>
      <c r="N633" s="431"/>
      <c r="O633" s="431"/>
      <c r="P633" s="431"/>
      <c r="Q633" s="431"/>
      <c r="R633" s="431"/>
      <c r="S633" s="431"/>
      <c r="T633" s="431"/>
      <c r="U633" s="431"/>
      <c r="V633" s="431"/>
      <c r="W633" s="431"/>
      <c r="X633" s="431"/>
      <c r="Y633" s="431"/>
      <c r="Z633" s="431"/>
    </row>
    <row r="634" spans="1:26" ht="15.75" customHeight="1">
      <c r="A634" s="431"/>
      <c r="B634" s="431"/>
      <c r="C634" s="431"/>
      <c r="D634" s="431"/>
      <c r="E634" s="431"/>
      <c r="F634" s="431"/>
      <c r="G634" s="431"/>
      <c r="H634" s="431"/>
      <c r="I634" s="431"/>
      <c r="J634" s="431"/>
      <c r="K634" s="431"/>
      <c r="L634" s="431"/>
      <c r="M634" s="431"/>
      <c r="N634" s="431"/>
      <c r="O634" s="431"/>
      <c r="P634" s="431"/>
      <c r="Q634" s="431"/>
      <c r="R634" s="431"/>
      <c r="S634" s="431"/>
      <c r="T634" s="431"/>
      <c r="U634" s="431"/>
      <c r="V634" s="431"/>
      <c r="W634" s="431"/>
      <c r="X634" s="431"/>
      <c r="Y634" s="431"/>
      <c r="Z634" s="431"/>
    </row>
    <row r="635" spans="1:26" ht="15.75" customHeight="1">
      <c r="A635" s="431"/>
      <c r="B635" s="431"/>
      <c r="C635" s="431"/>
      <c r="D635" s="431"/>
      <c r="E635" s="431"/>
      <c r="F635" s="431"/>
      <c r="G635" s="431"/>
      <c r="H635" s="431"/>
      <c r="I635" s="431"/>
      <c r="J635" s="431"/>
      <c r="K635" s="431"/>
      <c r="L635" s="431"/>
      <c r="M635" s="431"/>
      <c r="N635" s="431"/>
      <c r="O635" s="431"/>
      <c r="P635" s="431"/>
      <c r="Q635" s="431"/>
      <c r="R635" s="431"/>
      <c r="S635" s="431"/>
      <c r="T635" s="431"/>
      <c r="U635" s="431"/>
      <c r="V635" s="431"/>
      <c r="W635" s="431"/>
      <c r="X635" s="431"/>
      <c r="Y635" s="431"/>
      <c r="Z635" s="431"/>
    </row>
    <row r="636" spans="1:26" ht="15.75" customHeight="1">
      <c r="A636" s="431"/>
      <c r="B636" s="431"/>
      <c r="C636" s="431"/>
      <c r="D636" s="431"/>
      <c r="E636" s="431"/>
      <c r="F636" s="431"/>
      <c r="G636" s="431"/>
      <c r="H636" s="431"/>
      <c r="I636" s="431"/>
      <c r="J636" s="431"/>
      <c r="K636" s="431"/>
      <c r="L636" s="431"/>
      <c r="M636" s="431"/>
      <c r="N636" s="431"/>
      <c r="O636" s="431"/>
      <c r="P636" s="431"/>
      <c r="Q636" s="431"/>
      <c r="R636" s="431"/>
      <c r="S636" s="431"/>
      <c r="T636" s="431"/>
      <c r="U636" s="431"/>
      <c r="V636" s="431"/>
      <c r="W636" s="431"/>
      <c r="X636" s="431"/>
      <c r="Y636" s="431"/>
      <c r="Z636" s="431"/>
    </row>
    <row r="637" spans="1:26" ht="15.75" customHeight="1">
      <c r="A637" s="431"/>
      <c r="B637" s="431"/>
      <c r="C637" s="431"/>
      <c r="D637" s="431"/>
      <c r="E637" s="431"/>
      <c r="F637" s="431"/>
      <c r="G637" s="431"/>
      <c r="H637" s="431"/>
      <c r="I637" s="431"/>
      <c r="J637" s="431"/>
      <c r="K637" s="431"/>
      <c r="L637" s="431"/>
      <c r="M637" s="431"/>
      <c r="N637" s="431"/>
      <c r="O637" s="431"/>
      <c r="P637" s="431"/>
      <c r="Q637" s="431"/>
      <c r="R637" s="431"/>
      <c r="S637" s="431"/>
      <c r="T637" s="431"/>
      <c r="U637" s="431"/>
      <c r="V637" s="431"/>
      <c r="W637" s="431"/>
      <c r="X637" s="431"/>
      <c r="Y637" s="431"/>
      <c r="Z637" s="431"/>
    </row>
    <row r="638" spans="1:26" ht="15.75" customHeight="1">
      <c r="A638" s="431"/>
      <c r="B638" s="431"/>
      <c r="C638" s="431"/>
      <c r="D638" s="431"/>
      <c r="E638" s="431"/>
      <c r="F638" s="431"/>
      <c r="G638" s="431"/>
      <c r="H638" s="431"/>
      <c r="I638" s="431"/>
      <c r="J638" s="431"/>
      <c r="K638" s="431"/>
      <c r="L638" s="431"/>
      <c r="M638" s="431"/>
      <c r="N638" s="431"/>
      <c r="O638" s="431"/>
      <c r="P638" s="431"/>
      <c r="Q638" s="431"/>
      <c r="R638" s="431"/>
      <c r="S638" s="431"/>
      <c r="T638" s="431"/>
      <c r="U638" s="431"/>
      <c r="V638" s="431"/>
      <c r="W638" s="431"/>
      <c r="X638" s="431"/>
      <c r="Y638" s="431"/>
      <c r="Z638" s="431"/>
    </row>
    <row r="639" spans="1:26" ht="15.75" customHeight="1">
      <c r="A639" s="431"/>
      <c r="B639" s="431"/>
      <c r="C639" s="431"/>
      <c r="D639" s="431"/>
      <c r="E639" s="431"/>
      <c r="F639" s="431"/>
      <c r="G639" s="431"/>
      <c r="H639" s="431"/>
      <c r="I639" s="431"/>
      <c r="J639" s="431"/>
      <c r="K639" s="431"/>
      <c r="L639" s="431"/>
      <c r="M639" s="431"/>
      <c r="N639" s="431"/>
      <c r="O639" s="431"/>
      <c r="P639" s="431"/>
      <c r="Q639" s="431"/>
      <c r="R639" s="431"/>
      <c r="S639" s="431"/>
      <c r="T639" s="431"/>
      <c r="U639" s="431"/>
      <c r="V639" s="431"/>
      <c r="W639" s="431"/>
      <c r="X639" s="431"/>
      <c r="Y639" s="431"/>
      <c r="Z639" s="431"/>
    </row>
    <row r="640" spans="1:26" ht="15.75" customHeight="1">
      <c r="A640" s="431"/>
      <c r="B640" s="431"/>
      <c r="C640" s="431"/>
      <c r="D640" s="431"/>
      <c r="E640" s="431"/>
      <c r="F640" s="431"/>
      <c r="G640" s="431"/>
      <c r="H640" s="431"/>
      <c r="I640" s="431"/>
      <c r="J640" s="431"/>
      <c r="K640" s="431"/>
      <c r="L640" s="431"/>
      <c r="M640" s="431"/>
      <c r="N640" s="431"/>
      <c r="O640" s="431"/>
      <c r="P640" s="431"/>
      <c r="Q640" s="431"/>
      <c r="R640" s="431"/>
      <c r="S640" s="431"/>
      <c r="T640" s="431"/>
      <c r="U640" s="431"/>
      <c r="V640" s="431"/>
      <c r="W640" s="431"/>
      <c r="X640" s="431"/>
      <c r="Y640" s="431"/>
      <c r="Z640" s="431"/>
    </row>
    <row r="641" spans="1:26" ht="15.75" customHeight="1">
      <c r="A641" s="431"/>
      <c r="B641" s="431"/>
      <c r="C641" s="431"/>
      <c r="D641" s="431"/>
      <c r="E641" s="431"/>
      <c r="F641" s="431"/>
      <c r="G641" s="431"/>
      <c r="H641" s="431"/>
      <c r="I641" s="431"/>
      <c r="J641" s="431"/>
      <c r="K641" s="431"/>
      <c r="L641" s="431"/>
      <c r="M641" s="431"/>
      <c r="N641" s="431"/>
      <c r="O641" s="431"/>
      <c r="P641" s="431"/>
      <c r="Q641" s="431"/>
      <c r="R641" s="431"/>
      <c r="S641" s="431"/>
      <c r="T641" s="431"/>
      <c r="U641" s="431"/>
      <c r="V641" s="431"/>
      <c r="W641" s="431"/>
      <c r="X641" s="431"/>
      <c r="Y641" s="431"/>
      <c r="Z641" s="431"/>
    </row>
    <row r="642" spans="1:26" ht="15.75" customHeight="1">
      <c r="A642" s="431"/>
      <c r="B642" s="431"/>
      <c r="C642" s="431"/>
      <c r="D642" s="431"/>
      <c r="E642" s="431"/>
      <c r="F642" s="431"/>
      <c r="G642" s="431"/>
      <c r="H642" s="431"/>
      <c r="I642" s="431"/>
      <c r="J642" s="431"/>
      <c r="K642" s="431"/>
      <c r="L642" s="431"/>
      <c r="M642" s="431"/>
      <c r="N642" s="431"/>
      <c r="O642" s="431"/>
      <c r="P642" s="431"/>
      <c r="Q642" s="431"/>
      <c r="R642" s="431"/>
      <c r="S642" s="431"/>
      <c r="T642" s="431"/>
      <c r="U642" s="431"/>
      <c r="V642" s="431"/>
      <c r="W642" s="431"/>
      <c r="X642" s="431"/>
      <c r="Y642" s="431"/>
      <c r="Z642" s="431"/>
    </row>
    <row r="643" spans="1:26" ht="15.75" customHeight="1">
      <c r="A643" s="431"/>
      <c r="B643" s="431"/>
      <c r="C643" s="431"/>
      <c r="D643" s="431"/>
      <c r="E643" s="431"/>
      <c r="F643" s="431"/>
      <c r="G643" s="431"/>
      <c r="H643" s="431"/>
      <c r="I643" s="431"/>
      <c r="J643" s="431"/>
      <c r="K643" s="431"/>
      <c r="L643" s="431"/>
      <c r="M643" s="431"/>
      <c r="N643" s="431"/>
      <c r="O643" s="431"/>
      <c r="P643" s="431"/>
      <c r="Q643" s="431"/>
      <c r="R643" s="431"/>
      <c r="S643" s="431"/>
      <c r="T643" s="431"/>
      <c r="U643" s="431"/>
      <c r="V643" s="431"/>
      <c r="W643" s="431"/>
      <c r="X643" s="431"/>
      <c r="Y643" s="431"/>
      <c r="Z643" s="431"/>
    </row>
    <row r="644" spans="1:26" ht="15.75" customHeight="1">
      <c r="A644" s="431"/>
      <c r="B644" s="431"/>
      <c r="C644" s="431"/>
      <c r="D644" s="431"/>
      <c r="E644" s="431"/>
      <c r="F644" s="431"/>
      <c r="G644" s="431"/>
      <c r="H644" s="431"/>
      <c r="I644" s="431"/>
      <c r="J644" s="431"/>
      <c r="K644" s="431"/>
      <c r="L644" s="431"/>
      <c r="M644" s="431"/>
      <c r="N644" s="431"/>
      <c r="O644" s="431"/>
      <c r="P644" s="431"/>
      <c r="Q644" s="431"/>
      <c r="R644" s="431"/>
      <c r="S644" s="431"/>
      <c r="T644" s="431"/>
      <c r="U644" s="431"/>
      <c r="V644" s="431"/>
      <c r="W644" s="431"/>
      <c r="X644" s="431"/>
      <c r="Y644" s="431"/>
      <c r="Z644" s="431"/>
    </row>
    <row r="645" spans="1:26" ht="15.75" customHeight="1">
      <c r="A645" s="431"/>
      <c r="B645" s="431"/>
      <c r="C645" s="431"/>
      <c r="D645" s="431"/>
      <c r="E645" s="431"/>
      <c r="F645" s="431"/>
      <c r="G645" s="431"/>
      <c r="H645" s="431"/>
      <c r="I645" s="431"/>
      <c r="J645" s="431"/>
      <c r="K645" s="431"/>
      <c r="L645" s="431"/>
      <c r="M645" s="431"/>
      <c r="N645" s="431"/>
      <c r="O645" s="431"/>
      <c r="P645" s="431"/>
      <c r="Q645" s="431"/>
      <c r="R645" s="431"/>
      <c r="S645" s="431"/>
      <c r="T645" s="431"/>
      <c r="U645" s="431"/>
      <c r="V645" s="431"/>
      <c r="W645" s="431"/>
      <c r="X645" s="431"/>
      <c r="Y645" s="431"/>
      <c r="Z645" s="431"/>
    </row>
    <row r="646" spans="1:26" ht="15.75" customHeight="1">
      <c r="A646" s="431"/>
      <c r="B646" s="431"/>
      <c r="C646" s="431"/>
      <c r="D646" s="431"/>
      <c r="E646" s="431"/>
      <c r="F646" s="431"/>
      <c r="G646" s="431"/>
      <c r="H646" s="431"/>
      <c r="I646" s="431"/>
      <c r="J646" s="431"/>
      <c r="K646" s="431"/>
      <c r="L646" s="431"/>
      <c r="M646" s="431"/>
      <c r="N646" s="431"/>
      <c r="O646" s="431"/>
      <c r="P646" s="431"/>
      <c r="Q646" s="431"/>
      <c r="R646" s="431"/>
      <c r="S646" s="431"/>
      <c r="T646" s="431"/>
      <c r="U646" s="431"/>
      <c r="V646" s="431"/>
      <c r="W646" s="431"/>
      <c r="X646" s="431"/>
      <c r="Y646" s="431"/>
      <c r="Z646" s="431"/>
    </row>
    <row r="647" spans="1:26" ht="15.75" customHeight="1">
      <c r="A647" s="431"/>
      <c r="B647" s="431"/>
      <c r="C647" s="431"/>
      <c r="D647" s="431"/>
      <c r="E647" s="431"/>
      <c r="F647" s="431"/>
      <c r="G647" s="431"/>
      <c r="H647" s="431"/>
      <c r="I647" s="431"/>
      <c r="J647" s="431"/>
      <c r="K647" s="431"/>
      <c r="L647" s="431"/>
      <c r="M647" s="431"/>
      <c r="N647" s="431"/>
      <c r="O647" s="431"/>
      <c r="P647" s="431"/>
      <c r="Q647" s="431"/>
      <c r="R647" s="431"/>
      <c r="S647" s="431"/>
      <c r="T647" s="431"/>
      <c r="U647" s="431"/>
      <c r="V647" s="431"/>
      <c r="W647" s="431"/>
      <c r="X647" s="431"/>
      <c r="Y647" s="431"/>
      <c r="Z647" s="431"/>
    </row>
    <row r="648" spans="1:26" ht="15.75" customHeight="1">
      <c r="A648" s="431"/>
      <c r="B648" s="431"/>
      <c r="C648" s="431"/>
      <c r="D648" s="431"/>
      <c r="E648" s="431"/>
      <c r="F648" s="431"/>
      <c r="G648" s="431"/>
      <c r="H648" s="431"/>
      <c r="I648" s="431"/>
      <c r="J648" s="431"/>
      <c r="K648" s="431"/>
      <c r="L648" s="431"/>
      <c r="M648" s="431"/>
      <c r="N648" s="431"/>
      <c r="O648" s="431"/>
      <c r="P648" s="431"/>
      <c r="Q648" s="431"/>
      <c r="R648" s="431"/>
      <c r="S648" s="431"/>
      <c r="T648" s="431"/>
      <c r="U648" s="431"/>
      <c r="V648" s="431"/>
      <c r="W648" s="431"/>
      <c r="X648" s="431"/>
      <c r="Y648" s="431"/>
      <c r="Z648" s="431"/>
    </row>
    <row r="649" spans="1:26" ht="15.75" customHeight="1">
      <c r="A649" s="431"/>
      <c r="B649" s="431"/>
      <c r="C649" s="431"/>
      <c r="D649" s="431"/>
      <c r="E649" s="431"/>
      <c r="F649" s="431"/>
      <c r="G649" s="431"/>
      <c r="H649" s="431"/>
      <c r="I649" s="431"/>
      <c r="J649" s="431"/>
      <c r="K649" s="431"/>
      <c r="L649" s="431"/>
      <c r="M649" s="431"/>
      <c r="N649" s="431"/>
      <c r="O649" s="431"/>
      <c r="P649" s="431"/>
      <c r="Q649" s="431"/>
      <c r="R649" s="431"/>
      <c r="S649" s="431"/>
      <c r="T649" s="431"/>
      <c r="U649" s="431"/>
      <c r="V649" s="431"/>
      <c r="W649" s="431"/>
      <c r="X649" s="431"/>
      <c r="Y649" s="431"/>
      <c r="Z649" s="431"/>
    </row>
    <row r="650" spans="1:26" ht="15.75" customHeight="1">
      <c r="A650" s="431"/>
      <c r="B650" s="431"/>
      <c r="C650" s="431"/>
      <c r="D650" s="431"/>
      <c r="E650" s="431"/>
      <c r="F650" s="431"/>
      <c r="G650" s="431"/>
      <c r="H650" s="431"/>
      <c r="I650" s="431"/>
      <c r="J650" s="431"/>
      <c r="K650" s="431"/>
      <c r="L650" s="431"/>
      <c r="M650" s="431"/>
      <c r="N650" s="431"/>
      <c r="O650" s="431"/>
      <c r="P650" s="431"/>
      <c r="Q650" s="431"/>
      <c r="R650" s="431"/>
      <c r="S650" s="431"/>
      <c r="T650" s="431"/>
      <c r="U650" s="431"/>
      <c r="V650" s="431"/>
      <c r="W650" s="431"/>
      <c r="X650" s="431"/>
      <c r="Y650" s="431"/>
      <c r="Z650" s="431"/>
    </row>
    <row r="651" spans="1:26" ht="15.75" customHeight="1">
      <c r="A651" s="431"/>
      <c r="B651" s="431"/>
      <c r="C651" s="431"/>
      <c r="D651" s="431"/>
      <c r="E651" s="431"/>
      <c r="F651" s="431"/>
      <c r="G651" s="431"/>
      <c r="H651" s="431"/>
      <c r="I651" s="431"/>
      <c r="J651" s="431"/>
      <c r="K651" s="431"/>
      <c r="L651" s="431"/>
      <c r="M651" s="431"/>
      <c r="N651" s="431"/>
      <c r="O651" s="431"/>
      <c r="P651" s="431"/>
      <c r="Q651" s="431"/>
      <c r="R651" s="431"/>
      <c r="S651" s="431"/>
      <c r="T651" s="431"/>
      <c r="U651" s="431"/>
      <c r="V651" s="431"/>
      <c r="W651" s="431"/>
      <c r="X651" s="431"/>
      <c r="Y651" s="431"/>
      <c r="Z651" s="431"/>
    </row>
    <row r="652" spans="1:26" ht="15.75" customHeight="1">
      <c r="A652" s="431"/>
      <c r="B652" s="431"/>
      <c r="C652" s="431"/>
      <c r="D652" s="431"/>
      <c r="E652" s="431"/>
      <c r="F652" s="431"/>
      <c r="G652" s="431"/>
      <c r="H652" s="431"/>
      <c r="I652" s="431"/>
      <c r="J652" s="431"/>
      <c r="K652" s="431"/>
      <c r="L652" s="431"/>
      <c r="M652" s="431"/>
      <c r="N652" s="431"/>
      <c r="O652" s="431"/>
      <c r="P652" s="431"/>
      <c r="Q652" s="431"/>
      <c r="R652" s="431"/>
      <c r="S652" s="431"/>
      <c r="T652" s="431"/>
      <c r="U652" s="431"/>
      <c r="V652" s="431"/>
      <c r="W652" s="431"/>
      <c r="X652" s="431"/>
      <c r="Y652" s="431"/>
      <c r="Z652" s="431"/>
    </row>
    <row r="653" spans="1:26" ht="15.75" customHeight="1">
      <c r="A653" s="431"/>
      <c r="B653" s="431"/>
      <c r="C653" s="431"/>
      <c r="D653" s="431"/>
      <c r="E653" s="431"/>
      <c r="F653" s="431"/>
      <c r="G653" s="431"/>
      <c r="H653" s="431"/>
      <c r="I653" s="431"/>
      <c r="J653" s="431"/>
      <c r="K653" s="431"/>
      <c r="L653" s="431"/>
      <c r="M653" s="431"/>
      <c r="N653" s="431"/>
      <c r="O653" s="431"/>
      <c r="P653" s="431"/>
      <c r="Q653" s="431"/>
      <c r="R653" s="431"/>
      <c r="S653" s="431"/>
      <c r="T653" s="431"/>
      <c r="U653" s="431"/>
      <c r="V653" s="431"/>
      <c r="W653" s="431"/>
      <c r="X653" s="431"/>
      <c r="Y653" s="431"/>
      <c r="Z653" s="431"/>
    </row>
    <row r="654" spans="1:26" ht="15.75" customHeight="1">
      <c r="A654" s="431"/>
      <c r="B654" s="431"/>
      <c r="C654" s="431"/>
      <c r="D654" s="431"/>
      <c r="E654" s="431"/>
      <c r="F654" s="431"/>
      <c r="G654" s="431"/>
      <c r="H654" s="431"/>
      <c r="I654" s="431"/>
      <c r="J654" s="431"/>
      <c r="K654" s="431"/>
      <c r="L654" s="431"/>
      <c r="M654" s="431"/>
      <c r="N654" s="431"/>
      <c r="O654" s="431"/>
      <c r="P654" s="431"/>
      <c r="Q654" s="431"/>
      <c r="R654" s="431"/>
      <c r="S654" s="431"/>
      <c r="T654" s="431"/>
      <c r="U654" s="431"/>
      <c r="V654" s="431"/>
      <c r="W654" s="431"/>
      <c r="X654" s="431"/>
      <c r="Y654" s="431"/>
      <c r="Z654" s="431"/>
    </row>
    <row r="655" spans="1:26" ht="15.75" customHeight="1">
      <c r="A655" s="431"/>
      <c r="B655" s="431"/>
      <c r="C655" s="431"/>
      <c r="D655" s="431"/>
      <c r="E655" s="431"/>
      <c r="F655" s="431"/>
      <c r="G655" s="431"/>
      <c r="H655" s="431"/>
      <c r="I655" s="431"/>
      <c r="J655" s="431"/>
      <c r="K655" s="431"/>
      <c r="L655" s="431"/>
      <c r="M655" s="431"/>
      <c r="N655" s="431"/>
      <c r="O655" s="431"/>
      <c r="P655" s="431"/>
      <c r="Q655" s="431"/>
      <c r="R655" s="431"/>
      <c r="S655" s="431"/>
      <c r="T655" s="431"/>
      <c r="U655" s="431"/>
      <c r="V655" s="431"/>
      <c r="W655" s="431"/>
      <c r="X655" s="431"/>
      <c r="Y655" s="431"/>
      <c r="Z655" s="431"/>
    </row>
    <row r="656" spans="1:26" ht="15.75" customHeight="1">
      <c r="A656" s="431"/>
      <c r="B656" s="431"/>
      <c r="C656" s="431"/>
      <c r="D656" s="431"/>
      <c r="E656" s="431"/>
      <c r="F656" s="431"/>
      <c r="G656" s="431"/>
      <c r="H656" s="431"/>
      <c r="I656" s="431"/>
      <c r="J656" s="431"/>
      <c r="K656" s="431"/>
      <c r="L656" s="431"/>
      <c r="M656" s="431"/>
      <c r="N656" s="431"/>
      <c r="O656" s="431"/>
      <c r="P656" s="431"/>
      <c r="Q656" s="431"/>
      <c r="R656" s="431"/>
      <c r="S656" s="431"/>
      <c r="T656" s="431"/>
      <c r="U656" s="431"/>
      <c r="V656" s="431"/>
      <c r="W656" s="431"/>
      <c r="X656" s="431"/>
      <c r="Y656" s="431"/>
      <c r="Z656" s="431"/>
    </row>
    <row r="657" spans="1:26" ht="15.75" customHeight="1">
      <c r="A657" s="431"/>
      <c r="B657" s="431"/>
      <c r="C657" s="431"/>
      <c r="D657" s="431"/>
      <c r="E657" s="431"/>
      <c r="F657" s="431"/>
      <c r="G657" s="431"/>
      <c r="H657" s="431"/>
      <c r="I657" s="431"/>
      <c r="J657" s="431"/>
      <c r="K657" s="431"/>
      <c r="L657" s="431"/>
      <c r="M657" s="431"/>
      <c r="N657" s="431"/>
      <c r="O657" s="431"/>
      <c r="P657" s="431"/>
      <c r="Q657" s="431"/>
      <c r="R657" s="431"/>
      <c r="S657" s="431"/>
      <c r="T657" s="431"/>
      <c r="U657" s="431"/>
      <c r="V657" s="431"/>
      <c r="W657" s="431"/>
      <c r="X657" s="431"/>
      <c r="Y657" s="431"/>
      <c r="Z657" s="431"/>
    </row>
    <row r="658" spans="1:26" ht="15.75" customHeight="1">
      <c r="A658" s="431"/>
      <c r="B658" s="431"/>
      <c r="C658" s="431"/>
      <c r="D658" s="431"/>
      <c r="E658" s="431"/>
      <c r="F658" s="431"/>
      <c r="G658" s="431"/>
      <c r="H658" s="431"/>
      <c r="I658" s="431"/>
      <c r="J658" s="431"/>
      <c r="K658" s="431"/>
      <c r="L658" s="431"/>
      <c r="M658" s="431"/>
      <c r="N658" s="431"/>
      <c r="O658" s="431"/>
      <c r="P658" s="431"/>
      <c r="Q658" s="431"/>
      <c r="R658" s="431"/>
      <c r="S658" s="431"/>
      <c r="T658" s="431"/>
      <c r="U658" s="431"/>
      <c r="V658" s="431"/>
      <c r="W658" s="431"/>
      <c r="X658" s="431"/>
      <c r="Y658" s="431"/>
      <c r="Z658" s="431"/>
    </row>
    <row r="659" spans="1:26" ht="15.75" customHeight="1">
      <c r="A659" s="431"/>
      <c r="B659" s="431"/>
      <c r="C659" s="431"/>
      <c r="D659" s="431"/>
      <c r="E659" s="431"/>
      <c r="F659" s="431"/>
      <c r="G659" s="431"/>
      <c r="H659" s="431"/>
      <c r="I659" s="431"/>
      <c r="J659" s="431"/>
      <c r="K659" s="431"/>
      <c r="L659" s="431"/>
      <c r="M659" s="431"/>
      <c r="N659" s="431"/>
      <c r="O659" s="431"/>
      <c r="P659" s="431"/>
      <c r="Q659" s="431"/>
      <c r="R659" s="431"/>
      <c r="S659" s="431"/>
      <c r="T659" s="431"/>
      <c r="U659" s="431"/>
      <c r="V659" s="431"/>
      <c r="W659" s="431"/>
      <c r="X659" s="431"/>
      <c r="Y659" s="431"/>
      <c r="Z659" s="431"/>
    </row>
    <row r="660" spans="1:26" ht="15.75" customHeight="1">
      <c r="A660" s="431"/>
      <c r="B660" s="431"/>
      <c r="C660" s="431"/>
      <c r="D660" s="431"/>
      <c r="E660" s="431"/>
      <c r="F660" s="431"/>
      <c r="G660" s="431"/>
      <c r="H660" s="431"/>
      <c r="I660" s="431"/>
      <c r="J660" s="431"/>
      <c r="K660" s="431"/>
      <c r="L660" s="431"/>
      <c r="M660" s="431"/>
      <c r="N660" s="431"/>
      <c r="O660" s="431"/>
      <c r="P660" s="431"/>
      <c r="Q660" s="431"/>
      <c r="R660" s="431"/>
      <c r="S660" s="431"/>
      <c r="T660" s="431"/>
      <c r="U660" s="431"/>
      <c r="V660" s="431"/>
      <c r="W660" s="431"/>
      <c r="X660" s="431"/>
      <c r="Y660" s="431"/>
      <c r="Z660" s="431"/>
    </row>
    <row r="661" spans="1:26" ht="15.75" customHeight="1">
      <c r="A661" s="431"/>
      <c r="B661" s="431"/>
      <c r="C661" s="431"/>
      <c r="D661" s="431"/>
      <c r="E661" s="431"/>
      <c r="F661" s="431"/>
      <c r="G661" s="431"/>
      <c r="H661" s="431"/>
      <c r="I661" s="431"/>
      <c r="J661" s="431"/>
      <c r="K661" s="431"/>
      <c r="L661" s="431"/>
      <c r="M661" s="431"/>
      <c r="N661" s="431"/>
      <c r="O661" s="431"/>
      <c r="P661" s="431"/>
      <c r="Q661" s="431"/>
      <c r="R661" s="431"/>
      <c r="S661" s="431"/>
      <c r="T661" s="431"/>
      <c r="U661" s="431"/>
      <c r="V661" s="431"/>
      <c r="W661" s="431"/>
      <c r="X661" s="431"/>
      <c r="Y661" s="431"/>
      <c r="Z661" s="431"/>
    </row>
    <row r="662" spans="1:26" ht="15.75" customHeight="1">
      <c r="A662" s="431"/>
      <c r="B662" s="431"/>
      <c r="C662" s="431"/>
      <c r="D662" s="431"/>
      <c r="E662" s="431"/>
      <c r="F662" s="431"/>
      <c r="G662" s="431"/>
      <c r="H662" s="431"/>
      <c r="I662" s="431"/>
      <c r="J662" s="431"/>
      <c r="K662" s="431"/>
      <c r="L662" s="431"/>
      <c r="M662" s="431"/>
      <c r="N662" s="431"/>
      <c r="O662" s="431"/>
      <c r="P662" s="431"/>
      <c r="Q662" s="431"/>
      <c r="R662" s="431"/>
      <c r="S662" s="431"/>
      <c r="T662" s="431"/>
      <c r="U662" s="431"/>
      <c r="V662" s="431"/>
      <c r="W662" s="431"/>
      <c r="X662" s="431"/>
      <c r="Y662" s="431"/>
      <c r="Z662" s="431"/>
    </row>
    <row r="663" spans="1:26" ht="15.75" customHeight="1">
      <c r="A663" s="431"/>
      <c r="B663" s="431"/>
      <c r="C663" s="431"/>
      <c r="D663" s="431"/>
      <c r="E663" s="431"/>
      <c r="F663" s="431"/>
      <c r="G663" s="431"/>
      <c r="H663" s="431"/>
      <c r="I663" s="431"/>
      <c r="J663" s="431"/>
      <c r="K663" s="431"/>
      <c r="L663" s="431"/>
      <c r="M663" s="431"/>
      <c r="N663" s="431"/>
      <c r="O663" s="431"/>
      <c r="P663" s="431"/>
      <c r="Q663" s="431"/>
      <c r="R663" s="431"/>
      <c r="S663" s="431"/>
      <c r="T663" s="431"/>
      <c r="U663" s="431"/>
      <c r="V663" s="431"/>
      <c r="W663" s="431"/>
      <c r="X663" s="431"/>
      <c r="Y663" s="431"/>
      <c r="Z663" s="431"/>
    </row>
    <row r="664" spans="1:26" ht="15.75" customHeight="1">
      <c r="A664" s="431"/>
      <c r="B664" s="431"/>
      <c r="C664" s="431"/>
      <c r="D664" s="431"/>
      <c r="E664" s="431"/>
      <c r="F664" s="431"/>
      <c r="G664" s="431"/>
      <c r="H664" s="431"/>
      <c r="I664" s="431"/>
      <c r="J664" s="431"/>
      <c r="K664" s="431"/>
      <c r="L664" s="431"/>
      <c r="M664" s="431"/>
      <c r="N664" s="431"/>
      <c r="O664" s="431"/>
      <c r="P664" s="431"/>
      <c r="Q664" s="431"/>
      <c r="R664" s="431"/>
      <c r="S664" s="431"/>
      <c r="T664" s="431"/>
      <c r="U664" s="431"/>
      <c r="V664" s="431"/>
      <c r="W664" s="431"/>
      <c r="X664" s="431"/>
      <c r="Y664" s="431"/>
      <c r="Z664" s="431"/>
    </row>
    <row r="665" spans="1:26" ht="15.75" customHeight="1">
      <c r="A665" s="431"/>
      <c r="B665" s="431"/>
      <c r="C665" s="431"/>
      <c r="D665" s="431"/>
      <c r="E665" s="431"/>
      <c r="F665" s="431"/>
      <c r="G665" s="431"/>
      <c r="H665" s="431"/>
      <c r="I665" s="431"/>
      <c r="J665" s="431"/>
      <c r="K665" s="431"/>
      <c r="L665" s="431"/>
      <c r="M665" s="431"/>
      <c r="N665" s="431"/>
      <c r="O665" s="431"/>
      <c r="P665" s="431"/>
      <c r="Q665" s="431"/>
      <c r="R665" s="431"/>
      <c r="S665" s="431"/>
      <c r="T665" s="431"/>
      <c r="U665" s="431"/>
      <c r="V665" s="431"/>
      <c r="W665" s="431"/>
      <c r="X665" s="431"/>
      <c r="Y665" s="431"/>
      <c r="Z665" s="431"/>
    </row>
    <row r="666" spans="1:26" ht="15.75" customHeight="1">
      <c r="A666" s="431"/>
      <c r="B666" s="431"/>
      <c r="C666" s="431"/>
      <c r="D666" s="431"/>
      <c r="E666" s="431"/>
      <c r="F666" s="431"/>
      <c r="G666" s="431"/>
      <c r="H666" s="431"/>
      <c r="I666" s="431"/>
      <c r="J666" s="431"/>
      <c r="K666" s="431"/>
      <c r="L666" s="431"/>
      <c r="M666" s="431"/>
      <c r="N666" s="431"/>
      <c r="O666" s="431"/>
      <c r="P666" s="431"/>
      <c r="Q666" s="431"/>
      <c r="R666" s="431"/>
      <c r="S666" s="431"/>
      <c r="T666" s="431"/>
      <c r="U666" s="431"/>
      <c r="V666" s="431"/>
      <c r="W666" s="431"/>
      <c r="X666" s="431"/>
      <c r="Y666" s="431"/>
      <c r="Z666" s="431"/>
    </row>
    <row r="667" spans="1:26" ht="15.75" customHeight="1">
      <c r="A667" s="431"/>
      <c r="B667" s="431"/>
      <c r="C667" s="431"/>
      <c r="D667" s="431"/>
      <c r="E667" s="431"/>
      <c r="F667" s="431"/>
      <c r="G667" s="431"/>
      <c r="H667" s="431"/>
      <c r="I667" s="431"/>
      <c r="J667" s="431"/>
      <c r="K667" s="431"/>
      <c r="L667" s="431"/>
      <c r="M667" s="431"/>
      <c r="N667" s="431"/>
      <c r="O667" s="431"/>
      <c r="P667" s="431"/>
      <c r="Q667" s="431"/>
      <c r="R667" s="431"/>
      <c r="S667" s="431"/>
      <c r="T667" s="431"/>
      <c r="U667" s="431"/>
      <c r="V667" s="431"/>
      <c r="W667" s="431"/>
      <c r="X667" s="431"/>
      <c r="Y667" s="431"/>
      <c r="Z667" s="431"/>
    </row>
    <row r="668" spans="1:26" ht="15.75" customHeight="1">
      <c r="A668" s="431"/>
      <c r="B668" s="431"/>
      <c r="C668" s="431"/>
      <c r="D668" s="431"/>
      <c r="E668" s="431"/>
      <c r="F668" s="431"/>
      <c r="G668" s="431"/>
      <c r="H668" s="431"/>
      <c r="I668" s="431"/>
      <c r="J668" s="431"/>
      <c r="K668" s="431"/>
      <c r="L668" s="431"/>
      <c r="M668" s="431"/>
      <c r="N668" s="431"/>
      <c r="O668" s="431"/>
      <c r="P668" s="431"/>
      <c r="Q668" s="431"/>
      <c r="R668" s="431"/>
      <c r="S668" s="431"/>
      <c r="T668" s="431"/>
      <c r="U668" s="431"/>
      <c r="V668" s="431"/>
      <c r="W668" s="431"/>
      <c r="X668" s="431"/>
      <c r="Y668" s="431"/>
      <c r="Z668" s="431"/>
    </row>
    <row r="669" spans="1:26" ht="15.75" customHeight="1">
      <c r="A669" s="431"/>
      <c r="B669" s="431"/>
      <c r="C669" s="431"/>
      <c r="D669" s="431"/>
      <c r="E669" s="431"/>
      <c r="F669" s="431"/>
      <c r="G669" s="431"/>
      <c r="H669" s="431"/>
      <c r="I669" s="431"/>
      <c r="J669" s="431"/>
      <c r="K669" s="431"/>
      <c r="L669" s="431"/>
      <c r="M669" s="431"/>
      <c r="N669" s="431"/>
      <c r="O669" s="431"/>
      <c r="P669" s="431"/>
      <c r="Q669" s="431"/>
      <c r="R669" s="431"/>
      <c r="S669" s="431"/>
      <c r="T669" s="431"/>
      <c r="U669" s="431"/>
      <c r="V669" s="431"/>
      <c r="W669" s="431"/>
      <c r="X669" s="431"/>
      <c r="Y669" s="431"/>
      <c r="Z669" s="431"/>
    </row>
    <row r="670" spans="1:26" ht="15.75" customHeight="1">
      <c r="A670" s="431"/>
      <c r="B670" s="431"/>
      <c r="C670" s="431"/>
      <c r="D670" s="431"/>
      <c r="E670" s="431"/>
      <c r="F670" s="431"/>
      <c r="G670" s="431"/>
      <c r="H670" s="431"/>
      <c r="I670" s="431"/>
      <c r="J670" s="431"/>
      <c r="K670" s="431"/>
      <c r="L670" s="431"/>
      <c r="M670" s="431"/>
      <c r="N670" s="431"/>
      <c r="O670" s="431"/>
      <c r="P670" s="431"/>
      <c r="Q670" s="431"/>
      <c r="R670" s="431"/>
      <c r="S670" s="431"/>
      <c r="T670" s="431"/>
      <c r="U670" s="431"/>
      <c r="V670" s="431"/>
      <c r="W670" s="431"/>
      <c r="X670" s="431"/>
      <c r="Y670" s="431"/>
      <c r="Z670" s="431"/>
    </row>
    <row r="671" spans="1:26" ht="15.75" customHeight="1">
      <c r="A671" s="431"/>
      <c r="B671" s="431"/>
      <c r="C671" s="431"/>
      <c r="D671" s="431"/>
      <c r="E671" s="431"/>
      <c r="F671" s="431"/>
      <c r="G671" s="431"/>
      <c r="H671" s="431"/>
      <c r="I671" s="431"/>
      <c r="J671" s="431"/>
      <c r="K671" s="431"/>
      <c r="L671" s="431"/>
      <c r="M671" s="431"/>
      <c r="N671" s="431"/>
      <c r="O671" s="431"/>
      <c r="P671" s="431"/>
      <c r="Q671" s="431"/>
      <c r="R671" s="431"/>
      <c r="S671" s="431"/>
      <c r="T671" s="431"/>
      <c r="U671" s="431"/>
      <c r="V671" s="431"/>
      <c r="W671" s="431"/>
      <c r="X671" s="431"/>
      <c r="Y671" s="431"/>
      <c r="Z671" s="431"/>
    </row>
    <row r="672" spans="1:26" ht="15.75" customHeight="1">
      <c r="A672" s="431"/>
      <c r="B672" s="431"/>
      <c r="C672" s="431"/>
      <c r="D672" s="431"/>
      <c r="E672" s="431"/>
      <c r="F672" s="431"/>
      <c r="G672" s="431"/>
      <c r="H672" s="431"/>
      <c r="I672" s="431"/>
      <c r="J672" s="431"/>
      <c r="K672" s="431"/>
      <c r="L672" s="431"/>
      <c r="M672" s="431"/>
      <c r="N672" s="431"/>
      <c r="O672" s="431"/>
      <c r="P672" s="431"/>
      <c r="Q672" s="431"/>
      <c r="R672" s="431"/>
      <c r="S672" s="431"/>
      <c r="T672" s="431"/>
      <c r="U672" s="431"/>
      <c r="V672" s="431"/>
      <c r="W672" s="431"/>
      <c r="X672" s="431"/>
      <c r="Y672" s="431"/>
      <c r="Z672" s="431"/>
    </row>
    <row r="673" spans="1:26" ht="15.75" customHeight="1">
      <c r="A673" s="431"/>
      <c r="B673" s="431"/>
      <c r="C673" s="431"/>
      <c r="D673" s="431"/>
      <c r="E673" s="431"/>
      <c r="F673" s="431"/>
      <c r="G673" s="431"/>
      <c r="H673" s="431"/>
      <c r="I673" s="431"/>
      <c r="J673" s="431"/>
      <c r="K673" s="431"/>
      <c r="L673" s="431"/>
      <c r="M673" s="431"/>
      <c r="N673" s="431"/>
      <c r="O673" s="431"/>
      <c r="P673" s="431"/>
      <c r="Q673" s="431"/>
      <c r="R673" s="431"/>
      <c r="S673" s="431"/>
      <c r="T673" s="431"/>
      <c r="U673" s="431"/>
      <c r="V673" s="431"/>
      <c r="W673" s="431"/>
      <c r="X673" s="431"/>
      <c r="Y673" s="431"/>
      <c r="Z673" s="431"/>
    </row>
    <row r="674" spans="1:26" ht="15.75" customHeight="1">
      <c r="A674" s="431"/>
      <c r="B674" s="431"/>
      <c r="C674" s="431"/>
      <c r="D674" s="431"/>
      <c r="E674" s="431"/>
      <c r="F674" s="431"/>
      <c r="G674" s="431"/>
      <c r="H674" s="431"/>
      <c r="I674" s="431"/>
      <c r="J674" s="431"/>
      <c r="K674" s="431"/>
      <c r="L674" s="431"/>
      <c r="M674" s="431"/>
      <c r="N674" s="431"/>
      <c r="O674" s="431"/>
      <c r="P674" s="431"/>
      <c r="Q674" s="431"/>
      <c r="R674" s="431"/>
      <c r="S674" s="431"/>
      <c r="T674" s="431"/>
      <c r="U674" s="431"/>
      <c r="V674" s="431"/>
      <c r="W674" s="431"/>
      <c r="X674" s="431"/>
      <c r="Y674" s="431"/>
      <c r="Z674" s="431"/>
    </row>
    <row r="675" spans="1:26" ht="15.75" customHeight="1">
      <c r="A675" s="431"/>
      <c r="B675" s="431"/>
      <c r="C675" s="431"/>
      <c r="D675" s="431"/>
      <c r="E675" s="431"/>
      <c r="F675" s="431"/>
      <c r="G675" s="431"/>
      <c r="H675" s="431"/>
      <c r="I675" s="431"/>
      <c r="J675" s="431"/>
      <c r="K675" s="431"/>
      <c r="L675" s="431"/>
      <c r="M675" s="431"/>
      <c r="N675" s="431"/>
      <c r="O675" s="431"/>
      <c r="P675" s="431"/>
      <c r="Q675" s="431"/>
      <c r="R675" s="431"/>
      <c r="S675" s="431"/>
      <c r="T675" s="431"/>
      <c r="U675" s="431"/>
      <c r="V675" s="431"/>
      <c r="W675" s="431"/>
      <c r="X675" s="431"/>
      <c r="Y675" s="431"/>
      <c r="Z675" s="431"/>
    </row>
    <row r="676" spans="1:26" ht="15.75" customHeight="1">
      <c r="A676" s="431"/>
      <c r="B676" s="431"/>
      <c r="C676" s="431"/>
      <c r="D676" s="431"/>
      <c r="E676" s="431"/>
      <c r="F676" s="431"/>
      <c r="G676" s="431"/>
      <c r="H676" s="431"/>
      <c r="I676" s="431"/>
      <c r="J676" s="431"/>
      <c r="K676" s="431"/>
      <c r="L676" s="431"/>
      <c r="M676" s="431"/>
      <c r="N676" s="431"/>
      <c r="O676" s="431"/>
      <c r="P676" s="431"/>
      <c r="Q676" s="431"/>
      <c r="R676" s="431"/>
      <c r="S676" s="431"/>
      <c r="T676" s="431"/>
      <c r="U676" s="431"/>
      <c r="V676" s="431"/>
      <c r="W676" s="431"/>
      <c r="X676" s="431"/>
      <c r="Y676" s="431"/>
      <c r="Z676" s="431"/>
    </row>
    <row r="677" spans="1:26" ht="15.75" customHeight="1">
      <c r="A677" s="431"/>
      <c r="B677" s="431"/>
      <c r="C677" s="431"/>
      <c r="D677" s="431"/>
      <c r="E677" s="431"/>
      <c r="F677" s="431"/>
      <c r="G677" s="431"/>
      <c r="H677" s="431"/>
      <c r="I677" s="431"/>
      <c r="J677" s="431"/>
      <c r="K677" s="431"/>
      <c r="L677" s="431"/>
      <c r="M677" s="431"/>
      <c r="N677" s="431"/>
      <c r="O677" s="431"/>
      <c r="P677" s="431"/>
      <c r="Q677" s="431"/>
      <c r="R677" s="431"/>
      <c r="S677" s="431"/>
      <c r="T677" s="431"/>
      <c r="U677" s="431"/>
      <c r="V677" s="431"/>
      <c r="W677" s="431"/>
      <c r="X677" s="431"/>
      <c r="Y677" s="431"/>
      <c r="Z677" s="431"/>
    </row>
    <row r="678" spans="1:26" ht="15.75" customHeight="1">
      <c r="A678" s="431"/>
      <c r="B678" s="431"/>
      <c r="C678" s="431"/>
      <c r="D678" s="431"/>
      <c r="E678" s="431"/>
      <c r="F678" s="431"/>
      <c r="G678" s="431"/>
      <c r="H678" s="431"/>
      <c r="I678" s="431"/>
      <c r="J678" s="431"/>
      <c r="K678" s="431"/>
      <c r="L678" s="431"/>
      <c r="M678" s="431"/>
      <c r="N678" s="431"/>
      <c r="O678" s="431"/>
      <c r="P678" s="431"/>
      <c r="Q678" s="431"/>
      <c r="R678" s="431"/>
      <c r="S678" s="431"/>
      <c r="T678" s="431"/>
      <c r="U678" s="431"/>
      <c r="V678" s="431"/>
      <c r="W678" s="431"/>
      <c r="X678" s="431"/>
      <c r="Y678" s="431"/>
      <c r="Z678" s="431"/>
    </row>
    <row r="679" spans="1:26" ht="15.75" customHeight="1">
      <c r="A679" s="431"/>
      <c r="B679" s="431"/>
      <c r="C679" s="431"/>
      <c r="D679" s="431"/>
      <c r="E679" s="431"/>
      <c r="F679" s="431"/>
      <c r="G679" s="431"/>
      <c r="H679" s="431"/>
      <c r="I679" s="431"/>
      <c r="J679" s="431"/>
      <c r="K679" s="431"/>
      <c r="L679" s="431"/>
      <c r="M679" s="431"/>
      <c r="N679" s="431"/>
      <c r="O679" s="431"/>
      <c r="P679" s="431"/>
      <c r="Q679" s="431"/>
      <c r="R679" s="431"/>
      <c r="S679" s="431"/>
      <c r="T679" s="431"/>
      <c r="U679" s="431"/>
      <c r="V679" s="431"/>
      <c r="W679" s="431"/>
      <c r="X679" s="431"/>
      <c r="Y679" s="431"/>
      <c r="Z679" s="431"/>
    </row>
    <row r="680" spans="1:26" ht="15.75" customHeight="1">
      <c r="A680" s="431"/>
      <c r="B680" s="431"/>
      <c r="C680" s="431"/>
      <c r="D680" s="431"/>
      <c r="E680" s="431"/>
      <c r="F680" s="431"/>
      <c r="G680" s="431"/>
      <c r="H680" s="431"/>
      <c r="I680" s="431"/>
      <c r="J680" s="431"/>
      <c r="K680" s="431"/>
      <c r="L680" s="431"/>
      <c r="M680" s="431"/>
      <c r="N680" s="431"/>
      <c r="O680" s="431"/>
      <c r="P680" s="431"/>
      <c r="Q680" s="431"/>
      <c r="R680" s="431"/>
      <c r="S680" s="431"/>
      <c r="T680" s="431"/>
      <c r="U680" s="431"/>
      <c r="V680" s="431"/>
      <c r="W680" s="431"/>
      <c r="X680" s="431"/>
      <c r="Y680" s="431"/>
      <c r="Z680" s="431"/>
    </row>
    <row r="681" spans="1:26" ht="15.75" customHeight="1">
      <c r="A681" s="431"/>
      <c r="B681" s="431"/>
      <c r="C681" s="431"/>
      <c r="D681" s="431"/>
      <c r="E681" s="431"/>
      <c r="F681" s="431"/>
      <c r="G681" s="431"/>
      <c r="H681" s="431"/>
      <c r="I681" s="431"/>
      <c r="J681" s="431"/>
      <c r="K681" s="431"/>
      <c r="L681" s="431"/>
      <c r="M681" s="431"/>
      <c r="N681" s="431"/>
      <c r="O681" s="431"/>
      <c r="P681" s="431"/>
      <c r="Q681" s="431"/>
      <c r="R681" s="431"/>
      <c r="S681" s="431"/>
      <c r="T681" s="431"/>
      <c r="U681" s="431"/>
      <c r="V681" s="431"/>
      <c r="W681" s="431"/>
      <c r="X681" s="431"/>
      <c r="Y681" s="431"/>
      <c r="Z681" s="431"/>
    </row>
    <row r="682" spans="1:26" ht="15.75" customHeight="1">
      <c r="A682" s="431"/>
      <c r="B682" s="431"/>
      <c r="C682" s="431"/>
      <c r="D682" s="431"/>
      <c r="E682" s="431"/>
      <c r="F682" s="431"/>
      <c r="G682" s="431"/>
      <c r="H682" s="431"/>
      <c r="I682" s="431"/>
      <c r="J682" s="431"/>
      <c r="K682" s="431"/>
      <c r="L682" s="431"/>
      <c r="M682" s="431"/>
      <c r="N682" s="431"/>
      <c r="O682" s="431"/>
      <c r="P682" s="431"/>
      <c r="Q682" s="431"/>
      <c r="R682" s="431"/>
      <c r="S682" s="431"/>
      <c r="T682" s="431"/>
      <c r="U682" s="431"/>
      <c r="V682" s="431"/>
      <c r="W682" s="431"/>
      <c r="X682" s="431"/>
      <c r="Y682" s="431"/>
      <c r="Z682" s="431"/>
    </row>
    <row r="683" spans="1:26" ht="15.75" customHeight="1">
      <c r="A683" s="431"/>
      <c r="B683" s="431"/>
      <c r="C683" s="431"/>
      <c r="D683" s="431"/>
      <c r="E683" s="431"/>
      <c r="F683" s="431"/>
      <c r="G683" s="431"/>
      <c r="H683" s="431"/>
      <c r="I683" s="431"/>
      <c r="J683" s="431"/>
      <c r="K683" s="431"/>
      <c r="L683" s="431"/>
      <c r="M683" s="431"/>
      <c r="N683" s="431"/>
      <c r="O683" s="431"/>
      <c r="P683" s="431"/>
      <c r="Q683" s="431"/>
      <c r="R683" s="431"/>
      <c r="S683" s="431"/>
      <c r="T683" s="431"/>
      <c r="U683" s="431"/>
      <c r="V683" s="431"/>
      <c r="W683" s="431"/>
      <c r="X683" s="431"/>
      <c r="Y683" s="431"/>
      <c r="Z683" s="431"/>
    </row>
    <row r="684" spans="1:26" ht="15.75" customHeight="1">
      <c r="A684" s="431"/>
      <c r="B684" s="431"/>
      <c r="C684" s="431"/>
      <c r="D684" s="431"/>
      <c r="E684" s="431"/>
      <c r="F684" s="431"/>
      <c r="G684" s="431"/>
      <c r="H684" s="431"/>
      <c r="I684" s="431"/>
      <c r="J684" s="431"/>
      <c r="K684" s="431"/>
      <c r="L684" s="431"/>
      <c r="M684" s="431"/>
      <c r="N684" s="431"/>
      <c r="O684" s="431"/>
      <c r="P684" s="431"/>
      <c r="Q684" s="431"/>
      <c r="R684" s="431"/>
      <c r="S684" s="431"/>
      <c r="T684" s="431"/>
      <c r="U684" s="431"/>
      <c r="V684" s="431"/>
      <c r="W684" s="431"/>
      <c r="X684" s="431"/>
      <c r="Y684" s="431"/>
      <c r="Z684" s="431"/>
    </row>
    <row r="685" spans="1:26" ht="15.75" customHeight="1">
      <c r="A685" s="431"/>
      <c r="B685" s="431"/>
      <c r="C685" s="431"/>
      <c r="D685" s="431"/>
      <c r="E685" s="431"/>
      <c r="F685" s="431"/>
      <c r="G685" s="431"/>
      <c r="H685" s="431"/>
      <c r="I685" s="431"/>
      <c r="J685" s="431"/>
      <c r="K685" s="431"/>
      <c r="L685" s="431"/>
      <c r="M685" s="431"/>
      <c r="N685" s="431"/>
      <c r="O685" s="431"/>
      <c r="P685" s="431"/>
      <c r="Q685" s="431"/>
      <c r="R685" s="431"/>
      <c r="S685" s="431"/>
      <c r="T685" s="431"/>
      <c r="U685" s="431"/>
      <c r="V685" s="431"/>
      <c r="W685" s="431"/>
      <c r="X685" s="431"/>
      <c r="Y685" s="431"/>
      <c r="Z685" s="431"/>
    </row>
    <row r="686" spans="1:26" ht="15.75" customHeight="1">
      <c r="A686" s="431"/>
      <c r="B686" s="431"/>
      <c r="C686" s="431"/>
      <c r="D686" s="431"/>
      <c r="E686" s="431"/>
      <c r="F686" s="431"/>
      <c r="G686" s="431"/>
      <c r="H686" s="431"/>
      <c r="I686" s="431"/>
      <c r="J686" s="431"/>
      <c r="K686" s="431"/>
      <c r="L686" s="431"/>
      <c r="M686" s="431"/>
      <c r="N686" s="431"/>
      <c r="O686" s="431"/>
      <c r="P686" s="431"/>
      <c r="Q686" s="431"/>
      <c r="R686" s="431"/>
      <c r="S686" s="431"/>
      <c r="T686" s="431"/>
      <c r="U686" s="431"/>
      <c r="V686" s="431"/>
      <c r="W686" s="431"/>
      <c r="X686" s="431"/>
      <c r="Y686" s="431"/>
      <c r="Z686" s="431"/>
    </row>
    <row r="687" spans="1:26" ht="15.75" customHeight="1">
      <c r="A687" s="431"/>
      <c r="B687" s="431"/>
      <c r="C687" s="431"/>
      <c r="D687" s="431"/>
      <c r="E687" s="431"/>
      <c r="F687" s="431"/>
      <c r="G687" s="431"/>
      <c r="H687" s="431"/>
      <c r="I687" s="431"/>
      <c r="J687" s="431"/>
      <c r="K687" s="431"/>
      <c r="L687" s="431"/>
      <c r="M687" s="431"/>
      <c r="N687" s="431"/>
      <c r="O687" s="431"/>
      <c r="P687" s="431"/>
      <c r="Q687" s="431"/>
      <c r="R687" s="431"/>
      <c r="S687" s="431"/>
      <c r="T687" s="431"/>
      <c r="U687" s="431"/>
      <c r="V687" s="431"/>
      <c r="W687" s="431"/>
      <c r="X687" s="431"/>
      <c r="Y687" s="431"/>
      <c r="Z687" s="431"/>
    </row>
    <row r="688" spans="1:26" ht="15.75" customHeight="1">
      <c r="A688" s="431"/>
      <c r="B688" s="431"/>
      <c r="C688" s="431"/>
      <c r="D688" s="431"/>
      <c r="E688" s="431"/>
      <c r="F688" s="431"/>
      <c r="G688" s="431"/>
      <c r="H688" s="431"/>
      <c r="I688" s="431"/>
      <c r="J688" s="431"/>
      <c r="K688" s="431"/>
      <c r="L688" s="431"/>
      <c r="M688" s="431"/>
      <c r="N688" s="431"/>
      <c r="O688" s="431"/>
      <c r="P688" s="431"/>
      <c r="Q688" s="431"/>
      <c r="R688" s="431"/>
      <c r="S688" s="431"/>
      <c r="T688" s="431"/>
      <c r="U688" s="431"/>
      <c r="V688" s="431"/>
      <c r="W688" s="431"/>
      <c r="X688" s="431"/>
      <c r="Y688" s="431"/>
      <c r="Z688" s="431"/>
    </row>
    <row r="689" spans="1:26" ht="15.75" customHeight="1">
      <c r="A689" s="431"/>
      <c r="B689" s="431"/>
      <c r="C689" s="431"/>
      <c r="D689" s="431"/>
      <c r="E689" s="431"/>
      <c r="F689" s="431"/>
      <c r="G689" s="431"/>
      <c r="H689" s="431"/>
      <c r="I689" s="431"/>
      <c r="J689" s="431"/>
      <c r="K689" s="431"/>
      <c r="L689" s="431"/>
      <c r="M689" s="431"/>
      <c r="N689" s="431"/>
      <c r="O689" s="431"/>
      <c r="P689" s="431"/>
      <c r="Q689" s="431"/>
      <c r="R689" s="431"/>
      <c r="S689" s="431"/>
      <c r="T689" s="431"/>
      <c r="U689" s="431"/>
      <c r="V689" s="431"/>
      <c r="W689" s="431"/>
      <c r="X689" s="431"/>
      <c r="Y689" s="431"/>
      <c r="Z689" s="431"/>
    </row>
    <row r="690" spans="1:26" ht="15.75" customHeight="1">
      <c r="A690" s="431"/>
      <c r="B690" s="431"/>
      <c r="C690" s="431"/>
      <c r="D690" s="431"/>
      <c r="E690" s="431"/>
      <c r="F690" s="431"/>
      <c r="G690" s="431"/>
      <c r="H690" s="431"/>
      <c r="I690" s="431"/>
      <c r="J690" s="431"/>
      <c r="K690" s="431"/>
      <c r="L690" s="431"/>
      <c r="M690" s="431"/>
      <c r="N690" s="431"/>
      <c r="O690" s="431"/>
      <c r="P690" s="431"/>
      <c r="Q690" s="431"/>
      <c r="R690" s="431"/>
      <c r="S690" s="431"/>
      <c r="T690" s="431"/>
      <c r="U690" s="431"/>
      <c r="V690" s="431"/>
      <c r="W690" s="431"/>
      <c r="X690" s="431"/>
      <c r="Y690" s="431"/>
      <c r="Z690" s="431"/>
    </row>
    <row r="691" spans="1:26" ht="15.75" customHeight="1">
      <c r="A691" s="431"/>
      <c r="B691" s="431"/>
      <c r="C691" s="431"/>
      <c r="D691" s="431"/>
      <c r="E691" s="431"/>
      <c r="F691" s="431"/>
      <c r="G691" s="431"/>
      <c r="H691" s="431"/>
      <c r="I691" s="431"/>
      <c r="J691" s="431"/>
      <c r="K691" s="431"/>
      <c r="L691" s="431"/>
      <c r="M691" s="431"/>
      <c r="N691" s="431"/>
      <c r="O691" s="431"/>
      <c r="P691" s="431"/>
      <c r="Q691" s="431"/>
      <c r="R691" s="431"/>
      <c r="S691" s="431"/>
      <c r="T691" s="431"/>
      <c r="U691" s="431"/>
      <c r="V691" s="431"/>
      <c r="W691" s="431"/>
      <c r="X691" s="431"/>
      <c r="Y691" s="431"/>
      <c r="Z691" s="431"/>
    </row>
    <row r="692" spans="1:26" ht="15.75" customHeight="1">
      <c r="A692" s="431"/>
      <c r="B692" s="431"/>
      <c r="C692" s="431"/>
      <c r="D692" s="431"/>
      <c r="E692" s="431"/>
      <c r="F692" s="431"/>
      <c r="G692" s="431"/>
      <c r="H692" s="431"/>
      <c r="I692" s="431"/>
      <c r="J692" s="431"/>
      <c r="K692" s="431"/>
      <c r="L692" s="431"/>
      <c r="M692" s="431"/>
      <c r="N692" s="431"/>
      <c r="O692" s="431"/>
      <c r="P692" s="431"/>
      <c r="Q692" s="431"/>
      <c r="R692" s="431"/>
      <c r="S692" s="431"/>
      <c r="T692" s="431"/>
      <c r="U692" s="431"/>
      <c r="V692" s="431"/>
      <c r="W692" s="431"/>
      <c r="X692" s="431"/>
      <c r="Y692" s="431"/>
      <c r="Z692" s="431"/>
    </row>
    <row r="693" spans="1:26" ht="15.75" customHeight="1">
      <c r="A693" s="431"/>
      <c r="B693" s="431"/>
      <c r="C693" s="431"/>
      <c r="D693" s="431"/>
      <c r="E693" s="431"/>
      <c r="F693" s="431"/>
      <c r="G693" s="431"/>
      <c r="H693" s="431"/>
      <c r="I693" s="431"/>
      <c r="J693" s="431"/>
      <c r="K693" s="431"/>
      <c r="L693" s="431"/>
      <c r="M693" s="431"/>
      <c r="N693" s="431"/>
      <c r="O693" s="431"/>
      <c r="P693" s="431"/>
      <c r="Q693" s="431"/>
      <c r="R693" s="431"/>
      <c r="S693" s="431"/>
      <c r="T693" s="431"/>
      <c r="U693" s="431"/>
      <c r="V693" s="431"/>
      <c r="W693" s="431"/>
      <c r="X693" s="431"/>
      <c r="Y693" s="431"/>
      <c r="Z693" s="431"/>
    </row>
    <row r="694" spans="1:26" ht="15.75" customHeight="1">
      <c r="A694" s="431"/>
      <c r="B694" s="431"/>
      <c r="C694" s="431"/>
      <c r="D694" s="431"/>
      <c r="E694" s="431"/>
      <c r="F694" s="431"/>
      <c r="G694" s="431"/>
      <c r="H694" s="431"/>
      <c r="I694" s="431"/>
      <c r="J694" s="431"/>
      <c r="K694" s="431"/>
      <c r="L694" s="431"/>
      <c r="M694" s="431"/>
      <c r="N694" s="431"/>
      <c r="O694" s="431"/>
      <c r="P694" s="431"/>
      <c r="Q694" s="431"/>
      <c r="R694" s="431"/>
      <c r="S694" s="431"/>
      <c r="T694" s="431"/>
      <c r="U694" s="431"/>
      <c r="V694" s="431"/>
      <c r="W694" s="431"/>
      <c r="X694" s="431"/>
      <c r="Y694" s="431"/>
      <c r="Z694" s="431"/>
    </row>
    <row r="695" spans="1:26" ht="15.75" customHeight="1">
      <c r="A695" s="431"/>
      <c r="B695" s="431"/>
      <c r="C695" s="431"/>
      <c r="D695" s="431"/>
      <c r="E695" s="431"/>
      <c r="F695" s="431"/>
      <c r="G695" s="431"/>
      <c r="H695" s="431"/>
      <c r="I695" s="431"/>
      <c r="J695" s="431"/>
      <c r="K695" s="431"/>
      <c r="L695" s="431"/>
      <c r="M695" s="431"/>
      <c r="N695" s="431"/>
      <c r="O695" s="431"/>
      <c r="P695" s="431"/>
      <c r="Q695" s="431"/>
      <c r="R695" s="431"/>
      <c r="S695" s="431"/>
      <c r="T695" s="431"/>
      <c r="U695" s="431"/>
      <c r="V695" s="431"/>
      <c r="W695" s="431"/>
      <c r="X695" s="431"/>
      <c r="Y695" s="431"/>
      <c r="Z695" s="431"/>
    </row>
    <row r="696" spans="1:26" ht="15.75" customHeight="1">
      <c r="A696" s="431"/>
      <c r="B696" s="431"/>
      <c r="C696" s="431"/>
      <c r="D696" s="431"/>
      <c r="E696" s="431"/>
      <c r="F696" s="431"/>
      <c r="G696" s="431"/>
      <c r="H696" s="431"/>
      <c r="I696" s="431"/>
      <c r="J696" s="431"/>
      <c r="K696" s="431"/>
      <c r="L696" s="431"/>
      <c r="M696" s="431"/>
      <c r="N696" s="431"/>
      <c r="O696" s="431"/>
      <c r="P696" s="431"/>
      <c r="Q696" s="431"/>
      <c r="R696" s="431"/>
      <c r="S696" s="431"/>
      <c r="T696" s="431"/>
      <c r="U696" s="431"/>
      <c r="V696" s="431"/>
      <c r="W696" s="431"/>
      <c r="X696" s="431"/>
      <c r="Y696" s="431"/>
      <c r="Z696" s="431"/>
    </row>
    <row r="697" spans="1:26" ht="15.75" customHeight="1">
      <c r="A697" s="431"/>
      <c r="B697" s="431"/>
      <c r="C697" s="431"/>
      <c r="D697" s="431"/>
      <c r="E697" s="431"/>
      <c r="F697" s="431"/>
      <c r="G697" s="431"/>
      <c r="H697" s="431"/>
      <c r="I697" s="431"/>
      <c r="J697" s="431"/>
      <c r="K697" s="431"/>
      <c r="L697" s="431"/>
      <c r="M697" s="431"/>
      <c r="N697" s="431"/>
      <c r="O697" s="431"/>
      <c r="P697" s="431"/>
      <c r="Q697" s="431"/>
      <c r="R697" s="431"/>
      <c r="S697" s="431"/>
      <c r="T697" s="431"/>
      <c r="U697" s="431"/>
      <c r="V697" s="431"/>
      <c r="W697" s="431"/>
      <c r="X697" s="431"/>
      <c r="Y697" s="431"/>
      <c r="Z697" s="431"/>
    </row>
    <row r="698" spans="1:26" ht="15.75" customHeight="1">
      <c r="A698" s="431"/>
      <c r="B698" s="431"/>
      <c r="C698" s="431"/>
      <c r="D698" s="431"/>
      <c r="E698" s="431"/>
      <c r="F698" s="431"/>
      <c r="G698" s="431"/>
      <c r="H698" s="431"/>
      <c r="I698" s="431"/>
      <c r="J698" s="431"/>
      <c r="K698" s="431"/>
      <c r="L698" s="431"/>
      <c r="M698" s="431"/>
      <c r="N698" s="431"/>
      <c r="O698" s="431"/>
      <c r="P698" s="431"/>
      <c r="Q698" s="431"/>
      <c r="R698" s="431"/>
      <c r="S698" s="431"/>
      <c r="T698" s="431"/>
      <c r="U698" s="431"/>
      <c r="V698" s="431"/>
      <c r="W698" s="431"/>
      <c r="X698" s="431"/>
      <c r="Y698" s="431"/>
      <c r="Z698" s="431"/>
    </row>
    <row r="699" spans="1:26" ht="15.75" customHeight="1">
      <c r="A699" s="431"/>
      <c r="B699" s="431"/>
      <c r="C699" s="431"/>
      <c r="D699" s="431"/>
      <c r="E699" s="431"/>
      <c r="F699" s="431"/>
      <c r="G699" s="431"/>
      <c r="H699" s="431"/>
      <c r="I699" s="431"/>
      <c r="J699" s="431"/>
      <c r="K699" s="431"/>
      <c r="L699" s="431"/>
      <c r="M699" s="431"/>
      <c r="N699" s="431"/>
      <c r="O699" s="431"/>
      <c r="P699" s="431"/>
      <c r="Q699" s="431"/>
      <c r="R699" s="431"/>
      <c r="S699" s="431"/>
      <c r="T699" s="431"/>
      <c r="U699" s="431"/>
      <c r="V699" s="431"/>
      <c r="W699" s="431"/>
      <c r="X699" s="431"/>
      <c r="Y699" s="431"/>
      <c r="Z699" s="431"/>
    </row>
    <row r="700" spans="1:26" ht="15.75" customHeight="1">
      <c r="A700" s="431"/>
      <c r="B700" s="431"/>
      <c r="C700" s="431"/>
      <c r="D700" s="431"/>
      <c r="E700" s="431"/>
      <c r="F700" s="431"/>
      <c r="G700" s="431"/>
      <c r="H700" s="431"/>
      <c r="I700" s="431"/>
      <c r="J700" s="431"/>
      <c r="K700" s="431"/>
      <c r="L700" s="431"/>
      <c r="M700" s="431"/>
      <c r="N700" s="431"/>
      <c r="O700" s="431"/>
      <c r="P700" s="431"/>
      <c r="Q700" s="431"/>
      <c r="R700" s="431"/>
      <c r="S700" s="431"/>
      <c r="T700" s="431"/>
      <c r="U700" s="431"/>
      <c r="V700" s="431"/>
      <c r="W700" s="431"/>
      <c r="X700" s="431"/>
      <c r="Y700" s="431"/>
      <c r="Z700" s="431"/>
    </row>
    <row r="701" spans="1:26" ht="15.75" customHeight="1">
      <c r="A701" s="431"/>
      <c r="B701" s="431"/>
      <c r="C701" s="431"/>
      <c r="D701" s="431"/>
      <c r="E701" s="431"/>
      <c r="F701" s="431"/>
      <c r="G701" s="431"/>
      <c r="H701" s="431"/>
      <c r="I701" s="431"/>
      <c r="J701" s="431"/>
      <c r="K701" s="431"/>
      <c r="L701" s="431"/>
      <c r="M701" s="431"/>
      <c r="N701" s="431"/>
      <c r="O701" s="431"/>
      <c r="P701" s="431"/>
      <c r="Q701" s="431"/>
      <c r="R701" s="431"/>
      <c r="S701" s="431"/>
      <c r="T701" s="431"/>
      <c r="U701" s="431"/>
      <c r="V701" s="431"/>
      <c r="W701" s="431"/>
      <c r="X701" s="431"/>
      <c r="Y701" s="431"/>
      <c r="Z701" s="431"/>
    </row>
    <row r="702" spans="1:26" ht="15.75" customHeight="1">
      <c r="A702" s="431"/>
      <c r="B702" s="431"/>
      <c r="C702" s="431"/>
      <c r="D702" s="431"/>
      <c r="E702" s="431"/>
      <c r="F702" s="431"/>
      <c r="G702" s="431"/>
      <c r="H702" s="431"/>
      <c r="I702" s="431"/>
      <c r="J702" s="431"/>
      <c r="K702" s="431"/>
      <c r="L702" s="431"/>
      <c r="M702" s="431"/>
      <c r="N702" s="431"/>
      <c r="O702" s="431"/>
      <c r="P702" s="431"/>
      <c r="Q702" s="431"/>
      <c r="R702" s="431"/>
      <c r="S702" s="431"/>
      <c r="T702" s="431"/>
      <c r="U702" s="431"/>
      <c r="V702" s="431"/>
      <c r="W702" s="431"/>
      <c r="X702" s="431"/>
      <c r="Y702" s="431"/>
      <c r="Z702" s="431"/>
    </row>
    <row r="703" spans="1:26" ht="15.75" customHeight="1">
      <c r="A703" s="431"/>
      <c r="B703" s="431"/>
      <c r="C703" s="431"/>
      <c r="D703" s="431"/>
      <c r="E703" s="431"/>
      <c r="F703" s="431"/>
      <c r="G703" s="431"/>
      <c r="H703" s="431"/>
      <c r="I703" s="431"/>
      <c r="J703" s="431"/>
      <c r="K703" s="431"/>
      <c r="L703" s="431"/>
      <c r="M703" s="431"/>
      <c r="N703" s="431"/>
      <c r="O703" s="431"/>
      <c r="P703" s="431"/>
      <c r="Q703" s="431"/>
      <c r="R703" s="431"/>
      <c r="S703" s="431"/>
      <c r="T703" s="431"/>
      <c r="U703" s="431"/>
      <c r="V703" s="431"/>
      <c r="W703" s="431"/>
      <c r="X703" s="431"/>
      <c r="Y703" s="431"/>
      <c r="Z703" s="431"/>
    </row>
    <row r="704" spans="1:26" ht="15.75" customHeight="1">
      <c r="A704" s="431"/>
      <c r="B704" s="431"/>
      <c r="C704" s="431"/>
      <c r="D704" s="431"/>
      <c r="E704" s="431"/>
      <c r="F704" s="431"/>
      <c r="G704" s="431"/>
      <c r="H704" s="431"/>
      <c r="I704" s="431"/>
      <c r="J704" s="431"/>
      <c r="K704" s="431"/>
      <c r="L704" s="431"/>
      <c r="M704" s="431"/>
      <c r="N704" s="431"/>
      <c r="O704" s="431"/>
      <c r="P704" s="431"/>
      <c r="Q704" s="431"/>
      <c r="R704" s="431"/>
      <c r="S704" s="431"/>
      <c r="T704" s="431"/>
      <c r="U704" s="431"/>
      <c r="V704" s="431"/>
      <c r="W704" s="431"/>
      <c r="X704" s="431"/>
      <c r="Y704" s="431"/>
      <c r="Z704" s="431"/>
    </row>
    <row r="705" spans="1:26" ht="15.75" customHeight="1">
      <c r="A705" s="431"/>
      <c r="B705" s="431"/>
      <c r="C705" s="431"/>
      <c r="D705" s="431"/>
      <c r="E705" s="431"/>
      <c r="F705" s="431"/>
      <c r="G705" s="431"/>
      <c r="H705" s="431"/>
      <c r="I705" s="431"/>
      <c r="J705" s="431"/>
      <c r="K705" s="431"/>
      <c r="L705" s="431"/>
      <c r="M705" s="431"/>
      <c r="N705" s="431"/>
      <c r="O705" s="431"/>
      <c r="P705" s="431"/>
      <c r="Q705" s="431"/>
      <c r="R705" s="431"/>
      <c r="S705" s="431"/>
      <c r="T705" s="431"/>
      <c r="U705" s="431"/>
      <c r="V705" s="431"/>
      <c r="W705" s="431"/>
      <c r="X705" s="431"/>
      <c r="Y705" s="431"/>
      <c r="Z705" s="431"/>
    </row>
    <row r="706" spans="1:26" ht="15.75" customHeight="1">
      <c r="A706" s="431"/>
      <c r="B706" s="431"/>
      <c r="C706" s="431"/>
      <c r="D706" s="431"/>
      <c r="E706" s="431"/>
      <c r="F706" s="431"/>
      <c r="G706" s="431"/>
      <c r="H706" s="431"/>
      <c r="I706" s="431"/>
      <c r="J706" s="431"/>
      <c r="K706" s="431"/>
      <c r="L706" s="431"/>
      <c r="M706" s="431"/>
      <c r="N706" s="431"/>
      <c r="O706" s="431"/>
      <c r="P706" s="431"/>
      <c r="Q706" s="431"/>
      <c r="R706" s="431"/>
      <c r="S706" s="431"/>
      <c r="T706" s="431"/>
      <c r="U706" s="431"/>
      <c r="V706" s="431"/>
      <c r="W706" s="431"/>
      <c r="X706" s="431"/>
      <c r="Y706" s="431"/>
      <c r="Z706" s="431"/>
    </row>
    <row r="707" spans="1:26" ht="15.75" customHeight="1">
      <c r="A707" s="431"/>
      <c r="B707" s="431"/>
      <c r="C707" s="431"/>
      <c r="D707" s="431"/>
      <c r="E707" s="431"/>
      <c r="F707" s="431"/>
      <c r="G707" s="431"/>
      <c r="H707" s="431"/>
      <c r="I707" s="431"/>
      <c r="J707" s="431"/>
      <c r="K707" s="431"/>
      <c r="L707" s="431"/>
      <c r="M707" s="431"/>
      <c r="N707" s="431"/>
      <c r="O707" s="431"/>
      <c r="P707" s="431"/>
      <c r="Q707" s="431"/>
      <c r="R707" s="431"/>
      <c r="S707" s="431"/>
      <c r="T707" s="431"/>
      <c r="U707" s="431"/>
      <c r="V707" s="431"/>
      <c r="W707" s="431"/>
      <c r="X707" s="431"/>
      <c r="Y707" s="431"/>
      <c r="Z707" s="431"/>
    </row>
    <row r="708" spans="1:26" ht="15.75" customHeight="1">
      <c r="A708" s="431"/>
      <c r="B708" s="431"/>
      <c r="C708" s="431"/>
      <c r="D708" s="431"/>
      <c r="E708" s="431"/>
      <c r="F708" s="431"/>
      <c r="G708" s="431"/>
      <c r="H708" s="431"/>
      <c r="I708" s="431"/>
      <c r="J708" s="431"/>
      <c r="K708" s="431"/>
      <c r="L708" s="431"/>
      <c r="M708" s="431"/>
      <c r="N708" s="431"/>
      <c r="O708" s="431"/>
      <c r="P708" s="431"/>
      <c r="Q708" s="431"/>
      <c r="R708" s="431"/>
      <c r="S708" s="431"/>
      <c r="T708" s="431"/>
      <c r="U708" s="431"/>
      <c r="V708" s="431"/>
      <c r="W708" s="431"/>
      <c r="X708" s="431"/>
      <c r="Y708" s="431"/>
      <c r="Z708" s="431"/>
    </row>
    <row r="709" spans="1:26" ht="15.75" customHeight="1">
      <c r="A709" s="431"/>
      <c r="B709" s="431"/>
      <c r="C709" s="431"/>
      <c r="D709" s="431"/>
      <c r="E709" s="431"/>
      <c r="F709" s="431"/>
      <c r="G709" s="431"/>
      <c r="H709" s="431"/>
      <c r="I709" s="431"/>
      <c r="J709" s="431"/>
      <c r="K709" s="431"/>
      <c r="L709" s="431"/>
      <c r="M709" s="431"/>
      <c r="N709" s="431"/>
      <c r="O709" s="431"/>
      <c r="P709" s="431"/>
      <c r="Q709" s="431"/>
      <c r="R709" s="431"/>
      <c r="S709" s="431"/>
      <c r="T709" s="431"/>
      <c r="U709" s="431"/>
      <c r="V709" s="431"/>
      <c r="W709" s="431"/>
      <c r="X709" s="431"/>
      <c r="Y709" s="431"/>
      <c r="Z709" s="431"/>
    </row>
    <row r="710" spans="1:26" ht="15.75" customHeight="1">
      <c r="A710" s="431"/>
      <c r="B710" s="431"/>
      <c r="C710" s="431"/>
      <c r="D710" s="431"/>
      <c r="E710" s="431"/>
      <c r="F710" s="431"/>
      <c r="G710" s="431"/>
      <c r="H710" s="431"/>
      <c r="I710" s="431"/>
      <c r="J710" s="431"/>
      <c r="K710" s="431"/>
      <c r="L710" s="431"/>
      <c r="M710" s="431"/>
      <c r="N710" s="431"/>
      <c r="O710" s="431"/>
      <c r="P710" s="431"/>
      <c r="Q710" s="431"/>
      <c r="R710" s="431"/>
      <c r="S710" s="431"/>
      <c r="T710" s="431"/>
      <c r="U710" s="431"/>
      <c r="V710" s="431"/>
      <c r="W710" s="431"/>
      <c r="X710" s="431"/>
      <c r="Y710" s="431"/>
      <c r="Z710" s="431"/>
    </row>
    <row r="711" spans="1:26" ht="15.75" customHeight="1">
      <c r="A711" s="431"/>
      <c r="B711" s="431"/>
      <c r="C711" s="431"/>
      <c r="D711" s="431"/>
      <c r="E711" s="431"/>
      <c r="F711" s="431"/>
      <c r="G711" s="431"/>
      <c r="H711" s="431"/>
      <c r="I711" s="431"/>
      <c r="J711" s="431"/>
      <c r="K711" s="431"/>
      <c r="L711" s="431"/>
      <c r="M711" s="431"/>
      <c r="N711" s="431"/>
      <c r="O711" s="431"/>
      <c r="P711" s="431"/>
      <c r="Q711" s="431"/>
      <c r="R711" s="431"/>
      <c r="S711" s="431"/>
      <c r="T711" s="431"/>
      <c r="U711" s="431"/>
      <c r="V711" s="431"/>
      <c r="W711" s="431"/>
      <c r="X711" s="431"/>
      <c r="Y711" s="431"/>
      <c r="Z711" s="431"/>
    </row>
    <row r="712" spans="1:26" ht="15.75" customHeight="1">
      <c r="A712" s="431"/>
      <c r="B712" s="431"/>
      <c r="C712" s="431"/>
      <c r="D712" s="431"/>
      <c r="E712" s="431"/>
      <c r="F712" s="431"/>
      <c r="G712" s="431"/>
      <c r="H712" s="431"/>
      <c r="I712" s="431"/>
      <c r="J712" s="431"/>
      <c r="K712" s="431"/>
      <c r="L712" s="431"/>
      <c r="M712" s="431"/>
      <c r="N712" s="431"/>
      <c r="O712" s="431"/>
      <c r="P712" s="431"/>
      <c r="Q712" s="431"/>
      <c r="R712" s="431"/>
      <c r="S712" s="431"/>
      <c r="T712" s="431"/>
      <c r="U712" s="431"/>
      <c r="V712" s="431"/>
      <c r="W712" s="431"/>
      <c r="X712" s="431"/>
      <c r="Y712" s="431"/>
      <c r="Z712" s="431"/>
    </row>
    <row r="713" spans="1:26" ht="15.75" customHeight="1">
      <c r="A713" s="431"/>
      <c r="B713" s="431"/>
      <c r="C713" s="431"/>
      <c r="D713" s="431"/>
      <c r="E713" s="431"/>
      <c r="F713" s="431"/>
      <c r="G713" s="431"/>
      <c r="H713" s="431"/>
      <c r="I713" s="431"/>
      <c r="J713" s="431"/>
      <c r="K713" s="431"/>
      <c r="L713" s="431"/>
      <c r="M713" s="431"/>
      <c r="N713" s="431"/>
      <c r="O713" s="431"/>
      <c r="P713" s="431"/>
      <c r="Q713" s="431"/>
      <c r="R713" s="431"/>
      <c r="S713" s="431"/>
      <c r="T713" s="431"/>
      <c r="U713" s="431"/>
      <c r="V713" s="431"/>
      <c r="W713" s="431"/>
      <c r="X713" s="431"/>
      <c r="Y713" s="431"/>
      <c r="Z713" s="431"/>
    </row>
    <row r="714" spans="1:26" ht="15.75" customHeight="1">
      <c r="A714" s="431"/>
      <c r="B714" s="431"/>
      <c r="C714" s="431"/>
      <c r="D714" s="431"/>
      <c r="E714" s="431"/>
      <c r="F714" s="431"/>
      <c r="G714" s="431"/>
      <c r="H714" s="431"/>
      <c r="I714" s="431"/>
      <c r="J714" s="431"/>
      <c r="K714" s="431"/>
      <c r="L714" s="431"/>
      <c r="M714" s="431"/>
      <c r="N714" s="431"/>
      <c r="O714" s="431"/>
      <c r="P714" s="431"/>
      <c r="Q714" s="431"/>
      <c r="R714" s="431"/>
      <c r="S714" s="431"/>
      <c r="T714" s="431"/>
      <c r="U714" s="431"/>
      <c r="V714" s="431"/>
      <c r="W714" s="431"/>
      <c r="X714" s="431"/>
      <c r="Y714" s="431"/>
      <c r="Z714" s="431"/>
    </row>
    <row r="715" spans="1:26" ht="15.75" customHeight="1">
      <c r="A715" s="431"/>
      <c r="B715" s="431"/>
      <c r="C715" s="431"/>
      <c r="D715" s="431"/>
      <c r="E715" s="431"/>
      <c r="F715" s="431"/>
      <c r="G715" s="431"/>
      <c r="H715" s="431"/>
      <c r="I715" s="431"/>
      <c r="J715" s="431"/>
      <c r="K715" s="431"/>
      <c r="L715" s="431"/>
      <c r="M715" s="431"/>
      <c r="N715" s="431"/>
      <c r="O715" s="431"/>
      <c r="P715" s="431"/>
      <c r="Q715" s="431"/>
      <c r="R715" s="431"/>
      <c r="S715" s="431"/>
      <c r="T715" s="431"/>
      <c r="U715" s="431"/>
      <c r="V715" s="431"/>
      <c r="W715" s="431"/>
      <c r="X715" s="431"/>
      <c r="Y715" s="431"/>
      <c r="Z715" s="431"/>
    </row>
    <row r="716" spans="1:26" ht="15.75" customHeight="1">
      <c r="A716" s="431"/>
      <c r="B716" s="431"/>
      <c r="C716" s="431"/>
      <c r="D716" s="431"/>
      <c r="E716" s="431"/>
      <c r="F716" s="431"/>
      <c r="G716" s="431"/>
      <c r="H716" s="431"/>
      <c r="I716" s="431"/>
      <c r="J716" s="431"/>
      <c r="K716" s="431"/>
      <c r="L716" s="431"/>
      <c r="M716" s="431"/>
      <c r="N716" s="431"/>
      <c r="O716" s="431"/>
      <c r="P716" s="431"/>
      <c r="Q716" s="431"/>
      <c r="R716" s="431"/>
      <c r="S716" s="431"/>
      <c r="T716" s="431"/>
      <c r="U716" s="431"/>
      <c r="V716" s="431"/>
      <c r="W716" s="431"/>
      <c r="X716" s="431"/>
      <c r="Y716" s="431"/>
      <c r="Z716" s="431"/>
    </row>
    <row r="717" spans="1:26" ht="15.75" customHeight="1">
      <c r="A717" s="431"/>
      <c r="B717" s="431"/>
      <c r="C717" s="431"/>
      <c r="D717" s="431"/>
      <c r="E717" s="431"/>
      <c r="F717" s="431"/>
      <c r="G717" s="431"/>
      <c r="H717" s="431"/>
      <c r="I717" s="431"/>
      <c r="J717" s="431"/>
      <c r="K717" s="431"/>
      <c r="L717" s="431"/>
      <c r="M717" s="431"/>
      <c r="N717" s="431"/>
      <c r="O717" s="431"/>
      <c r="P717" s="431"/>
      <c r="Q717" s="431"/>
      <c r="R717" s="431"/>
      <c r="S717" s="431"/>
      <c r="T717" s="431"/>
      <c r="U717" s="431"/>
      <c r="V717" s="431"/>
      <c r="W717" s="431"/>
      <c r="X717" s="431"/>
      <c r="Y717" s="431"/>
      <c r="Z717" s="431"/>
    </row>
    <row r="718" spans="1:26" ht="15.75" customHeight="1">
      <c r="A718" s="431"/>
      <c r="B718" s="431"/>
      <c r="C718" s="431"/>
      <c r="D718" s="431"/>
      <c r="E718" s="431"/>
      <c r="F718" s="431"/>
      <c r="G718" s="431"/>
      <c r="H718" s="431"/>
      <c r="I718" s="431"/>
      <c r="J718" s="431"/>
      <c r="K718" s="431"/>
      <c r="L718" s="431"/>
      <c r="M718" s="431"/>
      <c r="N718" s="431"/>
      <c r="O718" s="431"/>
      <c r="P718" s="431"/>
      <c r="Q718" s="431"/>
      <c r="R718" s="431"/>
      <c r="S718" s="431"/>
      <c r="T718" s="431"/>
      <c r="U718" s="431"/>
      <c r="V718" s="431"/>
      <c r="W718" s="431"/>
      <c r="X718" s="431"/>
      <c r="Y718" s="431"/>
      <c r="Z718" s="431"/>
    </row>
    <row r="719" spans="1:26" ht="15.75" customHeight="1">
      <c r="A719" s="431"/>
      <c r="B719" s="431"/>
      <c r="C719" s="431"/>
      <c r="D719" s="431"/>
      <c r="E719" s="431"/>
      <c r="F719" s="431"/>
      <c r="G719" s="431"/>
      <c r="H719" s="431"/>
      <c r="I719" s="431"/>
      <c r="J719" s="431"/>
      <c r="K719" s="431"/>
      <c r="L719" s="431"/>
      <c r="M719" s="431"/>
      <c r="N719" s="431"/>
      <c r="O719" s="431"/>
      <c r="P719" s="431"/>
      <c r="Q719" s="431"/>
      <c r="R719" s="431"/>
      <c r="S719" s="431"/>
      <c r="T719" s="431"/>
      <c r="U719" s="431"/>
      <c r="V719" s="431"/>
      <c r="W719" s="431"/>
      <c r="X719" s="431"/>
      <c r="Y719" s="431"/>
      <c r="Z719" s="431"/>
    </row>
    <row r="720" spans="1:26" ht="15.75" customHeight="1">
      <c r="A720" s="431"/>
      <c r="B720" s="431"/>
      <c r="C720" s="431"/>
      <c r="D720" s="431"/>
      <c r="E720" s="431"/>
      <c r="F720" s="431"/>
      <c r="G720" s="431"/>
      <c r="H720" s="431"/>
      <c r="I720" s="431"/>
      <c r="J720" s="431"/>
      <c r="K720" s="431"/>
      <c r="L720" s="431"/>
      <c r="M720" s="431"/>
      <c r="N720" s="431"/>
      <c r="O720" s="431"/>
      <c r="P720" s="431"/>
      <c r="Q720" s="431"/>
      <c r="R720" s="431"/>
      <c r="S720" s="431"/>
      <c r="T720" s="431"/>
      <c r="U720" s="431"/>
      <c r="V720" s="431"/>
      <c r="W720" s="431"/>
      <c r="X720" s="431"/>
      <c r="Y720" s="431"/>
      <c r="Z720" s="431"/>
    </row>
    <row r="721" spans="1:26" ht="15.75" customHeight="1">
      <c r="A721" s="431"/>
      <c r="B721" s="431"/>
      <c r="C721" s="431"/>
      <c r="D721" s="431"/>
      <c r="E721" s="431"/>
      <c r="F721" s="431"/>
      <c r="G721" s="431"/>
      <c r="H721" s="431"/>
      <c r="I721" s="431"/>
      <c r="J721" s="431"/>
      <c r="K721" s="431"/>
      <c r="L721" s="431"/>
      <c r="M721" s="431"/>
      <c r="N721" s="431"/>
      <c r="O721" s="431"/>
      <c r="P721" s="431"/>
      <c r="Q721" s="431"/>
      <c r="R721" s="431"/>
      <c r="S721" s="431"/>
      <c r="T721" s="431"/>
      <c r="U721" s="431"/>
      <c r="V721" s="431"/>
      <c r="W721" s="431"/>
      <c r="X721" s="431"/>
      <c r="Y721" s="431"/>
      <c r="Z721" s="431"/>
    </row>
    <row r="722" spans="1:26" ht="15.75" customHeight="1">
      <c r="A722" s="431"/>
      <c r="B722" s="431"/>
      <c r="C722" s="431"/>
      <c r="D722" s="431"/>
      <c r="E722" s="431"/>
      <c r="F722" s="431"/>
      <c r="G722" s="431"/>
      <c r="H722" s="431"/>
      <c r="I722" s="431"/>
      <c r="J722" s="431"/>
      <c r="K722" s="431"/>
      <c r="L722" s="431"/>
      <c r="M722" s="431"/>
      <c r="N722" s="431"/>
      <c r="O722" s="431"/>
      <c r="P722" s="431"/>
      <c r="Q722" s="431"/>
      <c r="R722" s="431"/>
      <c r="S722" s="431"/>
      <c r="T722" s="431"/>
      <c r="U722" s="431"/>
      <c r="V722" s="431"/>
      <c r="W722" s="431"/>
      <c r="X722" s="431"/>
      <c r="Y722" s="431"/>
      <c r="Z722" s="431"/>
    </row>
    <row r="723" spans="1:26" ht="15.75" customHeight="1">
      <c r="A723" s="431"/>
      <c r="B723" s="431"/>
      <c r="C723" s="431"/>
      <c r="D723" s="431"/>
      <c r="E723" s="431"/>
      <c r="F723" s="431"/>
      <c r="G723" s="431"/>
      <c r="H723" s="431"/>
      <c r="I723" s="431"/>
      <c r="J723" s="431"/>
      <c r="K723" s="431"/>
      <c r="L723" s="431"/>
      <c r="M723" s="431"/>
      <c r="N723" s="431"/>
      <c r="O723" s="431"/>
      <c r="P723" s="431"/>
      <c r="Q723" s="431"/>
      <c r="R723" s="431"/>
      <c r="S723" s="431"/>
      <c r="T723" s="431"/>
      <c r="U723" s="431"/>
      <c r="V723" s="431"/>
      <c r="W723" s="431"/>
      <c r="X723" s="431"/>
      <c r="Y723" s="431"/>
      <c r="Z723" s="431"/>
    </row>
    <row r="724" spans="1:26" ht="15.75" customHeight="1">
      <c r="A724" s="431"/>
      <c r="B724" s="431"/>
      <c r="C724" s="431"/>
      <c r="D724" s="431"/>
      <c r="E724" s="431"/>
      <c r="F724" s="431"/>
      <c r="G724" s="431"/>
      <c r="H724" s="431"/>
      <c r="I724" s="431"/>
      <c r="J724" s="431"/>
      <c r="K724" s="431"/>
      <c r="L724" s="431"/>
      <c r="M724" s="431"/>
      <c r="N724" s="431"/>
      <c r="O724" s="431"/>
      <c r="P724" s="431"/>
      <c r="Q724" s="431"/>
      <c r="R724" s="431"/>
      <c r="S724" s="431"/>
      <c r="T724" s="431"/>
      <c r="U724" s="431"/>
      <c r="V724" s="431"/>
      <c r="W724" s="431"/>
      <c r="X724" s="431"/>
      <c r="Y724" s="431"/>
      <c r="Z724" s="431"/>
    </row>
    <row r="725" spans="1:26" ht="15.75" customHeight="1">
      <c r="A725" s="431"/>
      <c r="B725" s="431"/>
      <c r="C725" s="431"/>
      <c r="D725" s="431"/>
      <c r="E725" s="431"/>
      <c r="F725" s="431"/>
      <c r="G725" s="431"/>
      <c r="H725" s="431"/>
      <c r="I725" s="431"/>
      <c r="J725" s="431"/>
      <c r="K725" s="431"/>
      <c r="L725" s="431"/>
      <c r="M725" s="431"/>
      <c r="N725" s="431"/>
      <c r="O725" s="431"/>
      <c r="P725" s="431"/>
      <c r="Q725" s="431"/>
      <c r="R725" s="431"/>
      <c r="S725" s="431"/>
      <c r="T725" s="431"/>
      <c r="U725" s="431"/>
      <c r="V725" s="431"/>
      <c r="W725" s="431"/>
      <c r="X725" s="431"/>
      <c r="Y725" s="431"/>
      <c r="Z725" s="431"/>
    </row>
    <row r="726" spans="1:26" ht="15.75" customHeight="1">
      <c r="A726" s="431"/>
      <c r="B726" s="431"/>
      <c r="C726" s="431"/>
      <c r="D726" s="431"/>
      <c r="E726" s="431"/>
      <c r="F726" s="431"/>
      <c r="G726" s="431"/>
      <c r="H726" s="431"/>
      <c r="I726" s="431"/>
      <c r="J726" s="431"/>
      <c r="K726" s="431"/>
      <c r="L726" s="431"/>
      <c r="M726" s="431"/>
      <c r="N726" s="431"/>
      <c r="O726" s="431"/>
      <c r="P726" s="431"/>
      <c r="Q726" s="431"/>
      <c r="R726" s="431"/>
      <c r="S726" s="431"/>
      <c r="T726" s="431"/>
      <c r="U726" s="431"/>
      <c r="V726" s="431"/>
      <c r="W726" s="431"/>
      <c r="X726" s="431"/>
      <c r="Y726" s="431"/>
      <c r="Z726" s="431"/>
    </row>
    <row r="727" spans="1:26" ht="15.75" customHeight="1">
      <c r="A727" s="431"/>
      <c r="B727" s="431"/>
      <c r="C727" s="431"/>
      <c r="D727" s="431"/>
      <c r="E727" s="431"/>
      <c r="F727" s="431"/>
      <c r="G727" s="431"/>
      <c r="H727" s="431"/>
      <c r="I727" s="431"/>
      <c r="J727" s="431"/>
      <c r="K727" s="431"/>
      <c r="L727" s="431"/>
      <c r="M727" s="431"/>
      <c r="N727" s="431"/>
      <c r="O727" s="431"/>
      <c r="P727" s="431"/>
      <c r="Q727" s="431"/>
      <c r="R727" s="431"/>
      <c r="S727" s="431"/>
      <c r="T727" s="431"/>
      <c r="U727" s="431"/>
      <c r="V727" s="431"/>
      <c r="W727" s="431"/>
      <c r="X727" s="431"/>
      <c r="Y727" s="431"/>
      <c r="Z727" s="431"/>
    </row>
    <row r="728" spans="1:26" ht="15.75" customHeight="1">
      <c r="A728" s="431"/>
      <c r="B728" s="431"/>
      <c r="C728" s="431"/>
      <c r="D728" s="431"/>
      <c r="E728" s="431"/>
      <c r="F728" s="431"/>
      <c r="G728" s="431"/>
      <c r="H728" s="431"/>
      <c r="I728" s="431"/>
      <c r="J728" s="431"/>
      <c r="K728" s="431"/>
      <c r="L728" s="431"/>
      <c r="M728" s="431"/>
      <c r="N728" s="431"/>
      <c r="O728" s="431"/>
      <c r="P728" s="431"/>
      <c r="Q728" s="431"/>
      <c r="R728" s="431"/>
      <c r="S728" s="431"/>
      <c r="T728" s="431"/>
      <c r="U728" s="431"/>
      <c r="V728" s="431"/>
      <c r="W728" s="431"/>
      <c r="X728" s="431"/>
      <c r="Y728" s="431"/>
      <c r="Z728" s="431"/>
    </row>
    <row r="729" spans="1:26" ht="15.75" customHeight="1">
      <c r="A729" s="431"/>
      <c r="B729" s="431"/>
      <c r="C729" s="431"/>
      <c r="D729" s="431"/>
      <c r="E729" s="431"/>
      <c r="F729" s="431"/>
      <c r="G729" s="431"/>
      <c r="H729" s="431"/>
      <c r="I729" s="431"/>
      <c r="J729" s="431"/>
      <c r="K729" s="431"/>
      <c r="L729" s="431"/>
      <c r="M729" s="431"/>
      <c r="N729" s="431"/>
      <c r="O729" s="431"/>
      <c r="P729" s="431"/>
      <c r="Q729" s="431"/>
      <c r="R729" s="431"/>
      <c r="S729" s="431"/>
      <c r="T729" s="431"/>
      <c r="U729" s="431"/>
      <c r="V729" s="431"/>
      <c r="W729" s="431"/>
      <c r="X729" s="431"/>
      <c r="Y729" s="431"/>
      <c r="Z729" s="431"/>
    </row>
    <row r="730" spans="1:26" ht="15.75" customHeight="1">
      <c r="A730" s="431"/>
      <c r="B730" s="431"/>
      <c r="C730" s="431"/>
      <c r="D730" s="431"/>
      <c r="E730" s="431"/>
      <c r="F730" s="431"/>
      <c r="G730" s="431"/>
      <c r="H730" s="431"/>
      <c r="I730" s="431"/>
      <c r="J730" s="431"/>
      <c r="K730" s="431"/>
      <c r="L730" s="431"/>
      <c r="M730" s="431"/>
      <c r="N730" s="431"/>
      <c r="O730" s="431"/>
      <c r="P730" s="431"/>
      <c r="Q730" s="431"/>
      <c r="R730" s="431"/>
      <c r="S730" s="431"/>
      <c r="T730" s="431"/>
      <c r="U730" s="431"/>
      <c r="V730" s="431"/>
      <c r="W730" s="431"/>
      <c r="X730" s="431"/>
      <c r="Y730" s="431"/>
      <c r="Z730" s="431"/>
    </row>
    <row r="731" spans="1:26" ht="15.75" customHeight="1">
      <c r="A731" s="431"/>
      <c r="B731" s="431"/>
      <c r="C731" s="431"/>
      <c r="D731" s="431"/>
      <c r="E731" s="431"/>
      <c r="F731" s="431"/>
      <c r="G731" s="431"/>
      <c r="H731" s="431"/>
      <c r="I731" s="431"/>
      <c r="J731" s="431"/>
      <c r="K731" s="431"/>
      <c r="L731" s="431"/>
      <c r="M731" s="431"/>
      <c r="N731" s="431"/>
      <c r="O731" s="431"/>
      <c r="P731" s="431"/>
      <c r="Q731" s="431"/>
      <c r="R731" s="431"/>
      <c r="S731" s="431"/>
      <c r="T731" s="431"/>
      <c r="U731" s="431"/>
      <c r="V731" s="431"/>
      <c r="W731" s="431"/>
      <c r="X731" s="431"/>
      <c r="Y731" s="431"/>
      <c r="Z731" s="431"/>
    </row>
    <row r="732" spans="1:26" ht="15.75" customHeight="1">
      <c r="A732" s="431"/>
      <c r="B732" s="431"/>
      <c r="C732" s="431"/>
      <c r="D732" s="431"/>
      <c r="E732" s="431"/>
      <c r="F732" s="431"/>
      <c r="G732" s="431"/>
      <c r="H732" s="431"/>
      <c r="I732" s="431"/>
      <c r="J732" s="431"/>
      <c r="K732" s="431"/>
      <c r="L732" s="431"/>
      <c r="M732" s="431"/>
      <c r="N732" s="431"/>
      <c r="O732" s="431"/>
      <c r="P732" s="431"/>
      <c r="Q732" s="431"/>
      <c r="R732" s="431"/>
      <c r="S732" s="431"/>
      <c r="T732" s="431"/>
      <c r="U732" s="431"/>
      <c r="V732" s="431"/>
      <c r="W732" s="431"/>
      <c r="X732" s="431"/>
      <c r="Y732" s="431"/>
      <c r="Z732" s="431"/>
    </row>
    <row r="733" spans="1:26" ht="15.75" customHeight="1">
      <c r="A733" s="431"/>
      <c r="B733" s="431"/>
      <c r="C733" s="431"/>
      <c r="D733" s="431"/>
      <c r="E733" s="431"/>
      <c r="F733" s="431"/>
      <c r="G733" s="431"/>
      <c r="H733" s="431"/>
      <c r="I733" s="431"/>
      <c r="J733" s="431"/>
      <c r="K733" s="431"/>
      <c r="L733" s="431"/>
      <c r="M733" s="431"/>
      <c r="N733" s="431"/>
      <c r="O733" s="431"/>
      <c r="P733" s="431"/>
      <c r="Q733" s="431"/>
      <c r="R733" s="431"/>
      <c r="S733" s="431"/>
      <c r="T733" s="431"/>
      <c r="U733" s="431"/>
      <c r="V733" s="431"/>
      <c r="W733" s="431"/>
      <c r="X733" s="431"/>
      <c r="Y733" s="431"/>
      <c r="Z733" s="431"/>
    </row>
    <row r="734" spans="1:26" ht="15.75" customHeight="1">
      <c r="A734" s="431"/>
      <c r="B734" s="431"/>
      <c r="C734" s="431"/>
      <c r="D734" s="431"/>
      <c r="E734" s="431"/>
      <c r="F734" s="431"/>
      <c r="G734" s="431"/>
      <c r="H734" s="431"/>
      <c r="I734" s="431"/>
      <c r="J734" s="431"/>
      <c r="K734" s="431"/>
      <c r="L734" s="431"/>
      <c r="M734" s="431"/>
      <c r="N734" s="431"/>
      <c r="O734" s="431"/>
      <c r="P734" s="431"/>
      <c r="Q734" s="431"/>
      <c r="R734" s="431"/>
      <c r="S734" s="431"/>
      <c r="T734" s="431"/>
      <c r="U734" s="431"/>
      <c r="V734" s="431"/>
      <c r="W734" s="431"/>
      <c r="X734" s="431"/>
      <c r="Y734" s="431"/>
      <c r="Z734" s="431"/>
    </row>
    <row r="735" spans="1:26" ht="15.75" customHeight="1">
      <c r="A735" s="431"/>
      <c r="B735" s="431"/>
      <c r="C735" s="431"/>
      <c r="D735" s="431"/>
      <c r="E735" s="431"/>
      <c r="F735" s="431"/>
      <c r="G735" s="431"/>
      <c r="H735" s="431"/>
      <c r="I735" s="431"/>
      <c r="J735" s="431"/>
      <c r="K735" s="431"/>
      <c r="L735" s="431"/>
      <c r="M735" s="431"/>
      <c r="N735" s="431"/>
      <c r="O735" s="431"/>
      <c r="P735" s="431"/>
      <c r="Q735" s="431"/>
      <c r="R735" s="431"/>
      <c r="S735" s="431"/>
      <c r="T735" s="431"/>
      <c r="U735" s="431"/>
      <c r="V735" s="431"/>
      <c r="W735" s="431"/>
      <c r="X735" s="431"/>
      <c r="Y735" s="431"/>
      <c r="Z735" s="431"/>
    </row>
    <row r="736" spans="1:26" ht="15.75" customHeight="1">
      <c r="A736" s="431"/>
      <c r="B736" s="431"/>
      <c r="C736" s="431"/>
      <c r="D736" s="431"/>
      <c r="E736" s="431"/>
      <c r="F736" s="431"/>
      <c r="G736" s="431"/>
      <c r="H736" s="431"/>
      <c r="I736" s="431"/>
      <c r="J736" s="431"/>
      <c r="K736" s="431"/>
      <c r="L736" s="431"/>
      <c r="M736" s="431"/>
      <c r="N736" s="431"/>
      <c r="O736" s="431"/>
      <c r="P736" s="431"/>
      <c r="Q736" s="431"/>
      <c r="R736" s="431"/>
      <c r="S736" s="431"/>
      <c r="T736" s="431"/>
      <c r="U736" s="431"/>
      <c r="V736" s="431"/>
      <c r="W736" s="431"/>
      <c r="X736" s="431"/>
      <c r="Y736" s="431"/>
      <c r="Z736" s="431"/>
    </row>
    <row r="737" spans="1:26" ht="15.75" customHeight="1">
      <c r="A737" s="431"/>
      <c r="B737" s="431"/>
      <c r="C737" s="431"/>
      <c r="D737" s="431"/>
      <c r="E737" s="431"/>
      <c r="F737" s="431"/>
      <c r="G737" s="431"/>
      <c r="H737" s="431"/>
      <c r="I737" s="431"/>
      <c r="J737" s="431"/>
      <c r="K737" s="431"/>
      <c r="L737" s="431"/>
      <c r="M737" s="431"/>
      <c r="N737" s="431"/>
      <c r="O737" s="431"/>
      <c r="P737" s="431"/>
      <c r="Q737" s="431"/>
      <c r="R737" s="431"/>
      <c r="S737" s="431"/>
      <c r="T737" s="431"/>
      <c r="U737" s="431"/>
      <c r="V737" s="431"/>
      <c r="W737" s="431"/>
      <c r="X737" s="431"/>
      <c r="Y737" s="431"/>
      <c r="Z737" s="431"/>
    </row>
    <row r="738" spans="1:26" ht="15.75" customHeight="1">
      <c r="A738" s="431"/>
      <c r="B738" s="431"/>
      <c r="C738" s="431"/>
      <c r="D738" s="431"/>
      <c r="E738" s="431"/>
      <c r="F738" s="431"/>
      <c r="G738" s="431"/>
      <c r="H738" s="431"/>
      <c r="I738" s="431"/>
      <c r="J738" s="431"/>
      <c r="K738" s="431"/>
      <c r="L738" s="431"/>
      <c r="M738" s="431"/>
      <c r="N738" s="431"/>
      <c r="O738" s="431"/>
      <c r="P738" s="431"/>
      <c r="Q738" s="431"/>
      <c r="R738" s="431"/>
      <c r="S738" s="431"/>
      <c r="T738" s="431"/>
      <c r="U738" s="431"/>
      <c r="V738" s="431"/>
      <c r="W738" s="431"/>
      <c r="X738" s="431"/>
      <c r="Y738" s="431"/>
      <c r="Z738" s="431"/>
    </row>
    <row r="739" spans="1:26" ht="15.75" customHeight="1">
      <c r="A739" s="431"/>
      <c r="B739" s="431"/>
      <c r="C739" s="431"/>
      <c r="D739" s="431"/>
      <c r="E739" s="431"/>
      <c r="F739" s="431"/>
      <c r="G739" s="431"/>
      <c r="H739" s="431"/>
      <c r="I739" s="431"/>
      <c r="J739" s="431"/>
      <c r="K739" s="431"/>
      <c r="L739" s="431"/>
      <c r="M739" s="431"/>
      <c r="N739" s="431"/>
      <c r="O739" s="431"/>
      <c r="P739" s="431"/>
      <c r="Q739" s="431"/>
      <c r="R739" s="431"/>
      <c r="S739" s="431"/>
      <c r="T739" s="431"/>
      <c r="U739" s="431"/>
      <c r="V739" s="431"/>
      <c r="W739" s="431"/>
      <c r="X739" s="431"/>
      <c r="Y739" s="431"/>
      <c r="Z739" s="431"/>
    </row>
    <row r="740" spans="1:26" ht="15.75" customHeight="1">
      <c r="A740" s="431"/>
      <c r="B740" s="431"/>
      <c r="C740" s="431"/>
      <c r="D740" s="431"/>
      <c r="E740" s="431"/>
      <c r="F740" s="431"/>
      <c r="G740" s="431"/>
      <c r="H740" s="431"/>
      <c r="I740" s="431"/>
      <c r="J740" s="431"/>
      <c r="K740" s="431"/>
      <c r="L740" s="431"/>
      <c r="M740" s="431"/>
      <c r="N740" s="431"/>
      <c r="O740" s="431"/>
      <c r="P740" s="431"/>
      <c r="Q740" s="431"/>
      <c r="R740" s="431"/>
      <c r="S740" s="431"/>
      <c r="T740" s="431"/>
      <c r="U740" s="431"/>
      <c r="V740" s="431"/>
      <c r="W740" s="431"/>
      <c r="X740" s="431"/>
      <c r="Y740" s="431"/>
      <c r="Z740" s="431"/>
    </row>
    <row r="741" spans="1:26" ht="15.75" customHeight="1">
      <c r="A741" s="431"/>
      <c r="B741" s="431"/>
      <c r="C741" s="431"/>
      <c r="D741" s="431"/>
      <c r="E741" s="431"/>
      <c r="F741" s="431"/>
      <c r="G741" s="431"/>
      <c r="H741" s="431"/>
      <c r="I741" s="431"/>
      <c r="J741" s="431"/>
      <c r="K741" s="431"/>
      <c r="L741" s="431"/>
      <c r="M741" s="431"/>
      <c r="N741" s="431"/>
      <c r="O741" s="431"/>
      <c r="P741" s="431"/>
      <c r="Q741" s="431"/>
      <c r="R741" s="431"/>
      <c r="S741" s="431"/>
      <c r="T741" s="431"/>
      <c r="U741" s="431"/>
      <c r="V741" s="431"/>
      <c r="W741" s="431"/>
      <c r="X741" s="431"/>
      <c r="Y741" s="431"/>
      <c r="Z741" s="431"/>
    </row>
    <row r="742" spans="1:26" ht="15.75" customHeight="1">
      <c r="A742" s="431"/>
      <c r="B742" s="431"/>
      <c r="C742" s="431"/>
      <c r="D742" s="431"/>
      <c r="E742" s="431"/>
      <c r="F742" s="431"/>
      <c r="G742" s="431"/>
      <c r="H742" s="431"/>
      <c r="I742" s="431"/>
      <c r="J742" s="431"/>
      <c r="K742" s="431"/>
      <c r="L742" s="431"/>
      <c r="M742" s="431"/>
      <c r="N742" s="431"/>
      <c r="O742" s="431"/>
      <c r="P742" s="431"/>
      <c r="Q742" s="431"/>
      <c r="R742" s="431"/>
      <c r="S742" s="431"/>
      <c r="T742" s="431"/>
      <c r="U742" s="431"/>
      <c r="V742" s="431"/>
      <c r="W742" s="431"/>
      <c r="X742" s="431"/>
      <c r="Y742" s="431"/>
      <c r="Z742" s="431"/>
    </row>
    <row r="743" spans="1:26" ht="15.75" customHeight="1">
      <c r="A743" s="431"/>
      <c r="B743" s="431"/>
      <c r="C743" s="431"/>
      <c r="D743" s="431"/>
      <c r="E743" s="431"/>
      <c r="F743" s="431"/>
      <c r="G743" s="431"/>
      <c r="H743" s="431"/>
      <c r="I743" s="431"/>
      <c r="J743" s="431"/>
      <c r="K743" s="431"/>
      <c r="L743" s="431"/>
      <c r="M743" s="431"/>
      <c r="N743" s="431"/>
      <c r="O743" s="431"/>
      <c r="P743" s="431"/>
      <c r="Q743" s="431"/>
      <c r="R743" s="431"/>
      <c r="S743" s="431"/>
      <c r="T743" s="431"/>
      <c r="U743" s="431"/>
      <c r="V743" s="431"/>
      <c r="W743" s="431"/>
      <c r="X743" s="431"/>
      <c r="Y743" s="431"/>
      <c r="Z743" s="431"/>
    </row>
    <row r="744" spans="1:26" ht="15.75" customHeight="1">
      <c r="A744" s="431"/>
      <c r="B744" s="431"/>
      <c r="C744" s="431"/>
      <c r="D744" s="431"/>
      <c r="E744" s="431"/>
      <c r="F744" s="431"/>
      <c r="G744" s="431"/>
      <c r="H744" s="431"/>
      <c r="I744" s="431"/>
      <c r="J744" s="431"/>
      <c r="K744" s="431"/>
      <c r="L744" s="431"/>
      <c r="M744" s="431"/>
      <c r="N744" s="431"/>
      <c r="O744" s="431"/>
      <c r="P744" s="431"/>
      <c r="Q744" s="431"/>
      <c r="R744" s="431"/>
      <c r="S744" s="431"/>
      <c r="T744" s="431"/>
      <c r="U744" s="431"/>
      <c r="V744" s="431"/>
      <c r="W744" s="431"/>
      <c r="X744" s="431"/>
      <c r="Y744" s="431"/>
      <c r="Z744" s="431"/>
    </row>
    <row r="745" spans="1:26" ht="15.75" customHeight="1">
      <c r="A745" s="431"/>
      <c r="B745" s="431"/>
      <c r="C745" s="431"/>
      <c r="D745" s="431"/>
      <c r="E745" s="431"/>
      <c r="F745" s="431"/>
      <c r="G745" s="431"/>
      <c r="H745" s="431"/>
      <c r="I745" s="431"/>
      <c r="J745" s="431"/>
      <c r="K745" s="431"/>
      <c r="L745" s="431"/>
      <c r="M745" s="431"/>
      <c r="N745" s="431"/>
      <c r="O745" s="431"/>
      <c r="P745" s="431"/>
      <c r="Q745" s="431"/>
      <c r="R745" s="431"/>
      <c r="S745" s="431"/>
      <c r="T745" s="431"/>
      <c r="U745" s="431"/>
      <c r="V745" s="431"/>
      <c r="W745" s="431"/>
      <c r="X745" s="431"/>
      <c r="Y745" s="431"/>
      <c r="Z745" s="431"/>
    </row>
    <row r="746" spans="1:26" ht="15.75" customHeight="1">
      <c r="A746" s="431"/>
      <c r="B746" s="431"/>
      <c r="C746" s="431"/>
      <c r="D746" s="431"/>
      <c r="E746" s="431"/>
      <c r="F746" s="431"/>
      <c r="G746" s="431"/>
      <c r="H746" s="431"/>
      <c r="I746" s="431"/>
      <c r="J746" s="431"/>
      <c r="K746" s="431"/>
      <c r="L746" s="431"/>
      <c r="M746" s="431"/>
      <c r="N746" s="431"/>
      <c r="O746" s="431"/>
      <c r="P746" s="431"/>
      <c r="Q746" s="431"/>
      <c r="R746" s="431"/>
      <c r="S746" s="431"/>
      <c r="T746" s="431"/>
      <c r="U746" s="431"/>
      <c r="V746" s="431"/>
      <c r="W746" s="431"/>
      <c r="X746" s="431"/>
      <c r="Y746" s="431"/>
      <c r="Z746" s="431"/>
    </row>
    <row r="747" spans="1:26" ht="15.75" customHeight="1">
      <c r="A747" s="431"/>
      <c r="B747" s="431"/>
      <c r="C747" s="431"/>
      <c r="D747" s="431"/>
      <c r="E747" s="431"/>
      <c r="F747" s="431"/>
      <c r="G747" s="431"/>
      <c r="H747" s="431"/>
      <c r="I747" s="431"/>
      <c r="J747" s="431"/>
      <c r="K747" s="431"/>
      <c r="L747" s="431"/>
      <c r="M747" s="431"/>
      <c r="N747" s="431"/>
      <c r="O747" s="431"/>
      <c r="P747" s="431"/>
      <c r="Q747" s="431"/>
      <c r="R747" s="431"/>
      <c r="S747" s="431"/>
      <c r="T747" s="431"/>
      <c r="U747" s="431"/>
      <c r="V747" s="431"/>
      <c r="W747" s="431"/>
      <c r="X747" s="431"/>
      <c r="Y747" s="431"/>
      <c r="Z747" s="431"/>
    </row>
    <row r="748" spans="1:26" ht="15.75" customHeight="1">
      <c r="A748" s="431"/>
      <c r="B748" s="431"/>
      <c r="C748" s="431"/>
      <c r="D748" s="431"/>
      <c r="E748" s="431"/>
      <c r="F748" s="431"/>
      <c r="G748" s="431"/>
      <c r="H748" s="431"/>
      <c r="I748" s="431"/>
      <c r="J748" s="431"/>
      <c r="K748" s="431"/>
      <c r="L748" s="431"/>
      <c r="M748" s="431"/>
      <c r="N748" s="431"/>
      <c r="O748" s="431"/>
      <c r="P748" s="431"/>
      <c r="Q748" s="431"/>
      <c r="R748" s="431"/>
      <c r="S748" s="431"/>
      <c r="T748" s="431"/>
      <c r="U748" s="431"/>
      <c r="V748" s="431"/>
      <c r="W748" s="431"/>
      <c r="X748" s="431"/>
      <c r="Y748" s="431"/>
      <c r="Z748" s="431"/>
    </row>
    <row r="749" spans="1:26" ht="15.75" customHeight="1">
      <c r="A749" s="431"/>
      <c r="B749" s="431"/>
      <c r="C749" s="431"/>
      <c r="D749" s="431"/>
      <c r="E749" s="431"/>
      <c r="F749" s="431"/>
      <c r="G749" s="431"/>
      <c r="H749" s="431"/>
      <c r="I749" s="431"/>
      <c r="J749" s="431"/>
      <c r="K749" s="431"/>
      <c r="L749" s="431"/>
      <c r="M749" s="431"/>
      <c r="N749" s="431"/>
      <c r="O749" s="431"/>
      <c r="P749" s="431"/>
      <c r="Q749" s="431"/>
      <c r="R749" s="431"/>
      <c r="S749" s="431"/>
      <c r="T749" s="431"/>
      <c r="U749" s="431"/>
      <c r="V749" s="431"/>
      <c r="W749" s="431"/>
      <c r="X749" s="431"/>
      <c r="Y749" s="431"/>
      <c r="Z749" s="431"/>
    </row>
    <row r="750" spans="1:26" ht="15.75" customHeight="1">
      <c r="A750" s="431"/>
      <c r="B750" s="431"/>
      <c r="C750" s="431"/>
      <c r="D750" s="431"/>
      <c r="E750" s="431"/>
      <c r="F750" s="431"/>
      <c r="G750" s="431"/>
      <c r="H750" s="431"/>
      <c r="I750" s="431"/>
      <c r="J750" s="431"/>
      <c r="K750" s="431"/>
      <c r="L750" s="431"/>
      <c r="M750" s="431"/>
      <c r="N750" s="431"/>
      <c r="O750" s="431"/>
      <c r="P750" s="431"/>
      <c r="Q750" s="431"/>
      <c r="R750" s="431"/>
      <c r="S750" s="431"/>
      <c r="T750" s="431"/>
      <c r="U750" s="431"/>
      <c r="V750" s="431"/>
      <c r="W750" s="431"/>
      <c r="X750" s="431"/>
      <c r="Y750" s="431"/>
      <c r="Z750" s="431"/>
    </row>
    <row r="751" spans="1:26" ht="15.75" customHeight="1">
      <c r="A751" s="431"/>
      <c r="B751" s="431"/>
      <c r="C751" s="431"/>
      <c r="D751" s="431"/>
      <c r="E751" s="431"/>
      <c r="F751" s="431"/>
      <c r="G751" s="431"/>
      <c r="H751" s="431"/>
      <c r="I751" s="431"/>
      <c r="J751" s="431"/>
      <c r="K751" s="431"/>
      <c r="L751" s="431"/>
      <c r="M751" s="431"/>
      <c r="N751" s="431"/>
      <c r="O751" s="431"/>
      <c r="P751" s="431"/>
      <c r="Q751" s="431"/>
      <c r="R751" s="431"/>
      <c r="S751" s="431"/>
      <c r="T751" s="431"/>
      <c r="U751" s="431"/>
      <c r="V751" s="431"/>
      <c r="W751" s="431"/>
      <c r="X751" s="431"/>
      <c r="Y751" s="431"/>
      <c r="Z751" s="431"/>
    </row>
    <row r="752" spans="1:26" ht="15.75" customHeight="1">
      <c r="A752" s="431"/>
      <c r="B752" s="431"/>
      <c r="C752" s="431"/>
      <c r="D752" s="431"/>
      <c r="E752" s="431"/>
      <c r="F752" s="431"/>
      <c r="G752" s="431"/>
      <c r="H752" s="431"/>
      <c r="I752" s="431"/>
      <c r="J752" s="431"/>
      <c r="K752" s="431"/>
      <c r="L752" s="431"/>
      <c r="M752" s="431"/>
      <c r="N752" s="431"/>
      <c r="O752" s="431"/>
      <c r="P752" s="431"/>
      <c r="Q752" s="431"/>
      <c r="R752" s="431"/>
      <c r="S752" s="431"/>
      <c r="T752" s="431"/>
      <c r="U752" s="431"/>
      <c r="V752" s="431"/>
      <c r="W752" s="431"/>
      <c r="X752" s="431"/>
      <c r="Y752" s="431"/>
      <c r="Z752" s="431"/>
    </row>
    <row r="753" spans="1:26" ht="15.75" customHeight="1">
      <c r="A753" s="431"/>
      <c r="B753" s="431"/>
      <c r="C753" s="431"/>
      <c r="D753" s="431"/>
      <c r="E753" s="431"/>
      <c r="F753" s="431"/>
      <c r="G753" s="431"/>
      <c r="H753" s="431"/>
      <c r="I753" s="431"/>
      <c r="J753" s="431"/>
      <c r="K753" s="431"/>
      <c r="L753" s="431"/>
      <c r="M753" s="431"/>
      <c r="N753" s="431"/>
      <c r="O753" s="431"/>
      <c r="P753" s="431"/>
      <c r="Q753" s="431"/>
      <c r="R753" s="431"/>
      <c r="S753" s="431"/>
      <c r="T753" s="431"/>
      <c r="U753" s="431"/>
      <c r="V753" s="431"/>
      <c r="W753" s="431"/>
      <c r="X753" s="431"/>
      <c r="Y753" s="431"/>
      <c r="Z753" s="431"/>
    </row>
    <row r="754" spans="1:26" ht="15.75" customHeight="1">
      <c r="A754" s="431"/>
      <c r="B754" s="431"/>
      <c r="C754" s="431"/>
      <c r="D754" s="431"/>
      <c r="E754" s="431"/>
      <c r="F754" s="431"/>
      <c r="G754" s="431"/>
      <c r="H754" s="431"/>
      <c r="I754" s="431"/>
      <c r="J754" s="431"/>
      <c r="K754" s="431"/>
      <c r="L754" s="431"/>
      <c r="M754" s="431"/>
      <c r="N754" s="431"/>
      <c r="O754" s="431"/>
      <c r="P754" s="431"/>
      <c r="Q754" s="431"/>
      <c r="R754" s="431"/>
      <c r="S754" s="431"/>
      <c r="T754" s="431"/>
      <c r="U754" s="431"/>
      <c r="V754" s="431"/>
      <c r="W754" s="431"/>
      <c r="X754" s="431"/>
      <c r="Y754" s="431"/>
      <c r="Z754" s="431"/>
    </row>
    <row r="755" spans="1:26" ht="15.75" customHeight="1">
      <c r="A755" s="431"/>
      <c r="B755" s="431"/>
      <c r="C755" s="431"/>
      <c r="D755" s="431"/>
      <c r="E755" s="431"/>
      <c r="F755" s="431"/>
      <c r="G755" s="431"/>
      <c r="H755" s="431"/>
      <c r="I755" s="431"/>
      <c r="J755" s="431"/>
      <c r="K755" s="431"/>
      <c r="L755" s="431"/>
      <c r="M755" s="431"/>
      <c r="N755" s="431"/>
      <c r="O755" s="431"/>
      <c r="P755" s="431"/>
      <c r="Q755" s="431"/>
      <c r="R755" s="431"/>
      <c r="S755" s="431"/>
      <c r="T755" s="431"/>
      <c r="U755" s="431"/>
      <c r="V755" s="431"/>
      <c r="W755" s="431"/>
      <c r="X755" s="431"/>
      <c r="Y755" s="431"/>
      <c r="Z755" s="431"/>
    </row>
    <row r="756" spans="1:26" ht="15.75" customHeight="1">
      <c r="A756" s="431"/>
      <c r="B756" s="431"/>
      <c r="C756" s="431"/>
      <c r="D756" s="431"/>
      <c r="E756" s="431"/>
      <c r="F756" s="431"/>
      <c r="G756" s="431"/>
      <c r="H756" s="431"/>
      <c r="I756" s="431"/>
      <c r="J756" s="431"/>
      <c r="K756" s="431"/>
      <c r="L756" s="431"/>
      <c r="M756" s="431"/>
      <c r="N756" s="431"/>
      <c r="O756" s="431"/>
      <c r="P756" s="431"/>
      <c r="Q756" s="431"/>
      <c r="R756" s="431"/>
      <c r="S756" s="431"/>
      <c r="T756" s="431"/>
      <c r="U756" s="431"/>
      <c r="V756" s="431"/>
      <c r="W756" s="431"/>
      <c r="X756" s="431"/>
      <c r="Y756" s="431"/>
      <c r="Z756" s="431"/>
    </row>
    <row r="757" spans="1:26" ht="15.75" customHeight="1">
      <c r="A757" s="431"/>
      <c r="B757" s="431"/>
      <c r="C757" s="431"/>
      <c r="D757" s="431"/>
      <c r="E757" s="431"/>
      <c r="F757" s="431"/>
      <c r="G757" s="431"/>
      <c r="H757" s="431"/>
      <c r="I757" s="431"/>
      <c r="J757" s="431"/>
      <c r="K757" s="431"/>
      <c r="L757" s="431"/>
      <c r="M757" s="431"/>
      <c r="N757" s="431"/>
      <c r="O757" s="431"/>
      <c r="P757" s="431"/>
      <c r="Q757" s="431"/>
      <c r="R757" s="431"/>
      <c r="S757" s="431"/>
      <c r="T757" s="431"/>
      <c r="U757" s="431"/>
      <c r="V757" s="431"/>
      <c r="W757" s="431"/>
      <c r="X757" s="431"/>
      <c r="Y757" s="431"/>
      <c r="Z757" s="431"/>
    </row>
    <row r="758" spans="1:26" ht="15.75" customHeight="1">
      <c r="A758" s="431"/>
      <c r="B758" s="431"/>
      <c r="C758" s="431"/>
      <c r="D758" s="431"/>
      <c r="E758" s="431"/>
      <c r="F758" s="431"/>
      <c r="G758" s="431"/>
      <c r="H758" s="431"/>
      <c r="I758" s="431"/>
      <c r="J758" s="431"/>
      <c r="K758" s="431"/>
      <c r="L758" s="431"/>
      <c r="M758" s="431"/>
      <c r="N758" s="431"/>
      <c r="O758" s="431"/>
      <c r="P758" s="431"/>
      <c r="Q758" s="431"/>
      <c r="R758" s="431"/>
      <c r="S758" s="431"/>
      <c r="T758" s="431"/>
      <c r="U758" s="431"/>
      <c r="V758" s="431"/>
      <c r="W758" s="431"/>
      <c r="X758" s="431"/>
      <c r="Y758" s="431"/>
      <c r="Z758" s="431"/>
    </row>
    <row r="759" spans="1:26" ht="15.75" customHeight="1">
      <c r="A759" s="431"/>
      <c r="B759" s="431"/>
      <c r="C759" s="431"/>
      <c r="D759" s="431"/>
      <c r="E759" s="431"/>
      <c r="F759" s="431"/>
      <c r="G759" s="431"/>
      <c r="H759" s="431"/>
      <c r="I759" s="431"/>
      <c r="J759" s="431"/>
      <c r="K759" s="431"/>
      <c r="L759" s="431"/>
      <c r="M759" s="431"/>
      <c r="N759" s="431"/>
      <c r="O759" s="431"/>
      <c r="P759" s="431"/>
      <c r="Q759" s="431"/>
      <c r="R759" s="431"/>
      <c r="S759" s="431"/>
      <c r="T759" s="431"/>
      <c r="U759" s="431"/>
      <c r="V759" s="431"/>
      <c r="W759" s="431"/>
      <c r="X759" s="431"/>
      <c r="Y759" s="431"/>
      <c r="Z759" s="431"/>
    </row>
    <row r="760" spans="1:26" ht="15.75" customHeight="1">
      <c r="A760" s="431"/>
      <c r="B760" s="431"/>
      <c r="C760" s="431"/>
      <c r="D760" s="431"/>
      <c r="E760" s="431"/>
      <c r="F760" s="431"/>
      <c r="G760" s="431"/>
      <c r="H760" s="431"/>
      <c r="I760" s="431"/>
      <c r="J760" s="431"/>
      <c r="K760" s="431"/>
      <c r="L760" s="431"/>
      <c r="M760" s="431"/>
      <c r="N760" s="431"/>
      <c r="O760" s="431"/>
      <c r="P760" s="431"/>
      <c r="Q760" s="431"/>
      <c r="R760" s="431"/>
      <c r="S760" s="431"/>
      <c r="T760" s="431"/>
      <c r="U760" s="431"/>
      <c r="V760" s="431"/>
      <c r="W760" s="431"/>
      <c r="X760" s="431"/>
      <c r="Y760" s="431"/>
      <c r="Z760" s="431"/>
    </row>
    <row r="761" spans="1:26" ht="15.75" customHeight="1">
      <c r="A761" s="431"/>
      <c r="B761" s="431"/>
      <c r="C761" s="431"/>
      <c r="D761" s="431"/>
      <c r="E761" s="431"/>
      <c r="F761" s="431"/>
      <c r="G761" s="431"/>
      <c r="H761" s="431"/>
      <c r="I761" s="431"/>
      <c r="J761" s="431"/>
      <c r="K761" s="431"/>
      <c r="L761" s="431"/>
      <c r="M761" s="431"/>
      <c r="N761" s="431"/>
      <c r="O761" s="431"/>
      <c r="P761" s="431"/>
      <c r="Q761" s="431"/>
      <c r="R761" s="431"/>
      <c r="S761" s="431"/>
      <c r="T761" s="431"/>
      <c r="U761" s="431"/>
      <c r="V761" s="431"/>
      <c r="W761" s="431"/>
      <c r="X761" s="431"/>
      <c r="Y761" s="431"/>
      <c r="Z761" s="431"/>
    </row>
    <row r="762" spans="1:26" ht="15.75" customHeight="1">
      <c r="A762" s="431"/>
      <c r="B762" s="431"/>
      <c r="C762" s="431"/>
      <c r="D762" s="431"/>
      <c r="E762" s="431"/>
      <c r="F762" s="431"/>
      <c r="G762" s="431"/>
      <c r="H762" s="431"/>
      <c r="I762" s="431"/>
      <c r="J762" s="431"/>
      <c r="K762" s="431"/>
      <c r="L762" s="431"/>
      <c r="M762" s="431"/>
      <c r="N762" s="431"/>
      <c r="O762" s="431"/>
      <c r="P762" s="431"/>
      <c r="Q762" s="431"/>
      <c r="R762" s="431"/>
      <c r="S762" s="431"/>
      <c r="T762" s="431"/>
      <c r="U762" s="431"/>
      <c r="V762" s="431"/>
      <c r="W762" s="431"/>
      <c r="X762" s="431"/>
      <c r="Y762" s="431"/>
      <c r="Z762" s="431"/>
    </row>
    <row r="763" spans="1:26" ht="15.75" customHeight="1">
      <c r="A763" s="431"/>
      <c r="B763" s="431"/>
      <c r="C763" s="431"/>
      <c r="D763" s="431"/>
      <c r="E763" s="431"/>
      <c r="F763" s="431"/>
      <c r="G763" s="431"/>
      <c r="H763" s="431"/>
      <c r="I763" s="431"/>
      <c r="J763" s="431"/>
      <c r="K763" s="431"/>
      <c r="L763" s="431"/>
      <c r="M763" s="431"/>
      <c r="N763" s="431"/>
      <c r="O763" s="431"/>
      <c r="P763" s="431"/>
      <c r="Q763" s="431"/>
      <c r="R763" s="431"/>
      <c r="S763" s="431"/>
      <c r="T763" s="431"/>
      <c r="U763" s="431"/>
      <c r="V763" s="431"/>
      <c r="W763" s="431"/>
      <c r="X763" s="431"/>
      <c r="Y763" s="431"/>
      <c r="Z763" s="431"/>
    </row>
    <row r="764" spans="1:26" ht="15.75" customHeight="1">
      <c r="A764" s="431"/>
      <c r="B764" s="431"/>
      <c r="C764" s="431"/>
      <c r="D764" s="431"/>
      <c r="E764" s="431"/>
      <c r="F764" s="431"/>
      <c r="G764" s="431"/>
      <c r="H764" s="431"/>
      <c r="I764" s="431"/>
      <c r="J764" s="431"/>
      <c r="K764" s="431"/>
      <c r="L764" s="431"/>
      <c r="M764" s="431"/>
      <c r="N764" s="431"/>
      <c r="O764" s="431"/>
      <c r="P764" s="431"/>
      <c r="Q764" s="431"/>
      <c r="R764" s="431"/>
      <c r="S764" s="431"/>
      <c r="T764" s="431"/>
      <c r="U764" s="431"/>
      <c r="V764" s="431"/>
      <c r="W764" s="431"/>
      <c r="X764" s="431"/>
      <c r="Y764" s="431"/>
      <c r="Z764" s="431"/>
    </row>
    <row r="765" spans="1:26" ht="15.75" customHeight="1">
      <c r="A765" s="431"/>
      <c r="B765" s="431"/>
      <c r="C765" s="431"/>
      <c r="D765" s="431"/>
      <c r="E765" s="431"/>
      <c r="F765" s="431"/>
      <c r="G765" s="431"/>
      <c r="H765" s="431"/>
      <c r="I765" s="431"/>
      <c r="J765" s="431"/>
      <c r="K765" s="431"/>
      <c r="L765" s="431"/>
      <c r="M765" s="431"/>
      <c r="N765" s="431"/>
      <c r="O765" s="431"/>
      <c r="P765" s="431"/>
      <c r="Q765" s="431"/>
      <c r="R765" s="431"/>
      <c r="S765" s="431"/>
      <c r="T765" s="431"/>
      <c r="U765" s="431"/>
      <c r="V765" s="431"/>
      <c r="W765" s="431"/>
      <c r="X765" s="431"/>
      <c r="Y765" s="431"/>
      <c r="Z765" s="431"/>
    </row>
    <row r="766" spans="1:26" ht="15.75" customHeight="1">
      <c r="A766" s="431"/>
      <c r="B766" s="431"/>
      <c r="C766" s="431"/>
      <c r="D766" s="431"/>
      <c r="E766" s="431"/>
      <c r="F766" s="431"/>
      <c r="G766" s="431"/>
      <c r="H766" s="431"/>
      <c r="I766" s="431"/>
      <c r="J766" s="431"/>
      <c r="K766" s="431"/>
      <c r="L766" s="431"/>
      <c r="M766" s="431"/>
      <c r="N766" s="431"/>
      <c r="O766" s="431"/>
      <c r="P766" s="431"/>
      <c r="Q766" s="431"/>
      <c r="R766" s="431"/>
      <c r="S766" s="431"/>
      <c r="T766" s="431"/>
      <c r="U766" s="431"/>
      <c r="V766" s="431"/>
      <c r="W766" s="431"/>
      <c r="X766" s="431"/>
      <c r="Y766" s="431"/>
      <c r="Z766" s="431"/>
    </row>
    <row r="767" spans="1:26" ht="15.75" customHeight="1">
      <c r="A767" s="431"/>
      <c r="B767" s="431"/>
      <c r="C767" s="431"/>
      <c r="D767" s="431"/>
      <c r="E767" s="431"/>
      <c r="F767" s="431"/>
      <c r="G767" s="431"/>
      <c r="H767" s="431"/>
      <c r="I767" s="431"/>
      <c r="J767" s="431"/>
      <c r="K767" s="431"/>
      <c r="L767" s="431"/>
      <c r="M767" s="431"/>
      <c r="N767" s="431"/>
      <c r="O767" s="431"/>
      <c r="P767" s="431"/>
      <c r="Q767" s="431"/>
      <c r="R767" s="431"/>
      <c r="S767" s="431"/>
      <c r="T767" s="431"/>
      <c r="U767" s="431"/>
      <c r="V767" s="431"/>
      <c r="W767" s="431"/>
      <c r="X767" s="431"/>
      <c r="Y767" s="431"/>
      <c r="Z767" s="431"/>
    </row>
    <row r="768" spans="1:26" ht="15.75" customHeight="1">
      <c r="A768" s="431"/>
      <c r="B768" s="431"/>
      <c r="C768" s="431"/>
      <c r="D768" s="431"/>
      <c r="E768" s="431"/>
      <c r="F768" s="431"/>
      <c r="G768" s="431"/>
      <c r="H768" s="431"/>
      <c r="I768" s="431"/>
      <c r="J768" s="431"/>
      <c r="K768" s="431"/>
      <c r="L768" s="431"/>
      <c r="M768" s="431"/>
      <c r="N768" s="431"/>
      <c r="O768" s="431"/>
      <c r="P768" s="431"/>
      <c r="Q768" s="431"/>
      <c r="R768" s="431"/>
      <c r="S768" s="431"/>
      <c r="T768" s="431"/>
      <c r="U768" s="431"/>
      <c r="V768" s="431"/>
      <c r="W768" s="431"/>
      <c r="X768" s="431"/>
      <c r="Y768" s="431"/>
      <c r="Z768" s="431"/>
    </row>
    <row r="769" spans="1:26" ht="15.75" customHeight="1">
      <c r="A769" s="431"/>
      <c r="B769" s="431"/>
      <c r="C769" s="431"/>
      <c r="D769" s="431"/>
      <c r="E769" s="431"/>
      <c r="F769" s="431"/>
      <c r="G769" s="431"/>
      <c r="H769" s="431"/>
      <c r="I769" s="431"/>
      <c r="J769" s="431"/>
      <c r="K769" s="431"/>
      <c r="L769" s="431"/>
      <c r="M769" s="431"/>
      <c r="N769" s="431"/>
      <c r="O769" s="431"/>
      <c r="P769" s="431"/>
      <c r="Q769" s="431"/>
      <c r="R769" s="431"/>
      <c r="S769" s="431"/>
      <c r="T769" s="431"/>
      <c r="U769" s="431"/>
      <c r="V769" s="431"/>
      <c r="W769" s="431"/>
      <c r="X769" s="431"/>
      <c r="Y769" s="431"/>
      <c r="Z769" s="431"/>
    </row>
    <row r="770" spans="1:26" ht="15.75" customHeight="1">
      <c r="A770" s="431"/>
      <c r="B770" s="431"/>
      <c r="C770" s="431"/>
      <c r="D770" s="431"/>
      <c r="E770" s="431"/>
      <c r="F770" s="431"/>
      <c r="G770" s="431"/>
      <c r="H770" s="431"/>
      <c r="I770" s="431"/>
      <c r="J770" s="431"/>
      <c r="K770" s="431"/>
      <c r="L770" s="431"/>
      <c r="M770" s="431"/>
      <c r="N770" s="431"/>
      <c r="O770" s="431"/>
      <c r="P770" s="431"/>
      <c r="Q770" s="431"/>
      <c r="R770" s="431"/>
      <c r="S770" s="431"/>
      <c r="T770" s="431"/>
      <c r="U770" s="431"/>
      <c r="V770" s="431"/>
      <c r="W770" s="431"/>
      <c r="X770" s="431"/>
      <c r="Y770" s="431"/>
      <c r="Z770" s="431"/>
    </row>
    <row r="771" spans="1:26" ht="15.75" customHeight="1">
      <c r="A771" s="431"/>
      <c r="B771" s="431"/>
      <c r="C771" s="431"/>
      <c r="D771" s="431"/>
      <c r="E771" s="431"/>
      <c r="F771" s="431"/>
      <c r="G771" s="431"/>
      <c r="H771" s="431"/>
      <c r="I771" s="431"/>
      <c r="J771" s="431"/>
      <c r="K771" s="431"/>
      <c r="L771" s="431"/>
      <c r="M771" s="431"/>
      <c r="N771" s="431"/>
      <c r="O771" s="431"/>
      <c r="P771" s="431"/>
      <c r="Q771" s="431"/>
      <c r="R771" s="431"/>
      <c r="S771" s="431"/>
      <c r="T771" s="431"/>
      <c r="U771" s="431"/>
      <c r="V771" s="431"/>
      <c r="W771" s="431"/>
      <c r="X771" s="431"/>
      <c r="Y771" s="431"/>
      <c r="Z771" s="431"/>
    </row>
    <row r="772" spans="1:26" ht="15.75" customHeight="1">
      <c r="A772" s="431"/>
      <c r="B772" s="431"/>
      <c r="C772" s="431"/>
      <c r="D772" s="431"/>
      <c r="E772" s="431"/>
      <c r="F772" s="431"/>
      <c r="G772" s="431"/>
      <c r="H772" s="431"/>
      <c r="I772" s="431"/>
      <c r="J772" s="431"/>
      <c r="K772" s="431"/>
      <c r="L772" s="431"/>
      <c r="M772" s="431"/>
      <c r="N772" s="431"/>
      <c r="O772" s="431"/>
      <c r="P772" s="431"/>
      <c r="Q772" s="431"/>
      <c r="R772" s="431"/>
      <c r="S772" s="431"/>
      <c r="T772" s="431"/>
      <c r="U772" s="431"/>
      <c r="V772" s="431"/>
      <c r="W772" s="431"/>
      <c r="X772" s="431"/>
      <c r="Y772" s="431"/>
      <c r="Z772" s="431"/>
    </row>
    <row r="773" spans="1:26" ht="15.75" customHeight="1">
      <c r="A773" s="431"/>
      <c r="B773" s="431"/>
      <c r="C773" s="431"/>
      <c r="D773" s="431"/>
      <c r="E773" s="431"/>
      <c r="F773" s="431"/>
      <c r="G773" s="431"/>
      <c r="H773" s="431"/>
      <c r="I773" s="431"/>
      <c r="J773" s="431"/>
      <c r="K773" s="431"/>
      <c r="L773" s="431"/>
      <c r="M773" s="431"/>
      <c r="N773" s="431"/>
      <c r="O773" s="431"/>
      <c r="P773" s="431"/>
      <c r="Q773" s="431"/>
      <c r="R773" s="431"/>
      <c r="S773" s="431"/>
      <c r="T773" s="431"/>
      <c r="U773" s="431"/>
      <c r="V773" s="431"/>
      <c r="W773" s="431"/>
      <c r="X773" s="431"/>
      <c r="Y773" s="431"/>
      <c r="Z773" s="431"/>
    </row>
    <row r="774" spans="1:26" ht="15.75" customHeight="1">
      <c r="A774" s="431"/>
      <c r="B774" s="431"/>
      <c r="C774" s="431"/>
      <c r="D774" s="431"/>
      <c r="E774" s="431"/>
      <c r="F774" s="431"/>
      <c r="G774" s="431"/>
      <c r="H774" s="431"/>
      <c r="I774" s="431"/>
      <c r="J774" s="431"/>
      <c r="K774" s="431"/>
      <c r="L774" s="431"/>
      <c r="M774" s="431"/>
      <c r="N774" s="431"/>
      <c r="O774" s="431"/>
      <c r="P774" s="431"/>
      <c r="Q774" s="431"/>
      <c r="R774" s="431"/>
      <c r="S774" s="431"/>
      <c r="T774" s="431"/>
      <c r="U774" s="431"/>
      <c r="V774" s="431"/>
      <c r="W774" s="431"/>
      <c r="X774" s="431"/>
      <c r="Y774" s="431"/>
      <c r="Z774" s="431"/>
    </row>
    <row r="775" spans="1:26" ht="15.75" customHeight="1">
      <c r="A775" s="431"/>
      <c r="B775" s="431"/>
      <c r="C775" s="431"/>
      <c r="D775" s="431"/>
      <c r="E775" s="431"/>
      <c r="F775" s="431"/>
      <c r="G775" s="431"/>
      <c r="H775" s="431"/>
      <c r="I775" s="431"/>
      <c r="J775" s="431"/>
      <c r="K775" s="431"/>
      <c r="L775" s="431"/>
      <c r="M775" s="431"/>
      <c r="N775" s="431"/>
      <c r="O775" s="431"/>
      <c r="P775" s="431"/>
      <c r="Q775" s="431"/>
      <c r="R775" s="431"/>
      <c r="S775" s="431"/>
      <c r="T775" s="431"/>
      <c r="U775" s="431"/>
      <c r="V775" s="431"/>
      <c r="W775" s="431"/>
      <c r="X775" s="431"/>
      <c r="Y775" s="431"/>
      <c r="Z775" s="431"/>
    </row>
    <row r="776" spans="1:26" ht="15.75" customHeight="1">
      <c r="A776" s="431"/>
      <c r="B776" s="431"/>
      <c r="C776" s="431"/>
      <c r="D776" s="431"/>
      <c r="E776" s="431"/>
      <c r="F776" s="431"/>
      <c r="G776" s="431"/>
      <c r="H776" s="431"/>
      <c r="I776" s="431"/>
      <c r="J776" s="431"/>
      <c r="K776" s="431"/>
      <c r="L776" s="431"/>
      <c r="M776" s="431"/>
      <c r="N776" s="431"/>
      <c r="O776" s="431"/>
      <c r="P776" s="431"/>
      <c r="Q776" s="431"/>
      <c r="R776" s="431"/>
      <c r="S776" s="431"/>
      <c r="T776" s="431"/>
      <c r="U776" s="431"/>
      <c r="V776" s="431"/>
      <c r="W776" s="431"/>
      <c r="X776" s="431"/>
      <c r="Y776" s="431"/>
      <c r="Z776" s="431"/>
    </row>
    <row r="777" spans="1:26" ht="15.75" customHeight="1">
      <c r="A777" s="431"/>
      <c r="B777" s="431"/>
      <c r="C777" s="431"/>
      <c r="D777" s="431"/>
      <c r="E777" s="431"/>
      <c r="F777" s="431"/>
      <c r="G777" s="431"/>
      <c r="H777" s="431"/>
      <c r="I777" s="431"/>
      <c r="J777" s="431"/>
      <c r="K777" s="431"/>
      <c r="L777" s="431"/>
      <c r="M777" s="431"/>
      <c r="N777" s="431"/>
      <c r="O777" s="431"/>
      <c r="P777" s="431"/>
      <c r="Q777" s="431"/>
      <c r="R777" s="431"/>
      <c r="S777" s="431"/>
      <c r="T777" s="431"/>
      <c r="U777" s="431"/>
      <c r="V777" s="431"/>
      <c r="W777" s="431"/>
      <c r="X777" s="431"/>
      <c r="Y777" s="431"/>
      <c r="Z777" s="431"/>
    </row>
    <row r="778" spans="1:26" ht="15.75" customHeight="1">
      <c r="A778" s="431"/>
      <c r="B778" s="431"/>
      <c r="C778" s="431"/>
      <c r="D778" s="431"/>
      <c r="E778" s="431"/>
      <c r="F778" s="431"/>
      <c r="G778" s="431"/>
      <c r="H778" s="431"/>
      <c r="I778" s="431"/>
      <c r="J778" s="431"/>
      <c r="K778" s="431"/>
      <c r="L778" s="431"/>
      <c r="M778" s="431"/>
      <c r="N778" s="431"/>
      <c r="O778" s="431"/>
      <c r="P778" s="431"/>
      <c r="Q778" s="431"/>
      <c r="R778" s="431"/>
      <c r="S778" s="431"/>
      <c r="T778" s="431"/>
      <c r="U778" s="431"/>
      <c r="V778" s="431"/>
      <c r="W778" s="431"/>
      <c r="X778" s="431"/>
      <c r="Y778" s="431"/>
      <c r="Z778" s="431"/>
    </row>
    <row r="779" spans="1:26" ht="15.75" customHeight="1">
      <c r="A779" s="431"/>
      <c r="B779" s="431"/>
      <c r="C779" s="431"/>
      <c r="D779" s="431"/>
      <c r="E779" s="431"/>
      <c r="F779" s="431"/>
      <c r="G779" s="431"/>
      <c r="H779" s="431"/>
      <c r="I779" s="431"/>
      <c r="J779" s="431"/>
      <c r="K779" s="431"/>
      <c r="L779" s="431"/>
      <c r="M779" s="431"/>
      <c r="N779" s="431"/>
      <c r="O779" s="431"/>
      <c r="P779" s="431"/>
      <c r="Q779" s="431"/>
      <c r="R779" s="431"/>
      <c r="S779" s="431"/>
      <c r="T779" s="431"/>
      <c r="U779" s="431"/>
      <c r="V779" s="431"/>
      <c r="W779" s="431"/>
      <c r="X779" s="431"/>
      <c r="Y779" s="431"/>
      <c r="Z779" s="431"/>
    </row>
    <row r="780" spans="1:26" ht="15.75" customHeight="1">
      <c r="A780" s="431"/>
      <c r="B780" s="431"/>
      <c r="C780" s="431"/>
      <c r="D780" s="431"/>
      <c r="E780" s="431"/>
      <c r="F780" s="431"/>
      <c r="G780" s="431"/>
      <c r="H780" s="431"/>
      <c r="I780" s="431"/>
      <c r="J780" s="431"/>
      <c r="K780" s="431"/>
      <c r="L780" s="431"/>
      <c r="M780" s="431"/>
      <c r="N780" s="431"/>
      <c r="O780" s="431"/>
      <c r="P780" s="431"/>
      <c r="Q780" s="431"/>
      <c r="R780" s="431"/>
      <c r="S780" s="431"/>
      <c r="T780" s="431"/>
      <c r="U780" s="431"/>
      <c r="V780" s="431"/>
      <c r="W780" s="431"/>
      <c r="X780" s="431"/>
      <c r="Y780" s="431"/>
      <c r="Z780" s="431"/>
    </row>
    <row r="781" spans="1:26" ht="15.75" customHeight="1">
      <c r="A781" s="431"/>
      <c r="B781" s="431"/>
      <c r="C781" s="431"/>
      <c r="D781" s="431"/>
      <c r="E781" s="431"/>
      <c r="F781" s="431"/>
      <c r="G781" s="431"/>
      <c r="H781" s="431"/>
      <c r="I781" s="431"/>
      <c r="J781" s="431"/>
      <c r="K781" s="431"/>
      <c r="L781" s="431"/>
      <c r="M781" s="431"/>
      <c r="N781" s="431"/>
      <c r="O781" s="431"/>
      <c r="P781" s="431"/>
      <c r="Q781" s="431"/>
      <c r="R781" s="431"/>
      <c r="S781" s="431"/>
      <c r="T781" s="431"/>
      <c r="U781" s="431"/>
      <c r="V781" s="431"/>
      <c r="W781" s="431"/>
      <c r="X781" s="431"/>
      <c r="Y781" s="431"/>
      <c r="Z781" s="431"/>
    </row>
    <row r="782" spans="1:26" ht="15.75" customHeight="1">
      <c r="A782" s="431"/>
      <c r="B782" s="431"/>
      <c r="C782" s="431"/>
      <c r="D782" s="431"/>
      <c r="E782" s="431"/>
      <c r="F782" s="431"/>
      <c r="G782" s="431"/>
      <c r="H782" s="431"/>
      <c r="I782" s="431"/>
      <c r="J782" s="431"/>
      <c r="K782" s="431"/>
      <c r="L782" s="431"/>
      <c r="M782" s="431"/>
      <c r="N782" s="431"/>
      <c r="O782" s="431"/>
      <c r="P782" s="431"/>
      <c r="Q782" s="431"/>
      <c r="R782" s="431"/>
      <c r="S782" s="431"/>
      <c r="T782" s="431"/>
      <c r="U782" s="431"/>
      <c r="V782" s="431"/>
      <c r="W782" s="431"/>
      <c r="X782" s="431"/>
      <c r="Y782" s="431"/>
      <c r="Z782" s="431"/>
    </row>
    <row r="783" spans="1:26" ht="15.75" customHeight="1">
      <c r="A783" s="431"/>
      <c r="B783" s="431"/>
      <c r="C783" s="431"/>
      <c r="D783" s="431"/>
      <c r="E783" s="431"/>
      <c r="F783" s="431"/>
      <c r="G783" s="431"/>
      <c r="H783" s="431"/>
      <c r="I783" s="431"/>
      <c r="J783" s="431"/>
      <c r="K783" s="431"/>
      <c r="L783" s="431"/>
      <c r="M783" s="431"/>
      <c r="N783" s="431"/>
      <c r="O783" s="431"/>
      <c r="P783" s="431"/>
      <c r="Q783" s="431"/>
      <c r="R783" s="431"/>
      <c r="S783" s="431"/>
      <c r="T783" s="431"/>
      <c r="U783" s="431"/>
      <c r="V783" s="431"/>
      <c r="W783" s="431"/>
      <c r="X783" s="431"/>
      <c r="Y783" s="431"/>
      <c r="Z783" s="431"/>
    </row>
    <row r="784" spans="1:26" ht="15.75" customHeight="1">
      <c r="A784" s="431"/>
      <c r="B784" s="431"/>
      <c r="C784" s="431"/>
      <c r="D784" s="431"/>
      <c r="E784" s="431"/>
      <c r="F784" s="431"/>
      <c r="G784" s="431"/>
      <c r="H784" s="431"/>
      <c r="I784" s="431"/>
      <c r="J784" s="431"/>
      <c r="K784" s="431"/>
      <c r="L784" s="431"/>
      <c r="M784" s="431"/>
      <c r="N784" s="431"/>
      <c r="O784" s="431"/>
      <c r="P784" s="431"/>
      <c r="Q784" s="431"/>
      <c r="R784" s="431"/>
      <c r="S784" s="431"/>
      <c r="T784" s="431"/>
      <c r="U784" s="431"/>
      <c r="V784" s="431"/>
      <c r="W784" s="431"/>
      <c r="X784" s="431"/>
      <c r="Y784" s="431"/>
      <c r="Z784" s="431"/>
    </row>
    <row r="785" spans="1:26" ht="15.75" customHeight="1">
      <c r="A785" s="431"/>
      <c r="B785" s="431"/>
      <c r="C785" s="431"/>
      <c r="D785" s="431"/>
      <c r="E785" s="431"/>
      <c r="F785" s="431"/>
      <c r="G785" s="431"/>
      <c r="H785" s="431"/>
      <c r="I785" s="431"/>
      <c r="J785" s="431"/>
      <c r="K785" s="431"/>
      <c r="L785" s="431"/>
      <c r="M785" s="431"/>
      <c r="N785" s="431"/>
      <c r="O785" s="431"/>
      <c r="P785" s="431"/>
      <c r="Q785" s="431"/>
      <c r="R785" s="431"/>
      <c r="S785" s="431"/>
      <c r="T785" s="431"/>
      <c r="U785" s="431"/>
      <c r="V785" s="431"/>
      <c r="W785" s="431"/>
      <c r="X785" s="431"/>
      <c r="Y785" s="431"/>
      <c r="Z785" s="431"/>
    </row>
    <row r="786" spans="1:26" ht="15.75" customHeight="1">
      <c r="A786" s="431"/>
      <c r="B786" s="431"/>
      <c r="C786" s="431"/>
      <c r="D786" s="431"/>
      <c r="E786" s="431"/>
      <c r="F786" s="431"/>
      <c r="G786" s="431"/>
      <c r="H786" s="431"/>
      <c r="I786" s="431"/>
      <c r="J786" s="431"/>
      <c r="K786" s="431"/>
      <c r="L786" s="431"/>
      <c r="M786" s="431"/>
      <c r="N786" s="431"/>
      <c r="O786" s="431"/>
      <c r="P786" s="431"/>
      <c r="Q786" s="431"/>
      <c r="R786" s="431"/>
      <c r="S786" s="431"/>
      <c r="T786" s="431"/>
      <c r="U786" s="431"/>
      <c r="V786" s="431"/>
      <c r="W786" s="431"/>
      <c r="X786" s="431"/>
      <c r="Y786" s="431"/>
      <c r="Z786" s="431"/>
    </row>
    <row r="787" spans="1:26" ht="15.75" customHeight="1">
      <c r="A787" s="431"/>
      <c r="B787" s="431"/>
      <c r="C787" s="431"/>
      <c r="D787" s="431"/>
      <c r="E787" s="431"/>
      <c r="F787" s="431"/>
      <c r="G787" s="431"/>
      <c r="H787" s="431"/>
      <c r="I787" s="431"/>
      <c r="J787" s="431"/>
      <c r="K787" s="431"/>
      <c r="L787" s="431"/>
      <c r="M787" s="431"/>
      <c r="N787" s="431"/>
      <c r="O787" s="431"/>
      <c r="P787" s="431"/>
      <c r="Q787" s="431"/>
      <c r="R787" s="431"/>
      <c r="S787" s="431"/>
      <c r="T787" s="431"/>
      <c r="U787" s="431"/>
      <c r="V787" s="431"/>
      <c r="W787" s="431"/>
      <c r="X787" s="431"/>
      <c r="Y787" s="431"/>
      <c r="Z787" s="431"/>
    </row>
    <row r="788" spans="1:26" ht="15.75" customHeight="1">
      <c r="A788" s="431"/>
      <c r="B788" s="431"/>
      <c r="C788" s="431"/>
      <c r="D788" s="431"/>
      <c r="E788" s="431"/>
      <c r="F788" s="431"/>
      <c r="G788" s="431"/>
      <c r="H788" s="431"/>
      <c r="I788" s="431"/>
      <c r="J788" s="431"/>
      <c r="K788" s="431"/>
      <c r="L788" s="431"/>
      <c r="M788" s="431"/>
      <c r="N788" s="431"/>
      <c r="O788" s="431"/>
      <c r="P788" s="431"/>
      <c r="Q788" s="431"/>
      <c r="R788" s="431"/>
      <c r="S788" s="431"/>
      <c r="T788" s="431"/>
      <c r="U788" s="431"/>
      <c r="V788" s="431"/>
      <c r="W788" s="431"/>
      <c r="X788" s="431"/>
      <c r="Y788" s="431"/>
      <c r="Z788" s="431"/>
    </row>
    <row r="789" spans="1:26" ht="15.75" customHeight="1">
      <c r="A789" s="431"/>
      <c r="B789" s="431"/>
      <c r="C789" s="431"/>
      <c r="D789" s="431"/>
      <c r="E789" s="431"/>
      <c r="F789" s="431"/>
      <c r="G789" s="431"/>
      <c r="H789" s="431"/>
      <c r="I789" s="431"/>
      <c r="J789" s="431"/>
      <c r="K789" s="431"/>
      <c r="L789" s="431"/>
      <c r="M789" s="431"/>
      <c r="N789" s="431"/>
      <c r="O789" s="431"/>
      <c r="P789" s="431"/>
      <c r="Q789" s="431"/>
      <c r="R789" s="431"/>
      <c r="S789" s="431"/>
      <c r="T789" s="431"/>
      <c r="U789" s="431"/>
      <c r="V789" s="431"/>
      <c r="W789" s="431"/>
      <c r="X789" s="431"/>
      <c r="Y789" s="431"/>
      <c r="Z789" s="431"/>
    </row>
    <row r="790" spans="1:26" ht="15.75" customHeight="1">
      <c r="A790" s="431"/>
      <c r="B790" s="431"/>
      <c r="C790" s="431"/>
      <c r="D790" s="431"/>
      <c r="E790" s="431"/>
      <c r="F790" s="431"/>
      <c r="G790" s="431"/>
      <c r="H790" s="431"/>
      <c r="I790" s="431"/>
      <c r="J790" s="431"/>
      <c r="K790" s="431"/>
      <c r="L790" s="431"/>
      <c r="M790" s="431"/>
      <c r="N790" s="431"/>
      <c r="O790" s="431"/>
      <c r="P790" s="431"/>
      <c r="Q790" s="431"/>
      <c r="R790" s="431"/>
      <c r="S790" s="431"/>
      <c r="T790" s="431"/>
      <c r="U790" s="431"/>
      <c r="V790" s="431"/>
      <c r="W790" s="431"/>
      <c r="X790" s="431"/>
      <c r="Y790" s="431"/>
      <c r="Z790" s="431"/>
    </row>
    <row r="791" spans="1:26" ht="15.75" customHeight="1">
      <c r="A791" s="431"/>
      <c r="B791" s="431"/>
      <c r="C791" s="431"/>
      <c r="D791" s="431"/>
      <c r="E791" s="431"/>
      <c r="F791" s="431"/>
      <c r="G791" s="431"/>
      <c r="H791" s="431"/>
      <c r="I791" s="431"/>
      <c r="J791" s="431"/>
      <c r="K791" s="431"/>
      <c r="L791" s="431"/>
      <c r="M791" s="431"/>
      <c r="N791" s="431"/>
      <c r="O791" s="431"/>
      <c r="P791" s="431"/>
      <c r="Q791" s="431"/>
      <c r="R791" s="431"/>
      <c r="S791" s="431"/>
      <c r="T791" s="431"/>
      <c r="U791" s="431"/>
      <c r="V791" s="431"/>
      <c r="W791" s="431"/>
      <c r="X791" s="431"/>
      <c r="Y791" s="431"/>
      <c r="Z791" s="431"/>
    </row>
    <row r="792" spans="1:26" ht="15.75" customHeight="1">
      <c r="A792" s="431"/>
      <c r="B792" s="431"/>
      <c r="C792" s="431"/>
      <c r="D792" s="431"/>
      <c r="E792" s="431"/>
      <c r="F792" s="431"/>
      <c r="G792" s="431"/>
      <c r="H792" s="431"/>
      <c r="I792" s="431"/>
      <c r="J792" s="431"/>
      <c r="K792" s="431"/>
      <c r="L792" s="431"/>
      <c r="M792" s="431"/>
      <c r="N792" s="431"/>
      <c r="O792" s="431"/>
      <c r="P792" s="431"/>
      <c r="Q792" s="431"/>
      <c r="R792" s="431"/>
      <c r="S792" s="431"/>
      <c r="T792" s="431"/>
      <c r="U792" s="431"/>
      <c r="V792" s="431"/>
      <c r="W792" s="431"/>
      <c r="X792" s="431"/>
      <c r="Y792" s="431"/>
      <c r="Z792" s="431"/>
    </row>
    <row r="793" spans="1:26" ht="15.75" customHeight="1">
      <c r="A793" s="431"/>
      <c r="B793" s="431"/>
      <c r="C793" s="431"/>
      <c r="D793" s="431"/>
      <c r="E793" s="431"/>
      <c r="F793" s="431"/>
      <c r="G793" s="431"/>
      <c r="H793" s="431"/>
      <c r="I793" s="431"/>
      <c r="J793" s="431"/>
      <c r="K793" s="431"/>
      <c r="L793" s="431"/>
      <c r="M793" s="431"/>
      <c r="N793" s="431"/>
      <c r="O793" s="431"/>
      <c r="P793" s="431"/>
      <c r="Q793" s="431"/>
      <c r="R793" s="431"/>
      <c r="S793" s="431"/>
      <c r="T793" s="431"/>
      <c r="U793" s="431"/>
      <c r="V793" s="431"/>
      <c r="W793" s="431"/>
      <c r="X793" s="431"/>
      <c r="Y793" s="431"/>
      <c r="Z793" s="431"/>
    </row>
    <row r="794" spans="1:26" ht="15.75" customHeight="1">
      <c r="A794" s="431"/>
      <c r="B794" s="431"/>
      <c r="C794" s="431"/>
      <c r="D794" s="431"/>
      <c r="E794" s="431"/>
      <c r="F794" s="431"/>
      <c r="G794" s="431"/>
      <c r="H794" s="431"/>
      <c r="I794" s="431"/>
      <c r="J794" s="431"/>
      <c r="K794" s="431"/>
      <c r="L794" s="431"/>
      <c r="M794" s="431"/>
      <c r="N794" s="431"/>
      <c r="O794" s="431"/>
      <c r="P794" s="431"/>
      <c r="Q794" s="431"/>
      <c r="R794" s="431"/>
      <c r="S794" s="431"/>
      <c r="T794" s="431"/>
      <c r="U794" s="431"/>
      <c r="V794" s="431"/>
      <c r="W794" s="431"/>
      <c r="X794" s="431"/>
      <c r="Y794" s="431"/>
      <c r="Z794" s="431"/>
    </row>
    <row r="795" spans="1:26" ht="15.75" customHeight="1">
      <c r="A795" s="431"/>
      <c r="B795" s="431"/>
      <c r="C795" s="431"/>
      <c r="D795" s="431"/>
      <c r="E795" s="431"/>
      <c r="F795" s="431"/>
      <c r="G795" s="431"/>
      <c r="H795" s="431"/>
      <c r="I795" s="431"/>
      <c r="J795" s="431"/>
      <c r="K795" s="431"/>
      <c r="L795" s="431"/>
      <c r="M795" s="431"/>
      <c r="N795" s="431"/>
      <c r="O795" s="431"/>
      <c r="P795" s="431"/>
      <c r="Q795" s="431"/>
      <c r="R795" s="431"/>
      <c r="S795" s="431"/>
      <c r="T795" s="431"/>
      <c r="U795" s="431"/>
      <c r="V795" s="431"/>
      <c r="W795" s="431"/>
      <c r="X795" s="431"/>
      <c r="Y795" s="431"/>
      <c r="Z795" s="431"/>
    </row>
    <row r="796" spans="1:26" ht="15.75" customHeight="1">
      <c r="A796" s="431"/>
      <c r="B796" s="431"/>
      <c r="C796" s="431"/>
      <c r="D796" s="431"/>
      <c r="E796" s="431"/>
      <c r="F796" s="431"/>
      <c r="G796" s="431"/>
      <c r="H796" s="431"/>
      <c r="I796" s="431"/>
      <c r="J796" s="431"/>
      <c r="K796" s="431"/>
      <c r="L796" s="431"/>
      <c r="M796" s="431"/>
      <c r="N796" s="431"/>
      <c r="O796" s="431"/>
      <c r="P796" s="431"/>
      <c r="Q796" s="431"/>
      <c r="R796" s="431"/>
      <c r="S796" s="431"/>
      <c r="T796" s="431"/>
      <c r="U796" s="431"/>
      <c r="V796" s="431"/>
      <c r="W796" s="431"/>
      <c r="X796" s="431"/>
      <c r="Y796" s="431"/>
      <c r="Z796" s="431"/>
    </row>
    <row r="797" spans="1:26" ht="15.75" customHeight="1">
      <c r="A797" s="431"/>
      <c r="B797" s="431"/>
      <c r="C797" s="431"/>
      <c r="D797" s="431"/>
      <c r="E797" s="431"/>
      <c r="F797" s="431"/>
      <c r="G797" s="431"/>
      <c r="H797" s="431"/>
      <c r="I797" s="431"/>
      <c r="J797" s="431"/>
      <c r="K797" s="431"/>
      <c r="L797" s="431"/>
      <c r="M797" s="431"/>
      <c r="N797" s="431"/>
      <c r="O797" s="431"/>
      <c r="P797" s="431"/>
      <c r="Q797" s="431"/>
      <c r="R797" s="431"/>
      <c r="S797" s="431"/>
      <c r="T797" s="431"/>
      <c r="U797" s="431"/>
      <c r="V797" s="431"/>
      <c r="W797" s="431"/>
      <c r="X797" s="431"/>
      <c r="Y797" s="431"/>
      <c r="Z797" s="431"/>
    </row>
    <row r="798" spans="1:26" ht="15.75" customHeight="1">
      <c r="A798" s="431"/>
      <c r="B798" s="431"/>
      <c r="C798" s="431"/>
      <c r="D798" s="431"/>
      <c r="E798" s="431"/>
      <c r="F798" s="431"/>
      <c r="G798" s="431"/>
      <c r="H798" s="431"/>
      <c r="I798" s="431"/>
      <c r="J798" s="431"/>
      <c r="K798" s="431"/>
      <c r="L798" s="431"/>
      <c r="M798" s="431"/>
      <c r="N798" s="431"/>
      <c r="O798" s="431"/>
      <c r="P798" s="431"/>
      <c r="Q798" s="431"/>
      <c r="R798" s="431"/>
      <c r="S798" s="431"/>
      <c r="T798" s="431"/>
      <c r="U798" s="431"/>
      <c r="V798" s="431"/>
      <c r="W798" s="431"/>
      <c r="X798" s="431"/>
      <c r="Y798" s="431"/>
      <c r="Z798" s="431"/>
    </row>
    <row r="799" spans="1:26" ht="15.75" customHeight="1">
      <c r="A799" s="431"/>
      <c r="B799" s="431"/>
      <c r="C799" s="431"/>
      <c r="D799" s="431"/>
      <c r="E799" s="431"/>
      <c r="F799" s="431"/>
      <c r="G799" s="431"/>
      <c r="H799" s="431"/>
      <c r="I799" s="431"/>
      <c r="J799" s="431"/>
      <c r="K799" s="431"/>
      <c r="L799" s="431"/>
      <c r="M799" s="431"/>
      <c r="N799" s="431"/>
      <c r="O799" s="431"/>
      <c r="P799" s="431"/>
      <c r="Q799" s="431"/>
      <c r="R799" s="431"/>
      <c r="S799" s="431"/>
      <c r="T799" s="431"/>
      <c r="U799" s="431"/>
      <c r="V799" s="431"/>
      <c r="W799" s="431"/>
      <c r="X799" s="431"/>
      <c r="Y799" s="431"/>
      <c r="Z799" s="431"/>
    </row>
    <row r="800" spans="1:26" ht="15.75" customHeight="1">
      <c r="A800" s="431"/>
      <c r="B800" s="431"/>
      <c r="C800" s="431"/>
      <c r="D800" s="431"/>
      <c r="E800" s="431"/>
      <c r="F800" s="431"/>
      <c r="G800" s="431"/>
      <c r="H800" s="431"/>
      <c r="I800" s="431"/>
      <c r="J800" s="431"/>
      <c r="K800" s="431"/>
      <c r="L800" s="431"/>
      <c r="M800" s="431"/>
      <c r="N800" s="431"/>
      <c r="O800" s="431"/>
      <c r="P800" s="431"/>
      <c r="Q800" s="431"/>
      <c r="R800" s="431"/>
      <c r="S800" s="431"/>
      <c r="T800" s="431"/>
      <c r="U800" s="431"/>
      <c r="V800" s="431"/>
      <c r="W800" s="431"/>
      <c r="X800" s="431"/>
      <c r="Y800" s="431"/>
      <c r="Z800" s="431"/>
    </row>
    <row r="801" spans="1:26" ht="15.75" customHeight="1">
      <c r="A801" s="431"/>
      <c r="B801" s="431"/>
      <c r="C801" s="431"/>
      <c r="D801" s="431"/>
      <c r="E801" s="431"/>
      <c r="F801" s="431"/>
      <c r="G801" s="431"/>
      <c r="H801" s="431"/>
      <c r="I801" s="431"/>
      <c r="J801" s="431"/>
      <c r="K801" s="431"/>
      <c r="L801" s="431"/>
      <c r="M801" s="431"/>
      <c r="N801" s="431"/>
      <c r="O801" s="431"/>
      <c r="P801" s="431"/>
      <c r="Q801" s="431"/>
      <c r="R801" s="431"/>
      <c r="S801" s="431"/>
      <c r="T801" s="431"/>
      <c r="U801" s="431"/>
      <c r="V801" s="431"/>
      <c r="W801" s="431"/>
      <c r="X801" s="431"/>
      <c r="Y801" s="431"/>
      <c r="Z801" s="431"/>
    </row>
    <row r="802" spans="1:26" ht="15.75" customHeight="1">
      <c r="A802" s="431"/>
      <c r="B802" s="431"/>
      <c r="C802" s="431"/>
      <c r="D802" s="431"/>
      <c r="E802" s="431"/>
      <c r="F802" s="431"/>
      <c r="G802" s="431"/>
      <c r="H802" s="431"/>
      <c r="I802" s="431"/>
      <c r="J802" s="431"/>
      <c r="K802" s="431"/>
      <c r="L802" s="431"/>
      <c r="M802" s="431"/>
      <c r="N802" s="431"/>
      <c r="O802" s="431"/>
      <c r="P802" s="431"/>
      <c r="Q802" s="431"/>
      <c r="R802" s="431"/>
      <c r="S802" s="431"/>
      <c r="T802" s="431"/>
      <c r="U802" s="431"/>
      <c r="V802" s="431"/>
      <c r="W802" s="431"/>
      <c r="X802" s="431"/>
      <c r="Y802" s="431"/>
      <c r="Z802" s="431"/>
    </row>
    <row r="803" spans="1:26" ht="15.75" customHeight="1">
      <c r="A803" s="431"/>
      <c r="B803" s="431"/>
      <c r="C803" s="431"/>
      <c r="D803" s="431"/>
      <c r="E803" s="431"/>
      <c r="F803" s="431"/>
      <c r="G803" s="431"/>
      <c r="H803" s="431"/>
      <c r="I803" s="431"/>
      <c r="J803" s="431"/>
      <c r="K803" s="431"/>
      <c r="L803" s="431"/>
      <c r="M803" s="431"/>
      <c r="N803" s="431"/>
      <c r="O803" s="431"/>
      <c r="P803" s="431"/>
      <c r="Q803" s="431"/>
      <c r="R803" s="431"/>
      <c r="S803" s="431"/>
      <c r="T803" s="431"/>
      <c r="U803" s="431"/>
      <c r="V803" s="431"/>
      <c r="W803" s="431"/>
      <c r="X803" s="431"/>
      <c r="Y803" s="431"/>
      <c r="Z803" s="431"/>
    </row>
    <row r="804" spans="1:26" ht="15.75" customHeight="1">
      <c r="A804" s="431"/>
      <c r="B804" s="431"/>
      <c r="C804" s="431"/>
      <c r="D804" s="431"/>
      <c r="E804" s="431"/>
      <c r="F804" s="431"/>
      <c r="G804" s="431"/>
      <c r="H804" s="431"/>
      <c r="I804" s="431"/>
      <c r="J804" s="431"/>
      <c r="K804" s="431"/>
      <c r="L804" s="431"/>
      <c r="M804" s="431"/>
      <c r="N804" s="431"/>
      <c r="O804" s="431"/>
      <c r="P804" s="431"/>
      <c r="Q804" s="431"/>
      <c r="R804" s="431"/>
      <c r="S804" s="431"/>
      <c r="T804" s="431"/>
      <c r="U804" s="431"/>
      <c r="V804" s="431"/>
      <c r="W804" s="431"/>
      <c r="X804" s="431"/>
      <c r="Y804" s="431"/>
      <c r="Z804" s="431"/>
    </row>
    <row r="805" spans="1:26" ht="15.75" customHeight="1">
      <c r="A805" s="431"/>
      <c r="B805" s="431"/>
      <c r="C805" s="431"/>
      <c r="D805" s="431"/>
      <c r="E805" s="431"/>
      <c r="F805" s="431"/>
      <c r="G805" s="431"/>
      <c r="H805" s="431"/>
      <c r="I805" s="431"/>
      <c r="J805" s="431"/>
      <c r="K805" s="431"/>
      <c r="L805" s="431"/>
      <c r="M805" s="431"/>
      <c r="N805" s="431"/>
      <c r="O805" s="431"/>
      <c r="P805" s="431"/>
      <c r="Q805" s="431"/>
      <c r="R805" s="431"/>
      <c r="S805" s="431"/>
      <c r="T805" s="431"/>
      <c r="U805" s="431"/>
      <c r="V805" s="431"/>
      <c r="W805" s="431"/>
      <c r="X805" s="431"/>
      <c r="Y805" s="431"/>
      <c r="Z805" s="431"/>
    </row>
    <row r="806" spans="1:26" ht="15.75" customHeight="1">
      <c r="A806" s="431"/>
      <c r="B806" s="431"/>
      <c r="C806" s="431"/>
      <c r="D806" s="431"/>
      <c r="E806" s="431"/>
      <c r="F806" s="431"/>
      <c r="G806" s="431"/>
      <c r="H806" s="431"/>
      <c r="I806" s="431"/>
      <c r="J806" s="431"/>
      <c r="K806" s="431"/>
      <c r="L806" s="431"/>
      <c r="M806" s="431"/>
      <c r="N806" s="431"/>
      <c r="O806" s="431"/>
      <c r="P806" s="431"/>
      <c r="Q806" s="431"/>
      <c r="R806" s="431"/>
      <c r="S806" s="431"/>
      <c r="T806" s="431"/>
      <c r="U806" s="431"/>
      <c r="V806" s="431"/>
      <c r="W806" s="431"/>
      <c r="X806" s="431"/>
      <c r="Y806" s="431"/>
      <c r="Z806" s="431"/>
    </row>
    <row r="807" spans="1:26" ht="15.75" customHeight="1">
      <c r="A807" s="431"/>
      <c r="B807" s="431"/>
      <c r="C807" s="431"/>
      <c r="D807" s="431"/>
      <c r="E807" s="431"/>
      <c r="F807" s="431"/>
      <c r="G807" s="431"/>
      <c r="H807" s="431"/>
      <c r="I807" s="431"/>
      <c r="J807" s="431"/>
      <c r="K807" s="431"/>
      <c r="L807" s="431"/>
      <c r="M807" s="431"/>
      <c r="N807" s="431"/>
      <c r="O807" s="431"/>
      <c r="P807" s="431"/>
      <c r="Q807" s="431"/>
      <c r="R807" s="431"/>
      <c r="S807" s="431"/>
      <c r="T807" s="431"/>
      <c r="U807" s="431"/>
      <c r="V807" s="431"/>
      <c r="W807" s="431"/>
      <c r="X807" s="431"/>
      <c r="Y807" s="431"/>
      <c r="Z807" s="431"/>
    </row>
    <row r="808" spans="1:26" ht="15.75" customHeight="1">
      <c r="A808" s="431"/>
      <c r="B808" s="431"/>
      <c r="C808" s="431"/>
      <c r="D808" s="431"/>
      <c r="E808" s="431"/>
      <c r="F808" s="431"/>
      <c r="G808" s="431"/>
      <c r="H808" s="431"/>
      <c r="I808" s="431"/>
      <c r="J808" s="431"/>
      <c r="K808" s="431"/>
      <c r="L808" s="431"/>
      <c r="M808" s="431"/>
      <c r="N808" s="431"/>
      <c r="O808" s="431"/>
      <c r="P808" s="431"/>
      <c r="Q808" s="431"/>
      <c r="R808" s="431"/>
      <c r="S808" s="431"/>
      <c r="T808" s="431"/>
      <c r="U808" s="431"/>
      <c r="V808" s="431"/>
      <c r="W808" s="431"/>
      <c r="X808" s="431"/>
      <c r="Y808" s="431"/>
      <c r="Z808" s="431"/>
    </row>
    <row r="809" spans="1:26" ht="15.75" customHeight="1">
      <c r="A809" s="431"/>
      <c r="B809" s="431"/>
      <c r="C809" s="431"/>
      <c r="D809" s="431"/>
      <c r="E809" s="431"/>
      <c r="F809" s="431"/>
      <c r="G809" s="431"/>
      <c r="H809" s="431"/>
      <c r="I809" s="431"/>
      <c r="J809" s="431"/>
      <c r="K809" s="431"/>
      <c r="L809" s="431"/>
      <c r="M809" s="431"/>
      <c r="N809" s="431"/>
      <c r="O809" s="431"/>
      <c r="P809" s="431"/>
      <c r="Q809" s="431"/>
      <c r="R809" s="431"/>
      <c r="S809" s="431"/>
      <c r="T809" s="431"/>
      <c r="U809" s="431"/>
      <c r="V809" s="431"/>
      <c r="W809" s="431"/>
      <c r="X809" s="431"/>
      <c r="Y809" s="431"/>
      <c r="Z809" s="431"/>
    </row>
    <row r="810" spans="1:26" ht="15.75" customHeight="1">
      <c r="A810" s="431"/>
      <c r="B810" s="431"/>
      <c r="C810" s="431"/>
      <c r="D810" s="431"/>
      <c r="E810" s="431"/>
      <c r="F810" s="431"/>
      <c r="G810" s="431"/>
      <c r="H810" s="431"/>
      <c r="I810" s="431"/>
      <c r="J810" s="431"/>
      <c r="K810" s="431"/>
      <c r="L810" s="431"/>
      <c r="M810" s="431"/>
      <c r="N810" s="431"/>
      <c r="O810" s="431"/>
      <c r="P810" s="431"/>
      <c r="Q810" s="431"/>
      <c r="R810" s="431"/>
      <c r="S810" s="431"/>
      <c r="T810" s="431"/>
      <c r="U810" s="431"/>
      <c r="V810" s="431"/>
      <c r="W810" s="431"/>
      <c r="X810" s="431"/>
      <c r="Y810" s="431"/>
      <c r="Z810" s="431"/>
    </row>
    <row r="811" spans="1:26" ht="15.75" customHeight="1">
      <c r="A811" s="431"/>
      <c r="B811" s="431"/>
      <c r="C811" s="431"/>
      <c r="D811" s="431"/>
      <c r="E811" s="431"/>
      <c r="F811" s="431"/>
      <c r="G811" s="431"/>
      <c r="H811" s="431"/>
      <c r="I811" s="431"/>
      <c r="J811" s="431"/>
      <c r="K811" s="431"/>
      <c r="L811" s="431"/>
      <c r="M811" s="431"/>
      <c r="N811" s="431"/>
      <c r="O811" s="431"/>
      <c r="P811" s="431"/>
      <c r="Q811" s="431"/>
      <c r="R811" s="431"/>
      <c r="S811" s="431"/>
      <c r="T811" s="431"/>
      <c r="U811" s="431"/>
      <c r="V811" s="431"/>
      <c r="W811" s="431"/>
      <c r="X811" s="431"/>
      <c r="Y811" s="431"/>
      <c r="Z811" s="431"/>
    </row>
    <row r="812" spans="1:26" ht="15.75" customHeight="1">
      <c r="A812" s="431"/>
      <c r="B812" s="431"/>
      <c r="C812" s="431"/>
      <c r="D812" s="431"/>
      <c r="E812" s="431"/>
      <c r="F812" s="431"/>
      <c r="G812" s="431"/>
      <c r="H812" s="431"/>
      <c r="I812" s="431"/>
      <c r="J812" s="431"/>
      <c r="K812" s="431"/>
      <c r="L812" s="431"/>
      <c r="M812" s="431"/>
      <c r="N812" s="431"/>
      <c r="O812" s="431"/>
      <c r="P812" s="431"/>
      <c r="Q812" s="431"/>
      <c r="R812" s="431"/>
      <c r="S812" s="431"/>
      <c r="T812" s="431"/>
      <c r="U812" s="431"/>
      <c r="V812" s="431"/>
      <c r="W812" s="431"/>
      <c r="X812" s="431"/>
      <c r="Y812" s="431"/>
      <c r="Z812" s="431"/>
    </row>
    <row r="813" spans="1:26" ht="15.75" customHeight="1">
      <c r="A813" s="431"/>
      <c r="B813" s="431"/>
      <c r="C813" s="431"/>
      <c r="D813" s="431"/>
      <c r="E813" s="431"/>
      <c r="F813" s="431"/>
      <c r="G813" s="431"/>
      <c r="H813" s="431"/>
      <c r="I813" s="431"/>
      <c r="J813" s="431"/>
      <c r="K813" s="431"/>
      <c r="L813" s="431"/>
      <c r="M813" s="431"/>
      <c r="N813" s="431"/>
      <c r="O813" s="431"/>
      <c r="P813" s="431"/>
      <c r="Q813" s="431"/>
      <c r="R813" s="431"/>
      <c r="S813" s="431"/>
      <c r="T813" s="431"/>
      <c r="U813" s="431"/>
      <c r="V813" s="431"/>
      <c r="W813" s="431"/>
      <c r="X813" s="431"/>
      <c r="Y813" s="431"/>
      <c r="Z813" s="431"/>
    </row>
    <row r="814" spans="1:26" ht="15.75" customHeight="1">
      <c r="A814" s="431"/>
      <c r="B814" s="431"/>
      <c r="C814" s="431"/>
      <c r="D814" s="431"/>
      <c r="E814" s="431"/>
      <c r="F814" s="431"/>
      <c r="G814" s="431"/>
      <c r="H814" s="431"/>
      <c r="I814" s="431"/>
      <c r="J814" s="431"/>
      <c r="K814" s="431"/>
      <c r="L814" s="431"/>
      <c r="M814" s="431"/>
      <c r="N814" s="431"/>
      <c r="O814" s="431"/>
      <c r="P814" s="431"/>
      <c r="Q814" s="431"/>
      <c r="R814" s="431"/>
      <c r="S814" s="431"/>
      <c r="T814" s="431"/>
      <c r="U814" s="431"/>
      <c r="V814" s="431"/>
      <c r="W814" s="431"/>
      <c r="X814" s="431"/>
      <c r="Y814" s="431"/>
      <c r="Z814" s="431"/>
    </row>
    <row r="815" spans="1:26" ht="15.75" customHeight="1">
      <c r="A815" s="431"/>
      <c r="B815" s="431"/>
      <c r="C815" s="431"/>
      <c r="D815" s="431"/>
      <c r="E815" s="431"/>
      <c r="F815" s="431"/>
      <c r="G815" s="431"/>
      <c r="H815" s="431"/>
      <c r="I815" s="431"/>
      <c r="J815" s="431"/>
      <c r="K815" s="431"/>
      <c r="L815" s="431"/>
      <c r="M815" s="431"/>
      <c r="N815" s="431"/>
      <c r="O815" s="431"/>
      <c r="P815" s="431"/>
      <c r="Q815" s="431"/>
      <c r="R815" s="431"/>
      <c r="S815" s="431"/>
      <c r="T815" s="431"/>
      <c r="U815" s="431"/>
      <c r="V815" s="431"/>
      <c r="W815" s="431"/>
      <c r="X815" s="431"/>
      <c r="Y815" s="431"/>
      <c r="Z815" s="431"/>
    </row>
    <row r="816" spans="1:26" ht="15.75" customHeight="1">
      <c r="A816" s="431"/>
      <c r="B816" s="431"/>
      <c r="C816" s="431"/>
      <c r="D816" s="431"/>
      <c r="E816" s="431"/>
      <c r="F816" s="431"/>
      <c r="G816" s="431"/>
      <c r="H816" s="431"/>
      <c r="I816" s="431"/>
      <c r="J816" s="431"/>
      <c r="K816" s="431"/>
      <c r="L816" s="431"/>
      <c r="M816" s="431"/>
      <c r="N816" s="431"/>
      <c r="O816" s="431"/>
      <c r="P816" s="431"/>
      <c r="Q816" s="431"/>
      <c r="R816" s="431"/>
      <c r="S816" s="431"/>
      <c r="T816" s="431"/>
      <c r="U816" s="431"/>
      <c r="V816" s="431"/>
      <c r="W816" s="431"/>
      <c r="X816" s="431"/>
      <c r="Y816" s="431"/>
      <c r="Z816" s="431"/>
    </row>
    <row r="817" spans="1:26" ht="15.75" customHeight="1">
      <c r="A817" s="431"/>
      <c r="B817" s="431"/>
      <c r="C817" s="431"/>
      <c r="D817" s="431"/>
      <c r="E817" s="431"/>
      <c r="F817" s="431"/>
      <c r="G817" s="431"/>
      <c r="H817" s="431"/>
      <c r="I817" s="431"/>
      <c r="J817" s="431"/>
      <c r="K817" s="431"/>
      <c r="L817" s="431"/>
      <c r="M817" s="431"/>
      <c r="N817" s="431"/>
      <c r="O817" s="431"/>
      <c r="P817" s="431"/>
      <c r="Q817" s="431"/>
      <c r="R817" s="431"/>
      <c r="S817" s="431"/>
      <c r="T817" s="431"/>
      <c r="U817" s="431"/>
      <c r="V817" s="431"/>
      <c r="W817" s="431"/>
      <c r="X817" s="431"/>
      <c r="Y817" s="431"/>
      <c r="Z817" s="431"/>
    </row>
    <row r="818" spans="1:26" ht="15.75" customHeight="1">
      <c r="A818" s="431"/>
      <c r="B818" s="431"/>
      <c r="C818" s="431"/>
      <c r="D818" s="431"/>
      <c r="E818" s="431"/>
      <c r="F818" s="431"/>
      <c r="G818" s="431"/>
      <c r="H818" s="431"/>
      <c r="I818" s="431"/>
      <c r="J818" s="431"/>
      <c r="K818" s="431"/>
      <c r="L818" s="431"/>
      <c r="M818" s="431"/>
      <c r="N818" s="431"/>
      <c r="O818" s="431"/>
      <c r="P818" s="431"/>
      <c r="Q818" s="431"/>
      <c r="R818" s="431"/>
      <c r="S818" s="431"/>
      <c r="T818" s="431"/>
      <c r="U818" s="431"/>
      <c r="V818" s="431"/>
      <c r="W818" s="431"/>
      <c r="X818" s="431"/>
      <c r="Y818" s="431"/>
      <c r="Z818" s="431"/>
    </row>
    <row r="819" spans="1:26" ht="15.75" customHeight="1">
      <c r="A819" s="431"/>
      <c r="B819" s="431"/>
      <c r="C819" s="431"/>
      <c r="D819" s="431"/>
      <c r="E819" s="431"/>
      <c r="F819" s="431"/>
      <c r="G819" s="431"/>
      <c r="H819" s="431"/>
      <c r="I819" s="431"/>
      <c r="J819" s="431"/>
      <c r="K819" s="431"/>
      <c r="L819" s="431"/>
      <c r="M819" s="431"/>
      <c r="N819" s="431"/>
      <c r="O819" s="431"/>
      <c r="P819" s="431"/>
      <c r="Q819" s="431"/>
      <c r="R819" s="431"/>
      <c r="S819" s="431"/>
      <c r="T819" s="431"/>
      <c r="U819" s="431"/>
      <c r="V819" s="431"/>
      <c r="W819" s="431"/>
      <c r="X819" s="431"/>
      <c r="Y819" s="431"/>
      <c r="Z819" s="431"/>
    </row>
    <row r="820" spans="1:26" ht="15.75" customHeight="1">
      <c r="A820" s="431"/>
      <c r="B820" s="431"/>
      <c r="C820" s="431"/>
      <c r="D820" s="431"/>
      <c r="E820" s="431"/>
      <c r="F820" s="431"/>
      <c r="G820" s="431"/>
      <c r="H820" s="431"/>
      <c r="I820" s="431"/>
      <c r="J820" s="431"/>
      <c r="K820" s="431"/>
      <c r="L820" s="431"/>
      <c r="M820" s="431"/>
      <c r="N820" s="431"/>
      <c r="O820" s="431"/>
      <c r="P820" s="431"/>
      <c r="Q820" s="431"/>
      <c r="R820" s="431"/>
      <c r="S820" s="431"/>
      <c r="T820" s="431"/>
      <c r="U820" s="431"/>
      <c r="V820" s="431"/>
      <c r="W820" s="431"/>
      <c r="X820" s="431"/>
      <c r="Y820" s="431"/>
      <c r="Z820" s="431"/>
    </row>
    <row r="821" spans="1:26" ht="15.75" customHeight="1">
      <c r="A821" s="431"/>
      <c r="B821" s="431"/>
      <c r="C821" s="431"/>
      <c r="D821" s="431"/>
      <c r="E821" s="431"/>
      <c r="F821" s="431"/>
      <c r="G821" s="431"/>
      <c r="H821" s="431"/>
      <c r="I821" s="431"/>
      <c r="J821" s="431"/>
      <c r="K821" s="431"/>
      <c r="L821" s="431"/>
      <c r="M821" s="431"/>
      <c r="N821" s="431"/>
      <c r="O821" s="431"/>
      <c r="P821" s="431"/>
      <c r="Q821" s="431"/>
      <c r="R821" s="431"/>
      <c r="S821" s="431"/>
      <c r="T821" s="431"/>
      <c r="U821" s="431"/>
      <c r="V821" s="431"/>
      <c r="W821" s="431"/>
      <c r="X821" s="431"/>
      <c r="Y821" s="431"/>
      <c r="Z821" s="431"/>
    </row>
    <row r="822" spans="1:26" ht="15.75" customHeight="1">
      <c r="A822" s="431"/>
      <c r="B822" s="431"/>
      <c r="C822" s="431"/>
      <c r="D822" s="431"/>
      <c r="E822" s="431"/>
      <c r="F822" s="431"/>
      <c r="G822" s="431"/>
      <c r="H822" s="431"/>
      <c r="I822" s="431"/>
      <c r="J822" s="431"/>
      <c r="K822" s="431"/>
      <c r="L822" s="431"/>
      <c r="M822" s="431"/>
      <c r="N822" s="431"/>
      <c r="O822" s="431"/>
      <c r="P822" s="431"/>
      <c r="Q822" s="431"/>
      <c r="R822" s="431"/>
      <c r="S822" s="431"/>
      <c r="T822" s="431"/>
      <c r="U822" s="431"/>
      <c r="V822" s="431"/>
      <c r="W822" s="431"/>
      <c r="X822" s="431"/>
      <c r="Y822" s="431"/>
      <c r="Z822" s="431"/>
    </row>
    <row r="823" spans="1:26" ht="15.75" customHeight="1">
      <c r="A823" s="431"/>
      <c r="B823" s="431"/>
      <c r="C823" s="431"/>
      <c r="D823" s="431"/>
      <c r="E823" s="431"/>
      <c r="F823" s="431"/>
      <c r="G823" s="431"/>
      <c r="H823" s="431"/>
      <c r="I823" s="431"/>
      <c r="J823" s="431"/>
      <c r="K823" s="431"/>
      <c r="L823" s="431"/>
      <c r="M823" s="431"/>
      <c r="N823" s="431"/>
      <c r="O823" s="431"/>
      <c r="P823" s="431"/>
      <c r="Q823" s="431"/>
      <c r="R823" s="431"/>
      <c r="S823" s="431"/>
      <c r="T823" s="431"/>
      <c r="U823" s="431"/>
      <c r="V823" s="431"/>
      <c r="W823" s="431"/>
      <c r="X823" s="431"/>
      <c r="Y823" s="431"/>
      <c r="Z823" s="431"/>
    </row>
    <row r="824" spans="1:26" ht="15.75" customHeight="1">
      <c r="A824" s="431"/>
      <c r="B824" s="431"/>
      <c r="C824" s="431"/>
      <c r="D824" s="431"/>
      <c r="E824" s="431"/>
      <c r="F824" s="431"/>
      <c r="G824" s="431"/>
      <c r="H824" s="431"/>
      <c r="I824" s="431"/>
      <c r="J824" s="431"/>
      <c r="K824" s="431"/>
      <c r="L824" s="431"/>
      <c r="M824" s="431"/>
      <c r="N824" s="431"/>
      <c r="O824" s="431"/>
      <c r="P824" s="431"/>
      <c r="Q824" s="431"/>
      <c r="R824" s="431"/>
      <c r="S824" s="431"/>
      <c r="T824" s="431"/>
      <c r="U824" s="431"/>
      <c r="V824" s="431"/>
      <c r="W824" s="431"/>
      <c r="X824" s="431"/>
      <c r="Y824" s="431"/>
      <c r="Z824" s="431"/>
    </row>
    <row r="825" spans="1:26" ht="15.75" customHeight="1">
      <c r="A825" s="431"/>
      <c r="B825" s="431"/>
      <c r="C825" s="431"/>
      <c r="D825" s="431"/>
      <c r="E825" s="431"/>
      <c r="F825" s="431"/>
      <c r="G825" s="431"/>
      <c r="H825" s="431"/>
      <c r="I825" s="431"/>
      <c r="J825" s="431"/>
      <c r="K825" s="431"/>
      <c r="L825" s="431"/>
      <c r="M825" s="431"/>
      <c r="N825" s="431"/>
      <c r="O825" s="431"/>
      <c r="P825" s="431"/>
      <c r="Q825" s="431"/>
      <c r="R825" s="431"/>
      <c r="S825" s="431"/>
      <c r="T825" s="431"/>
      <c r="U825" s="431"/>
      <c r="V825" s="431"/>
      <c r="W825" s="431"/>
      <c r="X825" s="431"/>
      <c r="Y825" s="431"/>
      <c r="Z825" s="431"/>
    </row>
    <row r="826" spans="1:26" ht="15.75" customHeight="1">
      <c r="A826" s="431"/>
      <c r="B826" s="431"/>
      <c r="C826" s="431"/>
      <c r="D826" s="431"/>
      <c r="E826" s="431"/>
      <c r="F826" s="431"/>
      <c r="G826" s="431"/>
      <c r="H826" s="431"/>
      <c r="I826" s="431"/>
      <c r="J826" s="431"/>
      <c r="K826" s="431"/>
      <c r="L826" s="431"/>
      <c r="M826" s="431"/>
      <c r="N826" s="431"/>
      <c r="O826" s="431"/>
      <c r="P826" s="431"/>
      <c r="Q826" s="431"/>
      <c r="R826" s="431"/>
      <c r="S826" s="431"/>
      <c r="T826" s="431"/>
      <c r="U826" s="431"/>
      <c r="V826" s="431"/>
      <c r="W826" s="431"/>
      <c r="X826" s="431"/>
      <c r="Y826" s="431"/>
      <c r="Z826" s="431"/>
    </row>
    <row r="827" spans="1:26" ht="15.75" customHeight="1">
      <c r="A827" s="431"/>
      <c r="B827" s="431"/>
      <c r="C827" s="431"/>
      <c r="D827" s="431"/>
      <c r="E827" s="431"/>
      <c r="F827" s="431"/>
      <c r="G827" s="431"/>
      <c r="H827" s="431"/>
      <c r="I827" s="431"/>
      <c r="J827" s="431"/>
      <c r="K827" s="431"/>
      <c r="L827" s="431"/>
      <c r="M827" s="431"/>
      <c r="N827" s="431"/>
      <c r="O827" s="431"/>
      <c r="P827" s="431"/>
      <c r="Q827" s="431"/>
      <c r="R827" s="431"/>
      <c r="S827" s="431"/>
      <c r="T827" s="431"/>
      <c r="U827" s="431"/>
      <c r="V827" s="431"/>
      <c r="W827" s="431"/>
      <c r="X827" s="431"/>
      <c r="Y827" s="431"/>
      <c r="Z827" s="431"/>
    </row>
    <row r="828" spans="1:26" ht="15.75" customHeight="1">
      <c r="A828" s="431"/>
      <c r="B828" s="431"/>
      <c r="C828" s="431"/>
      <c r="D828" s="431"/>
      <c r="E828" s="431"/>
      <c r="F828" s="431"/>
      <c r="G828" s="431"/>
      <c r="H828" s="431"/>
      <c r="I828" s="431"/>
      <c r="J828" s="431"/>
      <c r="K828" s="431"/>
      <c r="L828" s="431"/>
      <c r="M828" s="431"/>
      <c r="N828" s="431"/>
      <c r="O828" s="431"/>
      <c r="P828" s="431"/>
      <c r="Q828" s="431"/>
      <c r="R828" s="431"/>
      <c r="S828" s="431"/>
      <c r="T828" s="431"/>
      <c r="U828" s="431"/>
      <c r="V828" s="431"/>
      <c r="W828" s="431"/>
      <c r="X828" s="431"/>
      <c r="Y828" s="431"/>
      <c r="Z828" s="431"/>
    </row>
    <row r="829" spans="1:26" ht="15.75" customHeight="1">
      <c r="A829" s="431"/>
      <c r="B829" s="431"/>
      <c r="C829" s="431"/>
      <c r="D829" s="431"/>
      <c r="E829" s="431"/>
      <c r="F829" s="431"/>
      <c r="G829" s="431"/>
      <c r="H829" s="431"/>
      <c r="I829" s="431"/>
      <c r="J829" s="431"/>
      <c r="K829" s="431"/>
      <c r="L829" s="431"/>
      <c r="M829" s="431"/>
      <c r="N829" s="431"/>
      <c r="O829" s="431"/>
      <c r="P829" s="431"/>
      <c r="Q829" s="431"/>
      <c r="R829" s="431"/>
      <c r="S829" s="431"/>
      <c r="T829" s="431"/>
      <c r="U829" s="431"/>
      <c r="V829" s="431"/>
      <c r="W829" s="431"/>
      <c r="X829" s="431"/>
      <c r="Y829" s="431"/>
      <c r="Z829" s="431"/>
    </row>
    <row r="830" spans="1:26" ht="15.75" customHeight="1">
      <c r="A830" s="431"/>
      <c r="B830" s="431"/>
      <c r="C830" s="431"/>
      <c r="D830" s="431"/>
      <c r="E830" s="431"/>
      <c r="F830" s="431"/>
      <c r="G830" s="431"/>
      <c r="H830" s="431"/>
      <c r="I830" s="431"/>
      <c r="J830" s="431"/>
      <c r="K830" s="431"/>
      <c r="L830" s="431"/>
      <c r="M830" s="431"/>
      <c r="N830" s="431"/>
      <c r="O830" s="431"/>
      <c r="P830" s="431"/>
      <c r="Q830" s="431"/>
      <c r="R830" s="431"/>
      <c r="S830" s="431"/>
      <c r="T830" s="431"/>
      <c r="U830" s="431"/>
      <c r="V830" s="431"/>
      <c r="W830" s="431"/>
      <c r="X830" s="431"/>
      <c r="Y830" s="431"/>
      <c r="Z830" s="431"/>
    </row>
    <row r="831" spans="1:26" ht="15.75" customHeight="1">
      <c r="A831" s="431"/>
      <c r="B831" s="431"/>
      <c r="C831" s="431"/>
      <c r="D831" s="431"/>
      <c r="E831" s="431"/>
      <c r="F831" s="431"/>
      <c r="G831" s="431"/>
      <c r="H831" s="431"/>
      <c r="I831" s="431"/>
      <c r="J831" s="431"/>
      <c r="K831" s="431"/>
      <c r="L831" s="431"/>
      <c r="M831" s="431"/>
      <c r="N831" s="431"/>
      <c r="O831" s="431"/>
      <c r="P831" s="431"/>
      <c r="Q831" s="431"/>
      <c r="R831" s="431"/>
      <c r="S831" s="431"/>
      <c r="T831" s="431"/>
      <c r="U831" s="431"/>
      <c r="V831" s="431"/>
      <c r="W831" s="431"/>
      <c r="X831" s="431"/>
      <c r="Y831" s="431"/>
      <c r="Z831" s="431"/>
    </row>
    <row r="832" spans="1:26" ht="15.75" customHeight="1">
      <c r="A832" s="431"/>
      <c r="B832" s="431"/>
      <c r="C832" s="431"/>
      <c r="D832" s="431"/>
      <c r="E832" s="431"/>
      <c r="F832" s="431"/>
      <c r="G832" s="431"/>
      <c r="H832" s="431"/>
      <c r="I832" s="431"/>
      <c r="J832" s="431"/>
      <c r="K832" s="431"/>
      <c r="L832" s="431"/>
      <c r="M832" s="431"/>
      <c r="N832" s="431"/>
      <c r="O832" s="431"/>
      <c r="P832" s="431"/>
      <c r="Q832" s="431"/>
      <c r="R832" s="431"/>
      <c r="S832" s="431"/>
      <c r="T832" s="431"/>
      <c r="U832" s="431"/>
      <c r="V832" s="431"/>
      <c r="W832" s="431"/>
      <c r="X832" s="431"/>
      <c r="Y832" s="431"/>
      <c r="Z832" s="431"/>
    </row>
    <row r="833" spans="1:26" ht="15.75" customHeight="1">
      <c r="A833" s="431"/>
      <c r="B833" s="431"/>
      <c r="C833" s="431"/>
      <c r="D833" s="431"/>
      <c r="E833" s="431"/>
      <c r="F833" s="431"/>
      <c r="G833" s="431"/>
      <c r="H833" s="431"/>
      <c r="I833" s="431"/>
      <c r="J833" s="431"/>
      <c r="K833" s="431"/>
      <c r="L833" s="431"/>
      <c r="M833" s="431"/>
      <c r="N833" s="431"/>
      <c r="O833" s="431"/>
      <c r="P833" s="431"/>
      <c r="Q833" s="431"/>
      <c r="R833" s="431"/>
      <c r="S833" s="431"/>
      <c r="T833" s="431"/>
      <c r="U833" s="431"/>
      <c r="V833" s="431"/>
      <c r="W833" s="431"/>
      <c r="X833" s="431"/>
      <c r="Y833" s="431"/>
      <c r="Z833" s="431"/>
    </row>
    <row r="834" spans="1:26" ht="15.75" customHeight="1">
      <c r="A834" s="431"/>
      <c r="B834" s="431"/>
      <c r="C834" s="431"/>
      <c r="D834" s="431"/>
      <c r="E834" s="431"/>
      <c r="F834" s="431"/>
      <c r="G834" s="431"/>
      <c r="H834" s="431"/>
      <c r="I834" s="431"/>
      <c r="J834" s="431"/>
      <c r="K834" s="431"/>
      <c r="L834" s="431"/>
      <c r="M834" s="431"/>
      <c r="N834" s="431"/>
      <c r="O834" s="431"/>
      <c r="P834" s="431"/>
      <c r="Q834" s="431"/>
      <c r="R834" s="431"/>
      <c r="S834" s="431"/>
      <c r="T834" s="431"/>
      <c r="U834" s="431"/>
      <c r="V834" s="431"/>
      <c r="W834" s="431"/>
      <c r="X834" s="431"/>
      <c r="Y834" s="431"/>
      <c r="Z834" s="431"/>
    </row>
    <row r="835" spans="1:26" ht="15.75" customHeight="1">
      <c r="A835" s="431"/>
      <c r="B835" s="431"/>
      <c r="C835" s="431"/>
      <c r="D835" s="431"/>
      <c r="E835" s="431"/>
      <c r="F835" s="431"/>
      <c r="G835" s="431"/>
      <c r="H835" s="431"/>
      <c r="I835" s="431"/>
      <c r="J835" s="431"/>
      <c r="K835" s="431"/>
      <c r="L835" s="431"/>
      <c r="M835" s="431"/>
      <c r="N835" s="431"/>
      <c r="O835" s="431"/>
      <c r="P835" s="431"/>
      <c r="Q835" s="431"/>
      <c r="R835" s="431"/>
      <c r="S835" s="431"/>
      <c r="T835" s="431"/>
      <c r="U835" s="431"/>
      <c r="V835" s="431"/>
      <c r="W835" s="431"/>
      <c r="X835" s="431"/>
      <c r="Y835" s="431"/>
      <c r="Z835" s="431"/>
    </row>
    <row r="836" spans="1:26" ht="15.75" customHeight="1">
      <c r="A836" s="431"/>
      <c r="B836" s="431"/>
      <c r="C836" s="431"/>
      <c r="D836" s="431"/>
      <c r="E836" s="431"/>
      <c r="F836" s="431"/>
      <c r="G836" s="431"/>
      <c r="H836" s="431"/>
      <c r="I836" s="431"/>
      <c r="J836" s="431"/>
      <c r="K836" s="431"/>
      <c r="L836" s="431"/>
      <c r="M836" s="431"/>
      <c r="N836" s="431"/>
      <c r="O836" s="431"/>
      <c r="P836" s="431"/>
      <c r="Q836" s="431"/>
      <c r="R836" s="431"/>
      <c r="S836" s="431"/>
      <c r="T836" s="431"/>
      <c r="U836" s="431"/>
      <c r="V836" s="431"/>
      <c r="W836" s="431"/>
      <c r="X836" s="431"/>
      <c r="Y836" s="431"/>
      <c r="Z836" s="431"/>
    </row>
    <row r="837" spans="1:26" ht="15.75" customHeight="1">
      <c r="A837" s="431"/>
      <c r="B837" s="431"/>
      <c r="C837" s="431"/>
      <c r="D837" s="431"/>
      <c r="E837" s="431"/>
      <c r="F837" s="431"/>
      <c r="G837" s="431"/>
      <c r="H837" s="431"/>
      <c r="I837" s="431"/>
      <c r="J837" s="431"/>
      <c r="K837" s="431"/>
      <c r="L837" s="431"/>
      <c r="M837" s="431"/>
      <c r="N837" s="431"/>
      <c r="O837" s="431"/>
      <c r="P837" s="431"/>
      <c r="Q837" s="431"/>
      <c r="R837" s="431"/>
      <c r="S837" s="431"/>
      <c r="T837" s="431"/>
      <c r="U837" s="431"/>
      <c r="V837" s="431"/>
      <c r="W837" s="431"/>
      <c r="X837" s="431"/>
      <c r="Y837" s="431"/>
      <c r="Z837" s="431"/>
    </row>
    <row r="838" spans="1:26" ht="15.75" customHeight="1">
      <c r="A838" s="431"/>
      <c r="B838" s="431"/>
      <c r="C838" s="431"/>
      <c r="D838" s="431"/>
      <c r="E838" s="431"/>
      <c r="F838" s="431"/>
      <c r="G838" s="431"/>
      <c r="H838" s="431"/>
      <c r="I838" s="431"/>
      <c r="J838" s="431"/>
      <c r="K838" s="431"/>
      <c r="L838" s="431"/>
      <c r="M838" s="431"/>
      <c r="N838" s="431"/>
      <c r="O838" s="431"/>
      <c r="P838" s="431"/>
      <c r="Q838" s="431"/>
      <c r="R838" s="431"/>
      <c r="S838" s="431"/>
      <c r="T838" s="431"/>
      <c r="U838" s="431"/>
      <c r="V838" s="431"/>
      <c r="W838" s="431"/>
      <c r="X838" s="431"/>
      <c r="Y838" s="431"/>
      <c r="Z838" s="431"/>
    </row>
    <row r="839" spans="1:26" ht="15.75" customHeight="1">
      <c r="A839" s="431"/>
      <c r="B839" s="431"/>
      <c r="C839" s="431"/>
      <c r="D839" s="431"/>
      <c r="E839" s="431"/>
      <c r="F839" s="431"/>
      <c r="G839" s="431"/>
      <c r="H839" s="431"/>
      <c r="I839" s="431"/>
      <c r="J839" s="431"/>
      <c r="K839" s="431"/>
      <c r="L839" s="431"/>
      <c r="M839" s="431"/>
      <c r="N839" s="431"/>
      <c r="O839" s="431"/>
      <c r="P839" s="431"/>
      <c r="Q839" s="431"/>
      <c r="R839" s="431"/>
      <c r="S839" s="431"/>
      <c r="T839" s="431"/>
      <c r="U839" s="431"/>
      <c r="V839" s="431"/>
      <c r="W839" s="431"/>
      <c r="X839" s="431"/>
      <c r="Y839" s="431"/>
      <c r="Z839" s="431"/>
    </row>
    <row r="840" spans="1:26" ht="15.75" customHeight="1">
      <c r="A840" s="431"/>
      <c r="B840" s="431"/>
      <c r="C840" s="431"/>
      <c r="D840" s="431"/>
      <c r="E840" s="431"/>
      <c r="F840" s="431"/>
      <c r="G840" s="431"/>
      <c r="H840" s="431"/>
      <c r="I840" s="431"/>
      <c r="J840" s="431"/>
      <c r="K840" s="431"/>
      <c r="L840" s="431"/>
      <c r="M840" s="431"/>
      <c r="N840" s="431"/>
      <c r="O840" s="431"/>
      <c r="P840" s="431"/>
      <c r="Q840" s="431"/>
      <c r="R840" s="431"/>
      <c r="S840" s="431"/>
      <c r="T840" s="431"/>
      <c r="U840" s="431"/>
      <c r="V840" s="431"/>
      <c r="W840" s="431"/>
      <c r="X840" s="431"/>
      <c r="Y840" s="431"/>
      <c r="Z840" s="431"/>
    </row>
    <row r="841" spans="1:26" ht="15.75" customHeight="1">
      <c r="A841" s="431"/>
      <c r="B841" s="431"/>
      <c r="C841" s="431"/>
      <c r="D841" s="431"/>
      <c r="E841" s="431"/>
      <c r="F841" s="431"/>
      <c r="G841" s="431"/>
      <c r="H841" s="431"/>
      <c r="I841" s="431"/>
      <c r="J841" s="431"/>
      <c r="K841" s="431"/>
      <c r="L841" s="431"/>
      <c r="M841" s="431"/>
      <c r="N841" s="431"/>
      <c r="O841" s="431"/>
      <c r="P841" s="431"/>
      <c r="Q841" s="431"/>
      <c r="R841" s="431"/>
      <c r="S841" s="431"/>
      <c r="T841" s="431"/>
      <c r="U841" s="431"/>
      <c r="V841" s="431"/>
      <c r="W841" s="431"/>
      <c r="X841" s="431"/>
      <c r="Y841" s="431"/>
      <c r="Z841" s="431"/>
    </row>
    <row r="842" spans="1:26" ht="15.75" customHeight="1">
      <c r="A842" s="431"/>
      <c r="B842" s="431"/>
      <c r="C842" s="431"/>
      <c r="D842" s="431"/>
      <c r="E842" s="431"/>
      <c r="F842" s="431"/>
      <c r="G842" s="431"/>
      <c r="H842" s="431"/>
      <c r="I842" s="431"/>
      <c r="J842" s="431"/>
      <c r="K842" s="431"/>
      <c r="L842" s="431"/>
      <c r="M842" s="431"/>
      <c r="N842" s="431"/>
      <c r="O842" s="431"/>
      <c r="P842" s="431"/>
      <c r="Q842" s="431"/>
      <c r="R842" s="431"/>
      <c r="S842" s="431"/>
      <c r="T842" s="431"/>
      <c r="U842" s="431"/>
      <c r="V842" s="431"/>
      <c r="W842" s="431"/>
      <c r="X842" s="431"/>
      <c r="Y842" s="431"/>
      <c r="Z842" s="431"/>
    </row>
    <row r="843" spans="1:26" ht="15.75" customHeight="1">
      <c r="A843" s="431"/>
      <c r="B843" s="431"/>
      <c r="C843" s="431"/>
      <c r="D843" s="431"/>
      <c r="E843" s="431"/>
      <c r="F843" s="431"/>
      <c r="G843" s="431"/>
      <c r="H843" s="431"/>
      <c r="I843" s="431"/>
      <c r="J843" s="431"/>
      <c r="K843" s="431"/>
      <c r="L843" s="431"/>
      <c r="M843" s="431"/>
      <c r="N843" s="431"/>
      <c r="O843" s="431"/>
      <c r="P843" s="431"/>
      <c r="Q843" s="431"/>
      <c r="R843" s="431"/>
      <c r="S843" s="431"/>
      <c r="T843" s="431"/>
      <c r="U843" s="431"/>
      <c r="V843" s="431"/>
      <c r="W843" s="431"/>
      <c r="X843" s="431"/>
      <c r="Y843" s="431"/>
      <c r="Z843" s="431"/>
    </row>
    <row r="844" spans="1:26" ht="15.75" customHeight="1">
      <c r="A844" s="431"/>
      <c r="B844" s="431"/>
      <c r="C844" s="431"/>
      <c r="D844" s="431"/>
      <c r="E844" s="431"/>
      <c r="F844" s="431"/>
      <c r="G844" s="431"/>
      <c r="H844" s="431"/>
      <c r="I844" s="431"/>
      <c r="J844" s="431"/>
      <c r="K844" s="431"/>
      <c r="L844" s="431"/>
      <c r="M844" s="431"/>
      <c r="N844" s="431"/>
      <c r="O844" s="431"/>
      <c r="P844" s="431"/>
      <c r="Q844" s="431"/>
      <c r="R844" s="431"/>
      <c r="S844" s="431"/>
      <c r="T844" s="431"/>
      <c r="U844" s="431"/>
      <c r="V844" s="431"/>
      <c r="W844" s="431"/>
      <c r="X844" s="431"/>
      <c r="Y844" s="431"/>
      <c r="Z844" s="431"/>
    </row>
    <row r="845" spans="1:26" ht="15.75" customHeight="1">
      <c r="A845" s="431"/>
      <c r="B845" s="431"/>
      <c r="C845" s="431"/>
      <c r="D845" s="431"/>
      <c r="E845" s="431"/>
      <c r="F845" s="431"/>
      <c r="G845" s="431"/>
      <c r="H845" s="431"/>
      <c r="I845" s="431"/>
      <c r="J845" s="431"/>
      <c r="K845" s="431"/>
      <c r="L845" s="431"/>
      <c r="M845" s="431"/>
      <c r="N845" s="431"/>
      <c r="O845" s="431"/>
      <c r="P845" s="431"/>
      <c r="Q845" s="431"/>
      <c r="R845" s="431"/>
      <c r="S845" s="431"/>
      <c r="T845" s="431"/>
      <c r="U845" s="431"/>
      <c r="V845" s="431"/>
      <c r="W845" s="431"/>
      <c r="X845" s="431"/>
      <c r="Y845" s="431"/>
      <c r="Z845" s="431"/>
    </row>
    <row r="846" spans="1:26" ht="15.75" customHeight="1">
      <c r="A846" s="431"/>
      <c r="B846" s="431"/>
      <c r="C846" s="431"/>
      <c r="D846" s="431"/>
      <c r="E846" s="431"/>
      <c r="F846" s="431"/>
      <c r="G846" s="431"/>
      <c r="H846" s="431"/>
      <c r="I846" s="431"/>
      <c r="J846" s="431"/>
      <c r="K846" s="431"/>
      <c r="L846" s="431"/>
      <c r="M846" s="431"/>
      <c r="N846" s="431"/>
      <c r="O846" s="431"/>
      <c r="P846" s="431"/>
      <c r="Q846" s="431"/>
      <c r="R846" s="431"/>
      <c r="S846" s="431"/>
      <c r="T846" s="431"/>
      <c r="U846" s="431"/>
      <c r="V846" s="431"/>
      <c r="W846" s="431"/>
      <c r="X846" s="431"/>
      <c r="Y846" s="431"/>
      <c r="Z846" s="431"/>
    </row>
    <row r="847" spans="1:26" ht="15.75" customHeight="1">
      <c r="A847" s="431"/>
      <c r="B847" s="431"/>
      <c r="C847" s="431"/>
      <c r="D847" s="431"/>
      <c r="E847" s="431"/>
      <c r="F847" s="431"/>
      <c r="G847" s="431"/>
      <c r="H847" s="431"/>
      <c r="I847" s="431"/>
      <c r="J847" s="431"/>
      <c r="K847" s="431"/>
      <c r="L847" s="431"/>
      <c r="M847" s="431"/>
      <c r="N847" s="431"/>
      <c r="O847" s="431"/>
      <c r="P847" s="431"/>
      <c r="Q847" s="431"/>
      <c r="R847" s="431"/>
      <c r="S847" s="431"/>
      <c r="T847" s="431"/>
      <c r="U847" s="431"/>
      <c r="V847" s="431"/>
      <c r="W847" s="431"/>
      <c r="X847" s="431"/>
      <c r="Y847" s="431"/>
      <c r="Z847" s="431"/>
    </row>
    <row r="848" spans="1:26" ht="15.75" customHeight="1">
      <c r="A848" s="431"/>
      <c r="B848" s="431"/>
      <c r="C848" s="431"/>
      <c r="D848" s="431"/>
      <c r="E848" s="431"/>
      <c r="F848" s="431"/>
      <c r="G848" s="431"/>
      <c r="H848" s="431"/>
      <c r="I848" s="431"/>
      <c r="J848" s="431"/>
      <c r="K848" s="431"/>
      <c r="L848" s="431"/>
      <c r="M848" s="431"/>
      <c r="N848" s="431"/>
      <c r="O848" s="431"/>
      <c r="P848" s="431"/>
      <c r="Q848" s="431"/>
      <c r="R848" s="431"/>
      <c r="S848" s="431"/>
      <c r="T848" s="431"/>
      <c r="U848" s="431"/>
      <c r="V848" s="431"/>
      <c r="W848" s="431"/>
      <c r="X848" s="431"/>
      <c r="Y848" s="431"/>
      <c r="Z848" s="431"/>
    </row>
    <row r="849" spans="1:26" ht="15.75" customHeight="1">
      <c r="A849" s="431"/>
      <c r="B849" s="431"/>
      <c r="C849" s="431"/>
      <c r="D849" s="431"/>
      <c r="E849" s="431"/>
      <c r="F849" s="431"/>
      <c r="G849" s="431"/>
      <c r="H849" s="431"/>
      <c r="I849" s="431"/>
      <c r="J849" s="431"/>
      <c r="K849" s="431"/>
      <c r="L849" s="431"/>
      <c r="M849" s="431"/>
      <c r="N849" s="431"/>
      <c r="O849" s="431"/>
      <c r="P849" s="431"/>
      <c r="Q849" s="431"/>
      <c r="R849" s="431"/>
      <c r="S849" s="431"/>
      <c r="T849" s="431"/>
      <c r="U849" s="431"/>
      <c r="V849" s="431"/>
      <c r="W849" s="431"/>
      <c r="X849" s="431"/>
      <c r="Y849" s="431"/>
      <c r="Z849" s="431"/>
    </row>
    <row r="850" spans="1:26" ht="15.75" customHeight="1">
      <c r="A850" s="431"/>
      <c r="B850" s="431"/>
      <c r="C850" s="431"/>
      <c r="D850" s="431"/>
      <c r="E850" s="431"/>
      <c r="F850" s="431"/>
      <c r="G850" s="431"/>
      <c r="H850" s="431"/>
      <c r="I850" s="431"/>
      <c r="J850" s="431"/>
      <c r="K850" s="431"/>
      <c r="L850" s="431"/>
      <c r="M850" s="431"/>
      <c r="N850" s="431"/>
      <c r="O850" s="431"/>
      <c r="P850" s="431"/>
      <c r="Q850" s="431"/>
      <c r="R850" s="431"/>
      <c r="S850" s="431"/>
      <c r="T850" s="431"/>
      <c r="U850" s="431"/>
      <c r="V850" s="431"/>
      <c r="W850" s="431"/>
      <c r="X850" s="431"/>
      <c r="Y850" s="431"/>
      <c r="Z850" s="431"/>
    </row>
    <row r="851" spans="1:26" ht="15.75" customHeight="1">
      <c r="A851" s="431"/>
      <c r="B851" s="431"/>
      <c r="C851" s="431"/>
      <c r="D851" s="431"/>
      <c r="E851" s="431"/>
      <c r="F851" s="431"/>
      <c r="G851" s="431"/>
      <c r="H851" s="431"/>
      <c r="I851" s="431"/>
      <c r="J851" s="431"/>
      <c r="K851" s="431"/>
      <c r="L851" s="431"/>
      <c r="M851" s="431"/>
      <c r="N851" s="431"/>
      <c r="O851" s="431"/>
      <c r="P851" s="431"/>
      <c r="Q851" s="431"/>
      <c r="R851" s="431"/>
      <c r="S851" s="431"/>
      <c r="T851" s="431"/>
      <c r="U851" s="431"/>
      <c r="V851" s="431"/>
      <c r="W851" s="431"/>
      <c r="X851" s="431"/>
      <c r="Y851" s="431"/>
      <c r="Z851" s="431"/>
    </row>
    <row r="852" spans="1:26" ht="15.75" customHeight="1">
      <c r="A852" s="431"/>
      <c r="B852" s="431"/>
      <c r="C852" s="431"/>
      <c r="D852" s="431"/>
      <c r="E852" s="431"/>
      <c r="F852" s="431"/>
      <c r="G852" s="431"/>
      <c r="H852" s="431"/>
      <c r="I852" s="431"/>
      <c r="J852" s="431"/>
      <c r="K852" s="431"/>
      <c r="L852" s="431"/>
      <c r="M852" s="431"/>
      <c r="N852" s="431"/>
      <c r="O852" s="431"/>
      <c r="P852" s="431"/>
      <c r="Q852" s="431"/>
      <c r="R852" s="431"/>
      <c r="S852" s="431"/>
      <c r="T852" s="431"/>
      <c r="U852" s="431"/>
      <c r="V852" s="431"/>
      <c r="W852" s="431"/>
      <c r="X852" s="431"/>
      <c r="Y852" s="431"/>
      <c r="Z852" s="431"/>
    </row>
    <row r="853" spans="1:26" ht="15.75" customHeight="1">
      <c r="A853" s="431"/>
      <c r="B853" s="431"/>
      <c r="C853" s="431"/>
      <c r="D853" s="431"/>
      <c r="E853" s="431"/>
      <c r="F853" s="431"/>
      <c r="G853" s="431"/>
      <c r="H853" s="431"/>
      <c r="I853" s="431"/>
      <c r="J853" s="431"/>
      <c r="K853" s="431"/>
      <c r="L853" s="431"/>
      <c r="M853" s="431"/>
      <c r="N853" s="431"/>
      <c r="O853" s="431"/>
      <c r="P853" s="431"/>
      <c r="Q853" s="431"/>
      <c r="R853" s="431"/>
      <c r="S853" s="431"/>
      <c r="T853" s="431"/>
      <c r="U853" s="431"/>
      <c r="V853" s="431"/>
      <c r="W853" s="431"/>
      <c r="X853" s="431"/>
      <c r="Y853" s="431"/>
      <c r="Z853" s="431"/>
    </row>
    <row r="854" spans="1:26" ht="15.75" customHeight="1">
      <c r="A854" s="431"/>
      <c r="B854" s="431"/>
      <c r="C854" s="431"/>
      <c r="D854" s="431"/>
      <c r="E854" s="431"/>
      <c r="F854" s="431"/>
      <c r="G854" s="431"/>
      <c r="H854" s="431"/>
      <c r="I854" s="431"/>
      <c r="J854" s="431"/>
      <c r="K854" s="431"/>
      <c r="L854" s="431"/>
      <c r="M854" s="431"/>
      <c r="N854" s="431"/>
      <c r="O854" s="431"/>
      <c r="P854" s="431"/>
      <c r="Q854" s="431"/>
      <c r="R854" s="431"/>
      <c r="S854" s="431"/>
      <c r="T854" s="431"/>
      <c r="U854" s="431"/>
      <c r="V854" s="431"/>
      <c r="W854" s="431"/>
      <c r="X854" s="431"/>
      <c r="Y854" s="431"/>
      <c r="Z854" s="431"/>
    </row>
    <row r="855" spans="1:26" ht="15.75" customHeight="1">
      <c r="A855" s="431"/>
      <c r="B855" s="431"/>
      <c r="C855" s="431"/>
      <c r="D855" s="431"/>
      <c r="E855" s="431"/>
      <c r="F855" s="431"/>
      <c r="G855" s="431"/>
      <c r="H855" s="431"/>
      <c r="I855" s="431"/>
      <c r="J855" s="431"/>
      <c r="K855" s="431"/>
      <c r="L855" s="431"/>
      <c r="M855" s="431"/>
      <c r="N855" s="431"/>
      <c r="O855" s="431"/>
      <c r="P855" s="431"/>
      <c r="Q855" s="431"/>
      <c r="R855" s="431"/>
      <c r="S855" s="431"/>
      <c r="T855" s="431"/>
      <c r="U855" s="431"/>
      <c r="V855" s="431"/>
      <c r="W855" s="431"/>
      <c r="X855" s="431"/>
      <c r="Y855" s="431"/>
      <c r="Z855" s="431"/>
    </row>
    <row r="856" spans="1:26" ht="15.75" customHeight="1">
      <c r="A856" s="431"/>
      <c r="B856" s="431"/>
      <c r="C856" s="431"/>
      <c r="D856" s="431"/>
      <c r="E856" s="431"/>
      <c r="F856" s="431"/>
      <c r="G856" s="431"/>
      <c r="H856" s="431"/>
      <c r="I856" s="431"/>
      <c r="J856" s="431"/>
      <c r="K856" s="431"/>
      <c r="L856" s="431"/>
      <c r="M856" s="431"/>
      <c r="N856" s="431"/>
      <c r="O856" s="431"/>
      <c r="P856" s="431"/>
      <c r="Q856" s="431"/>
      <c r="R856" s="431"/>
      <c r="S856" s="431"/>
      <c r="T856" s="431"/>
      <c r="U856" s="431"/>
      <c r="V856" s="431"/>
      <c r="W856" s="431"/>
      <c r="X856" s="431"/>
      <c r="Y856" s="431"/>
      <c r="Z856" s="431"/>
    </row>
    <row r="857" spans="1:26" ht="15.75" customHeight="1">
      <c r="A857" s="431"/>
      <c r="B857" s="431"/>
      <c r="C857" s="431"/>
      <c r="D857" s="431"/>
      <c r="E857" s="431"/>
      <c r="F857" s="431"/>
      <c r="G857" s="431"/>
      <c r="H857" s="431"/>
      <c r="I857" s="431"/>
      <c r="J857" s="431"/>
      <c r="K857" s="431"/>
      <c r="L857" s="431"/>
      <c r="M857" s="431"/>
      <c r="N857" s="431"/>
      <c r="O857" s="431"/>
      <c r="P857" s="431"/>
      <c r="Q857" s="431"/>
      <c r="R857" s="431"/>
      <c r="S857" s="431"/>
      <c r="T857" s="431"/>
      <c r="U857" s="431"/>
      <c r="V857" s="431"/>
      <c r="W857" s="431"/>
      <c r="X857" s="431"/>
      <c r="Y857" s="431"/>
      <c r="Z857" s="431"/>
    </row>
    <row r="858" spans="1:26" ht="15.75" customHeight="1">
      <c r="A858" s="431"/>
      <c r="B858" s="431"/>
      <c r="C858" s="431"/>
      <c r="D858" s="431"/>
      <c r="E858" s="431"/>
      <c r="F858" s="431"/>
      <c r="G858" s="431"/>
      <c r="H858" s="431"/>
      <c r="I858" s="431"/>
      <c r="J858" s="431"/>
      <c r="K858" s="431"/>
      <c r="L858" s="431"/>
      <c r="M858" s="431"/>
      <c r="N858" s="431"/>
      <c r="O858" s="431"/>
      <c r="P858" s="431"/>
      <c r="Q858" s="431"/>
      <c r="R858" s="431"/>
      <c r="S858" s="431"/>
      <c r="T858" s="431"/>
      <c r="U858" s="431"/>
      <c r="V858" s="431"/>
      <c r="W858" s="431"/>
      <c r="X858" s="431"/>
      <c r="Y858" s="431"/>
      <c r="Z858" s="431"/>
    </row>
    <row r="859" spans="1:26" ht="15.75" customHeight="1">
      <c r="A859" s="431"/>
      <c r="B859" s="431"/>
      <c r="C859" s="431"/>
      <c r="D859" s="431"/>
      <c r="E859" s="431"/>
      <c r="F859" s="431"/>
      <c r="G859" s="431"/>
      <c r="H859" s="431"/>
      <c r="I859" s="431"/>
      <c r="J859" s="431"/>
      <c r="K859" s="431"/>
      <c r="L859" s="431"/>
      <c r="M859" s="431"/>
      <c r="N859" s="431"/>
      <c r="O859" s="431"/>
      <c r="P859" s="431"/>
      <c r="Q859" s="431"/>
      <c r="R859" s="431"/>
      <c r="S859" s="431"/>
      <c r="T859" s="431"/>
      <c r="U859" s="431"/>
      <c r="V859" s="431"/>
      <c r="W859" s="431"/>
      <c r="X859" s="431"/>
      <c r="Y859" s="431"/>
      <c r="Z859" s="431"/>
    </row>
    <row r="860" spans="1:26" ht="15.75" customHeight="1">
      <c r="A860" s="431"/>
      <c r="B860" s="431"/>
      <c r="C860" s="431"/>
      <c r="D860" s="431"/>
      <c r="E860" s="431"/>
      <c r="F860" s="431"/>
      <c r="G860" s="431"/>
      <c r="H860" s="431"/>
      <c r="I860" s="431"/>
      <c r="J860" s="431"/>
      <c r="K860" s="431"/>
      <c r="L860" s="431"/>
      <c r="M860" s="431"/>
      <c r="N860" s="431"/>
      <c r="O860" s="431"/>
      <c r="P860" s="431"/>
      <c r="Q860" s="431"/>
      <c r="R860" s="431"/>
      <c r="S860" s="431"/>
      <c r="T860" s="431"/>
      <c r="U860" s="431"/>
      <c r="V860" s="431"/>
      <c r="W860" s="431"/>
      <c r="X860" s="431"/>
      <c r="Y860" s="431"/>
      <c r="Z860" s="431"/>
    </row>
    <row r="861" spans="1:26" ht="15.75" customHeight="1">
      <c r="A861" s="431"/>
      <c r="B861" s="431"/>
      <c r="C861" s="431"/>
      <c r="D861" s="431"/>
      <c r="E861" s="431"/>
      <c r="F861" s="431"/>
      <c r="G861" s="431"/>
      <c r="H861" s="431"/>
      <c r="I861" s="431"/>
      <c r="J861" s="431"/>
      <c r="K861" s="431"/>
      <c r="L861" s="431"/>
      <c r="M861" s="431"/>
      <c r="N861" s="431"/>
      <c r="O861" s="431"/>
      <c r="P861" s="431"/>
      <c r="Q861" s="431"/>
      <c r="R861" s="431"/>
      <c r="S861" s="431"/>
      <c r="T861" s="431"/>
      <c r="U861" s="431"/>
      <c r="V861" s="431"/>
      <c r="W861" s="431"/>
      <c r="X861" s="431"/>
      <c r="Y861" s="431"/>
      <c r="Z861" s="431"/>
    </row>
    <row r="862" spans="1:26" ht="15.75" customHeight="1">
      <c r="A862" s="431"/>
      <c r="B862" s="431"/>
      <c r="C862" s="431"/>
      <c r="D862" s="431"/>
      <c r="E862" s="431"/>
      <c r="F862" s="431"/>
      <c r="G862" s="431"/>
      <c r="H862" s="431"/>
      <c r="I862" s="431"/>
      <c r="J862" s="431"/>
      <c r="K862" s="431"/>
      <c r="L862" s="431"/>
      <c r="M862" s="431"/>
      <c r="N862" s="431"/>
      <c r="O862" s="431"/>
      <c r="P862" s="431"/>
      <c r="Q862" s="431"/>
      <c r="R862" s="431"/>
      <c r="S862" s="431"/>
      <c r="T862" s="431"/>
      <c r="U862" s="431"/>
      <c r="V862" s="431"/>
      <c r="W862" s="431"/>
      <c r="X862" s="431"/>
      <c r="Y862" s="431"/>
      <c r="Z862" s="431"/>
    </row>
    <row r="863" spans="1:26" ht="15.75" customHeight="1">
      <c r="A863" s="431"/>
      <c r="B863" s="431"/>
      <c r="C863" s="431"/>
      <c r="D863" s="431"/>
      <c r="E863" s="431"/>
      <c r="F863" s="431"/>
      <c r="G863" s="431"/>
      <c r="H863" s="431"/>
      <c r="I863" s="431"/>
      <c r="J863" s="431"/>
      <c r="K863" s="431"/>
      <c r="L863" s="431"/>
      <c r="M863" s="431"/>
      <c r="N863" s="431"/>
      <c r="O863" s="431"/>
      <c r="P863" s="431"/>
      <c r="Q863" s="431"/>
      <c r="R863" s="431"/>
      <c r="S863" s="431"/>
      <c r="T863" s="431"/>
      <c r="U863" s="431"/>
      <c r="V863" s="431"/>
      <c r="W863" s="431"/>
      <c r="X863" s="431"/>
      <c r="Y863" s="431"/>
      <c r="Z863" s="431"/>
    </row>
    <row r="864" spans="1:26" ht="15.75" customHeight="1">
      <c r="A864" s="431"/>
      <c r="B864" s="431"/>
      <c r="C864" s="431"/>
      <c r="D864" s="431"/>
      <c r="E864" s="431"/>
      <c r="F864" s="431"/>
      <c r="G864" s="431"/>
      <c r="H864" s="431"/>
      <c r="I864" s="431"/>
      <c r="J864" s="431"/>
      <c r="K864" s="431"/>
      <c r="L864" s="431"/>
      <c r="M864" s="431"/>
      <c r="N864" s="431"/>
      <c r="O864" s="431"/>
      <c r="P864" s="431"/>
      <c r="Q864" s="431"/>
      <c r="R864" s="431"/>
      <c r="S864" s="431"/>
      <c r="T864" s="431"/>
      <c r="U864" s="431"/>
      <c r="V864" s="431"/>
      <c r="W864" s="431"/>
      <c r="X864" s="431"/>
      <c r="Y864" s="431"/>
      <c r="Z864" s="431"/>
    </row>
    <row r="865" spans="1:26" ht="15.75" customHeight="1">
      <c r="A865" s="431"/>
      <c r="B865" s="431"/>
      <c r="C865" s="431"/>
      <c r="D865" s="431"/>
      <c r="E865" s="431"/>
      <c r="F865" s="431"/>
      <c r="G865" s="431"/>
      <c r="H865" s="431"/>
      <c r="I865" s="431"/>
      <c r="J865" s="431"/>
      <c r="K865" s="431"/>
      <c r="L865" s="431"/>
      <c r="M865" s="431"/>
      <c r="N865" s="431"/>
      <c r="O865" s="431"/>
      <c r="P865" s="431"/>
      <c r="Q865" s="431"/>
      <c r="R865" s="431"/>
      <c r="S865" s="431"/>
      <c r="T865" s="431"/>
      <c r="U865" s="431"/>
      <c r="V865" s="431"/>
      <c r="W865" s="431"/>
      <c r="X865" s="431"/>
      <c r="Y865" s="431"/>
      <c r="Z865" s="431"/>
    </row>
    <row r="866" spans="1:26" ht="15.75" customHeight="1">
      <c r="A866" s="431"/>
      <c r="B866" s="431"/>
      <c r="C866" s="431"/>
      <c r="D866" s="431"/>
      <c r="E866" s="431"/>
      <c r="F866" s="431"/>
      <c r="G866" s="431"/>
      <c r="H866" s="431"/>
      <c r="I866" s="431"/>
      <c r="J866" s="431"/>
      <c r="K866" s="431"/>
      <c r="L866" s="431"/>
      <c r="M866" s="431"/>
      <c r="N866" s="431"/>
      <c r="O866" s="431"/>
      <c r="P866" s="431"/>
      <c r="Q866" s="431"/>
      <c r="R866" s="431"/>
      <c r="S866" s="431"/>
      <c r="T866" s="431"/>
      <c r="U866" s="431"/>
      <c r="V866" s="431"/>
      <c r="W866" s="431"/>
      <c r="X866" s="431"/>
      <c r="Y866" s="431"/>
      <c r="Z866" s="431"/>
    </row>
    <row r="867" spans="1:26" ht="15.75" customHeight="1">
      <c r="A867" s="431"/>
      <c r="B867" s="431"/>
      <c r="C867" s="431"/>
      <c r="D867" s="431"/>
      <c r="E867" s="431"/>
      <c r="F867" s="431"/>
      <c r="G867" s="431"/>
      <c r="H867" s="431"/>
      <c r="I867" s="431"/>
      <c r="J867" s="431"/>
      <c r="K867" s="431"/>
      <c r="L867" s="431"/>
      <c r="M867" s="431"/>
      <c r="N867" s="431"/>
      <c r="O867" s="431"/>
      <c r="P867" s="431"/>
      <c r="Q867" s="431"/>
      <c r="R867" s="431"/>
      <c r="S867" s="431"/>
      <c r="T867" s="431"/>
      <c r="U867" s="431"/>
      <c r="V867" s="431"/>
      <c r="W867" s="431"/>
      <c r="X867" s="431"/>
      <c r="Y867" s="431"/>
      <c r="Z867" s="431"/>
    </row>
    <row r="868" spans="1:26" ht="15.75" customHeight="1">
      <c r="A868" s="431"/>
      <c r="B868" s="431"/>
      <c r="C868" s="431"/>
      <c r="D868" s="431"/>
      <c r="E868" s="431"/>
      <c r="F868" s="431"/>
      <c r="G868" s="431"/>
      <c r="H868" s="431"/>
      <c r="I868" s="431"/>
      <c r="J868" s="431"/>
      <c r="K868" s="431"/>
      <c r="L868" s="431"/>
      <c r="M868" s="431"/>
      <c r="N868" s="431"/>
      <c r="O868" s="431"/>
      <c r="P868" s="431"/>
      <c r="Q868" s="431"/>
      <c r="R868" s="431"/>
      <c r="S868" s="431"/>
      <c r="T868" s="431"/>
      <c r="U868" s="431"/>
      <c r="V868" s="431"/>
      <c r="W868" s="431"/>
      <c r="X868" s="431"/>
      <c r="Y868" s="431"/>
      <c r="Z868" s="431"/>
    </row>
    <row r="869" spans="1:26" ht="15.75" customHeight="1">
      <c r="A869" s="431"/>
      <c r="B869" s="431"/>
      <c r="C869" s="431"/>
      <c r="D869" s="431"/>
      <c r="E869" s="431"/>
      <c r="F869" s="431"/>
      <c r="G869" s="431"/>
      <c r="H869" s="431"/>
      <c r="I869" s="431"/>
      <c r="J869" s="431"/>
      <c r="K869" s="431"/>
      <c r="L869" s="431"/>
      <c r="M869" s="431"/>
      <c r="N869" s="431"/>
      <c r="O869" s="431"/>
      <c r="P869" s="431"/>
      <c r="Q869" s="431"/>
      <c r="R869" s="431"/>
      <c r="S869" s="431"/>
      <c r="T869" s="431"/>
      <c r="U869" s="431"/>
      <c r="V869" s="431"/>
      <c r="W869" s="431"/>
      <c r="X869" s="431"/>
      <c r="Y869" s="431"/>
      <c r="Z869" s="431"/>
    </row>
    <row r="870" spans="1:26" ht="15.75" customHeight="1">
      <c r="A870" s="431"/>
      <c r="B870" s="431"/>
      <c r="C870" s="431"/>
      <c r="D870" s="431"/>
      <c r="E870" s="431"/>
      <c r="F870" s="431"/>
      <c r="G870" s="431"/>
      <c r="H870" s="431"/>
      <c r="I870" s="431"/>
      <c r="J870" s="431"/>
      <c r="K870" s="431"/>
      <c r="L870" s="431"/>
      <c r="M870" s="431"/>
      <c r="N870" s="431"/>
      <c r="O870" s="431"/>
      <c r="P870" s="431"/>
      <c r="Q870" s="431"/>
      <c r="R870" s="431"/>
      <c r="S870" s="431"/>
      <c r="T870" s="431"/>
      <c r="U870" s="431"/>
      <c r="V870" s="431"/>
      <c r="W870" s="431"/>
      <c r="X870" s="431"/>
      <c r="Y870" s="431"/>
      <c r="Z870" s="431"/>
    </row>
    <row r="871" spans="1:26" ht="15.75" customHeight="1">
      <c r="A871" s="431"/>
      <c r="B871" s="431"/>
      <c r="C871" s="431"/>
      <c r="D871" s="431"/>
      <c r="E871" s="431"/>
      <c r="F871" s="431"/>
      <c r="G871" s="431"/>
      <c r="H871" s="431"/>
      <c r="I871" s="431"/>
      <c r="J871" s="431"/>
      <c r="K871" s="431"/>
      <c r="L871" s="431"/>
      <c r="M871" s="431"/>
      <c r="N871" s="431"/>
      <c r="O871" s="431"/>
      <c r="P871" s="431"/>
      <c r="Q871" s="431"/>
      <c r="R871" s="431"/>
      <c r="S871" s="431"/>
      <c r="T871" s="431"/>
      <c r="U871" s="431"/>
      <c r="V871" s="431"/>
      <c r="W871" s="431"/>
      <c r="X871" s="431"/>
      <c r="Y871" s="431"/>
      <c r="Z871" s="431"/>
    </row>
    <row r="872" spans="1:26" ht="15.75" customHeight="1">
      <c r="A872" s="431"/>
      <c r="B872" s="431"/>
      <c r="C872" s="431"/>
      <c r="D872" s="431"/>
      <c r="E872" s="431"/>
      <c r="F872" s="431"/>
      <c r="G872" s="431"/>
      <c r="H872" s="431"/>
      <c r="I872" s="431"/>
      <c r="J872" s="431"/>
      <c r="K872" s="431"/>
      <c r="L872" s="431"/>
      <c r="M872" s="431"/>
      <c r="N872" s="431"/>
      <c r="O872" s="431"/>
      <c r="P872" s="431"/>
      <c r="Q872" s="431"/>
      <c r="R872" s="431"/>
      <c r="S872" s="431"/>
      <c r="T872" s="431"/>
      <c r="U872" s="431"/>
      <c r="V872" s="431"/>
      <c r="W872" s="431"/>
      <c r="X872" s="431"/>
      <c r="Y872" s="431"/>
      <c r="Z872" s="431"/>
    </row>
    <row r="873" spans="1:26" ht="15.75" customHeight="1">
      <c r="A873" s="431"/>
      <c r="B873" s="431"/>
      <c r="C873" s="431"/>
      <c r="D873" s="431"/>
      <c r="E873" s="431"/>
      <c r="F873" s="431"/>
      <c r="G873" s="431"/>
      <c r="H873" s="431"/>
      <c r="I873" s="431"/>
      <c r="J873" s="431"/>
      <c r="K873" s="431"/>
      <c r="L873" s="431"/>
      <c r="M873" s="431"/>
      <c r="N873" s="431"/>
      <c r="O873" s="431"/>
      <c r="P873" s="431"/>
      <c r="Q873" s="431"/>
      <c r="R873" s="431"/>
      <c r="S873" s="431"/>
      <c r="T873" s="431"/>
      <c r="U873" s="431"/>
      <c r="V873" s="431"/>
      <c r="W873" s="431"/>
      <c r="X873" s="431"/>
      <c r="Y873" s="431"/>
      <c r="Z873" s="431"/>
    </row>
    <row r="874" spans="1:26" ht="15.75" customHeight="1">
      <c r="A874" s="431"/>
      <c r="B874" s="431"/>
      <c r="C874" s="431"/>
      <c r="D874" s="431"/>
      <c r="E874" s="431"/>
      <c r="F874" s="431"/>
      <c r="G874" s="431"/>
      <c r="H874" s="431"/>
      <c r="I874" s="431"/>
      <c r="J874" s="431"/>
      <c r="K874" s="431"/>
      <c r="L874" s="431"/>
      <c r="M874" s="431"/>
      <c r="N874" s="431"/>
      <c r="O874" s="431"/>
      <c r="P874" s="431"/>
      <c r="Q874" s="431"/>
      <c r="R874" s="431"/>
      <c r="S874" s="431"/>
      <c r="T874" s="431"/>
      <c r="U874" s="431"/>
      <c r="V874" s="431"/>
      <c r="W874" s="431"/>
      <c r="X874" s="431"/>
      <c r="Y874" s="431"/>
      <c r="Z874" s="431"/>
    </row>
    <row r="875" spans="1:26" ht="15.75" customHeight="1">
      <c r="A875" s="431"/>
      <c r="B875" s="431"/>
      <c r="C875" s="431"/>
      <c r="D875" s="431"/>
      <c r="E875" s="431"/>
      <c r="F875" s="431"/>
      <c r="G875" s="431"/>
      <c r="H875" s="431"/>
      <c r="I875" s="431"/>
      <c r="J875" s="431"/>
      <c r="K875" s="431"/>
      <c r="L875" s="431"/>
      <c r="M875" s="431"/>
      <c r="N875" s="431"/>
      <c r="O875" s="431"/>
      <c r="P875" s="431"/>
      <c r="Q875" s="431"/>
      <c r="R875" s="431"/>
      <c r="S875" s="431"/>
      <c r="T875" s="431"/>
      <c r="U875" s="431"/>
      <c r="V875" s="431"/>
      <c r="W875" s="431"/>
      <c r="X875" s="431"/>
      <c r="Y875" s="431"/>
      <c r="Z875" s="431"/>
    </row>
    <row r="876" spans="1:26" ht="15.75" customHeight="1">
      <c r="A876" s="431"/>
      <c r="B876" s="431"/>
      <c r="C876" s="431"/>
      <c r="D876" s="431"/>
      <c r="E876" s="431"/>
      <c r="F876" s="431"/>
      <c r="G876" s="431"/>
      <c r="H876" s="431"/>
      <c r="I876" s="431"/>
      <c r="J876" s="431"/>
      <c r="K876" s="431"/>
      <c r="L876" s="431"/>
      <c r="M876" s="431"/>
      <c r="N876" s="431"/>
      <c r="O876" s="431"/>
      <c r="P876" s="431"/>
      <c r="Q876" s="431"/>
      <c r="R876" s="431"/>
      <c r="S876" s="431"/>
      <c r="T876" s="431"/>
      <c r="U876" s="431"/>
      <c r="V876" s="431"/>
      <c r="W876" s="431"/>
      <c r="X876" s="431"/>
      <c r="Y876" s="431"/>
      <c r="Z876" s="431"/>
    </row>
    <row r="877" spans="1:26" ht="15.75" customHeight="1">
      <c r="A877" s="431"/>
      <c r="B877" s="431"/>
      <c r="C877" s="431"/>
      <c r="D877" s="431"/>
      <c r="E877" s="431"/>
      <c r="F877" s="431"/>
      <c r="G877" s="431"/>
      <c r="H877" s="431"/>
      <c r="I877" s="431"/>
      <c r="J877" s="431"/>
      <c r="K877" s="431"/>
      <c r="L877" s="431"/>
      <c r="M877" s="431"/>
      <c r="N877" s="431"/>
      <c r="O877" s="431"/>
      <c r="P877" s="431"/>
      <c r="Q877" s="431"/>
      <c r="R877" s="431"/>
      <c r="S877" s="431"/>
      <c r="T877" s="431"/>
      <c r="U877" s="431"/>
      <c r="V877" s="431"/>
      <c r="W877" s="431"/>
      <c r="X877" s="431"/>
      <c r="Y877" s="431"/>
      <c r="Z877" s="431"/>
    </row>
    <row r="878" spans="1:26" ht="15.75" customHeight="1">
      <c r="A878" s="431"/>
      <c r="B878" s="431"/>
      <c r="C878" s="431"/>
      <c r="D878" s="431"/>
      <c r="E878" s="431"/>
      <c r="F878" s="431"/>
      <c r="G878" s="431"/>
      <c r="H878" s="431"/>
      <c r="I878" s="431"/>
      <c r="J878" s="431"/>
      <c r="K878" s="431"/>
      <c r="L878" s="431"/>
      <c r="M878" s="431"/>
      <c r="N878" s="431"/>
      <c r="O878" s="431"/>
      <c r="P878" s="431"/>
      <c r="Q878" s="431"/>
      <c r="R878" s="431"/>
      <c r="S878" s="431"/>
      <c r="T878" s="431"/>
      <c r="U878" s="431"/>
      <c r="V878" s="431"/>
      <c r="W878" s="431"/>
      <c r="X878" s="431"/>
      <c r="Y878" s="431"/>
      <c r="Z878" s="431"/>
    </row>
    <row r="879" spans="1:26" ht="15.75" customHeight="1">
      <c r="A879" s="431"/>
      <c r="B879" s="431"/>
      <c r="C879" s="431"/>
      <c r="D879" s="431"/>
      <c r="E879" s="431"/>
      <c r="F879" s="431"/>
      <c r="G879" s="431"/>
      <c r="H879" s="431"/>
      <c r="I879" s="431"/>
      <c r="J879" s="431"/>
      <c r="K879" s="431"/>
      <c r="L879" s="431"/>
      <c r="M879" s="431"/>
      <c r="N879" s="431"/>
      <c r="O879" s="431"/>
      <c r="P879" s="431"/>
      <c r="Q879" s="431"/>
      <c r="R879" s="431"/>
      <c r="S879" s="431"/>
      <c r="T879" s="431"/>
      <c r="U879" s="431"/>
      <c r="V879" s="431"/>
      <c r="W879" s="431"/>
      <c r="X879" s="431"/>
      <c r="Y879" s="431"/>
      <c r="Z879" s="431"/>
    </row>
    <row r="880" spans="1:26" ht="15.75" customHeight="1">
      <c r="A880" s="431"/>
      <c r="B880" s="431"/>
      <c r="C880" s="431"/>
      <c r="D880" s="431"/>
      <c r="E880" s="431"/>
      <c r="F880" s="431"/>
      <c r="G880" s="431"/>
      <c r="H880" s="431"/>
      <c r="I880" s="431"/>
      <c r="J880" s="431"/>
      <c r="K880" s="431"/>
      <c r="L880" s="431"/>
      <c r="M880" s="431"/>
      <c r="N880" s="431"/>
      <c r="O880" s="431"/>
      <c r="P880" s="431"/>
      <c r="Q880" s="431"/>
      <c r="R880" s="431"/>
      <c r="S880" s="431"/>
      <c r="T880" s="431"/>
      <c r="U880" s="431"/>
      <c r="V880" s="431"/>
      <c r="W880" s="431"/>
      <c r="X880" s="431"/>
      <c r="Y880" s="431"/>
      <c r="Z880" s="431"/>
    </row>
    <row r="881" spans="1:26" ht="15.75" customHeight="1">
      <c r="A881" s="431"/>
      <c r="B881" s="431"/>
      <c r="C881" s="431"/>
      <c r="D881" s="431"/>
      <c r="E881" s="431"/>
      <c r="F881" s="431"/>
      <c r="G881" s="431"/>
      <c r="H881" s="431"/>
      <c r="I881" s="431"/>
      <c r="J881" s="431"/>
      <c r="K881" s="431"/>
      <c r="L881" s="431"/>
      <c r="M881" s="431"/>
      <c r="N881" s="431"/>
      <c r="O881" s="431"/>
      <c r="P881" s="431"/>
      <c r="Q881" s="431"/>
      <c r="R881" s="431"/>
      <c r="S881" s="431"/>
      <c r="T881" s="431"/>
      <c r="U881" s="431"/>
      <c r="V881" s="431"/>
      <c r="W881" s="431"/>
      <c r="X881" s="431"/>
      <c r="Y881" s="431"/>
      <c r="Z881" s="431"/>
    </row>
    <row r="882" spans="1:26" ht="15.75" customHeight="1">
      <c r="A882" s="431"/>
      <c r="B882" s="431"/>
      <c r="C882" s="431"/>
      <c r="D882" s="431"/>
      <c r="E882" s="431"/>
      <c r="F882" s="431"/>
      <c r="G882" s="431"/>
      <c r="H882" s="431"/>
      <c r="I882" s="431"/>
      <c r="J882" s="431"/>
      <c r="K882" s="431"/>
      <c r="L882" s="431"/>
      <c r="M882" s="431"/>
      <c r="N882" s="431"/>
      <c r="O882" s="431"/>
      <c r="P882" s="431"/>
      <c r="Q882" s="431"/>
      <c r="R882" s="431"/>
      <c r="S882" s="431"/>
      <c r="T882" s="431"/>
      <c r="U882" s="431"/>
      <c r="V882" s="431"/>
      <c r="W882" s="431"/>
      <c r="X882" s="431"/>
      <c r="Y882" s="431"/>
      <c r="Z882" s="431"/>
    </row>
    <row r="883" spans="1:26" ht="15.75" customHeight="1">
      <c r="A883" s="431"/>
      <c r="B883" s="431"/>
      <c r="C883" s="431"/>
      <c r="D883" s="431"/>
      <c r="E883" s="431"/>
      <c r="F883" s="431"/>
      <c r="G883" s="431"/>
      <c r="H883" s="431"/>
      <c r="I883" s="431"/>
      <c r="J883" s="431"/>
      <c r="K883" s="431"/>
      <c r="L883" s="431"/>
      <c r="M883" s="431"/>
      <c r="N883" s="431"/>
      <c r="O883" s="431"/>
      <c r="P883" s="431"/>
      <c r="Q883" s="431"/>
      <c r="R883" s="431"/>
      <c r="S883" s="431"/>
      <c r="T883" s="431"/>
      <c r="U883" s="431"/>
      <c r="V883" s="431"/>
      <c r="W883" s="431"/>
      <c r="X883" s="431"/>
      <c r="Y883" s="431"/>
      <c r="Z883" s="431"/>
    </row>
    <row r="884" spans="1:26" ht="15.75" customHeight="1">
      <c r="A884" s="431"/>
      <c r="B884" s="431"/>
      <c r="C884" s="431"/>
      <c r="D884" s="431"/>
      <c r="E884" s="431"/>
      <c r="F884" s="431"/>
      <c r="G884" s="431"/>
      <c r="H884" s="431"/>
      <c r="I884" s="431"/>
      <c r="J884" s="431"/>
      <c r="K884" s="431"/>
      <c r="L884" s="431"/>
      <c r="M884" s="431"/>
      <c r="N884" s="431"/>
      <c r="O884" s="431"/>
      <c r="P884" s="431"/>
      <c r="Q884" s="431"/>
      <c r="R884" s="431"/>
      <c r="S884" s="431"/>
      <c r="T884" s="431"/>
      <c r="U884" s="431"/>
      <c r="V884" s="431"/>
      <c r="W884" s="431"/>
      <c r="X884" s="431"/>
      <c r="Y884" s="431"/>
      <c r="Z884" s="431"/>
    </row>
    <row r="885" spans="1:26" ht="15.75" customHeight="1">
      <c r="A885" s="431"/>
      <c r="B885" s="431"/>
      <c r="C885" s="431"/>
      <c r="D885" s="431"/>
      <c r="E885" s="431"/>
      <c r="F885" s="431"/>
      <c r="G885" s="431"/>
      <c r="H885" s="431"/>
      <c r="I885" s="431"/>
      <c r="J885" s="431"/>
      <c r="K885" s="431"/>
      <c r="L885" s="431"/>
      <c r="M885" s="431"/>
      <c r="N885" s="431"/>
      <c r="O885" s="431"/>
      <c r="P885" s="431"/>
      <c r="Q885" s="431"/>
      <c r="R885" s="431"/>
      <c r="S885" s="431"/>
      <c r="T885" s="431"/>
      <c r="U885" s="431"/>
      <c r="V885" s="431"/>
      <c r="W885" s="431"/>
      <c r="X885" s="431"/>
      <c r="Y885" s="431"/>
      <c r="Z885" s="431"/>
    </row>
    <row r="886" spans="1:26" ht="15.75" customHeight="1">
      <c r="A886" s="431"/>
      <c r="B886" s="431"/>
      <c r="C886" s="431"/>
      <c r="D886" s="431"/>
      <c r="E886" s="431"/>
      <c r="F886" s="431"/>
      <c r="G886" s="431"/>
      <c r="H886" s="431"/>
      <c r="I886" s="431"/>
      <c r="J886" s="431"/>
      <c r="K886" s="431"/>
      <c r="L886" s="431"/>
      <c r="M886" s="431"/>
      <c r="N886" s="431"/>
      <c r="O886" s="431"/>
      <c r="P886" s="431"/>
      <c r="Q886" s="431"/>
      <c r="R886" s="431"/>
      <c r="S886" s="431"/>
      <c r="T886" s="431"/>
      <c r="U886" s="431"/>
      <c r="V886" s="431"/>
      <c r="W886" s="431"/>
      <c r="X886" s="431"/>
      <c r="Y886" s="431"/>
      <c r="Z886" s="431"/>
    </row>
    <row r="887" spans="1:26" ht="15.75" customHeight="1">
      <c r="A887" s="431"/>
      <c r="B887" s="431"/>
      <c r="C887" s="431"/>
      <c r="D887" s="431"/>
      <c r="E887" s="431"/>
      <c r="F887" s="431"/>
      <c r="G887" s="431"/>
      <c r="H887" s="431"/>
      <c r="I887" s="431"/>
      <c r="J887" s="431"/>
      <c r="K887" s="431"/>
      <c r="L887" s="431"/>
      <c r="M887" s="431"/>
      <c r="N887" s="431"/>
      <c r="O887" s="431"/>
      <c r="P887" s="431"/>
      <c r="Q887" s="431"/>
      <c r="R887" s="431"/>
      <c r="S887" s="431"/>
      <c r="T887" s="431"/>
      <c r="U887" s="431"/>
      <c r="V887" s="431"/>
      <c r="W887" s="431"/>
      <c r="X887" s="431"/>
      <c r="Y887" s="431"/>
      <c r="Z887" s="431"/>
    </row>
    <row r="888" spans="1:26" ht="15.75" customHeight="1">
      <c r="A888" s="431"/>
      <c r="B888" s="431"/>
      <c r="C888" s="431"/>
      <c r="D888" s="431"/>
      <c r="E888" s="431"/>
      <c r="F888" s="431"/>
      <c r="G888" s="431"/>
      <c r="H888" s="431"/>
      <c r="I888" s="431"/>
      <c r="J888" s="431"/>
      <c r="K888" s="431"/>
      <c r="L888" s="431"/>
      <c r="M888" s="431"/>
      <c r="N888" s="431"/>
      <c r="O888" s="431"/>
      <c r="P888" s="431"/>
      <c r="Q888" s="431"/>
      <c r="R888" s="431"/>
      <c r="S888" s="431"/>
      <c r="T888" s="431"/>
      <c r="U888" s="431"/>
      <c r="V888" s="431"/>
      <c r="W888" s="431"/>
      <c r="X888" s="431"/>
      <c r="Y888" s="431"/>
      <c r="Z888" s="431"/>
    </row>
    <row r="889" spans="1:26" ht="15.75" customHeight="1">
      <c r="A889" s="431"/>
      <c r="B889" s="431"/>
      <c r="C889" s="431"/>
      <c r="D889" s="431"/>
      <c r="E889" s="431"/>
      <c r="F889" s="431"/>
      <c r="G889" s="431"/>
      <c r="H889" s="431"/>
      <c r="I889" s="431"/>
      <c r="J889" s="431"/>
      <c r="K889" s="431"/>
      <c r="L889" s="431"/>
      <c r="M889" s="431"/>
      <c r="N889" s="431"/>
      <c r="O889" s="431"/>
      <c r="P889" s="431"/>
      <c r="Q889" s="431"/>
      <c r="R889" s="431"/>
      <c r="S889" s="431"/>
      <c r="T889" s="431"/>
      <c r="U889" s="431"/>
      <c r="V889" s="431"/>
      <c r="W889" s="431"/>
      <c r="X889" s="431"/>
      <c r="Y889" s="431"/>
      <c r="Z889" s="431"/>
    </row>
    <row r="890" spans="1:26" ht="15.75" customHeight="1">
      <c r="A890" s="431"/>
      <c r="B890" s="431"/>
      <c r="C890" s="431"/>
      <c r="D890" s="431"/>
      <c r="E890" s="431"/>
      <c r="F890" s="431"/>
      <c r="G890" s="431"/>
      <c r="H890" s="431"/>
      <c r="I890" s="431"/>
      <c r="J890" s="431"/>
      <c r="K890" s="431"/>
      <c r="L890" s="431"/>
      <c r="M890" s="431"/>
      <c r="N890" s="431"/>
      <c r="O890" s="431"/>
      <c r="P890" s="431"/>
      <c r="Q890" s="431"/>
      <c r="R890" s="431"/>
      <c r="S890" s="431"/>
      <c r="T890" s="431"/>
      <c r="U890" s="431"/>
      <c r="V890" s="431"/>
      <c r="W890" s="431"/>
      <c r="X890" s="431"/>
      <c r="Y890" s="431"/>
      <c r="Z890" s="431"/>
    </row>
    <row r="891" spans="1:26" ht="15.75" customHeight="1">
      <c r="A891" s="431"/>
      <c r="B891" s="431"/>
      <c r="C891" s="431"/>
      <c r="D891" s="431"/>
      <c r="E891" s="431"/>
      <c r="F891" s="431"/>
      <c r="G891" s="431"/>
      <c r="H891" s="431"/>
      <c r="I891" s="431"/>
      <c r="J891" s="431"/>
      <c r="K891" s="431"/>
      <c r="L891" s="431"/>
      <c r="M891" s="431"/>
      <c r="N891" s="431"/>
      <c r="O891" s="431"/>
      <c r="P891" s="431"/>
      <c r="Q891" s="431"/>
      <c r="R891" s="431"/>
      <c r="S891" s="431"/>
      <c r="T891" s="431"/>
      <c r="U891" s="431"/>
      <c r="V891" s="431"/>
      <c r="W891" s="431"/>
      <c r="X891" s="431"/>
      <c r="Y891" s="431"/>
      <c r="Z891" s="431"/>
    </row>
    <row r="892" spans="1:26" ht="15.75" customHeight="1">
      <c r="A892" s="431"/>
      <c r="B892" s="431"/>
      <c r="C892" s="431"/>
      <c r="D892" s="431"/>
      <c r="E892" s="431"/>
      <c r="F892" s="431"/>
      <c r="G892" s="431"/>
      <c r="H892" s="431"/>
      <c r="I892" s="431"/>
      <c r="J892" s="431"/>
      <c r="K892" s="431"/>
      <c r="L892" s="431"/>
      <c r="M892" s="431"/>
      <c r="N892" s="431"/>
      <c r="O892" s="431"/>
      <c r="P892" s="431"/>
      <c r="Q892" s="431"/>
      <c r="R892" s="431"/>
      <c r="S892" s="431"/>
      <c r="T892" s="431"/>
      <c r="U892" s="431"/>
      <c r="V892" s="431"/>
      <c r="W892" s="431"/>
      <c r="X892" s="431"/>
      <c r="Y892" s="431"/>
      <c r="Z892" s="431"/>
    </row>
    <row r="893" spans="1:26" ht="15.75" customHeight="1">
      <c r="A893" s="431"/>
      <c r="B893" s="431"/>
      <c r="C893" s="431"/>
      <c r="D893" s="431"/>
      <c r="E893" s="431"/>
      <c r="F893" s="431"/>
      <c r="G893" s="431"/>
      <c r="H893" s="431"/>
      <c r="I893" s="431"/>
      <c r="J893" s="431"/>
      <c r="K893" s="431"/>
      <c r="L893" s="431"/>
      <c r="M893" s="431"/>
      <c r="N893" s="431"/>
      <c r="O893" s="431"/>
      <c r="P893" s="431"/>
      <c r="Q893" s="431"/>
      <c r="R893" s="431"/>
      <c r="S893" s="431"/>
      <c r="T893" s="431"/>
      <c r="U893" s="431"/>
      <c r="V893" s="431"/>
      <c r="W893" s="431"/>
      <c r="X893" s="431"/>
      <c r="Y893" s="431"/>
      <c r="Z893" s="431"/>
    </row>
    <row r="894" spans="1:26" ht="15.75" customHeight="1">
      <c r="A894" s="431"/>
      <c r="B894" s="431"/>
      <c r="C894" s="431"/>
      <c r="D894" s="431"/>
      <c r="E894" s="431"/>
      <c r="F894" s="431"/>
      <c r="G894" s="431"/>
      <c r="H894" s="431"/>
      <c r="I894" s="431"/>
      <c r="J894" s="431"/>
      <c r="K894" s="431"/>
      <c r="L894" s="431"/>
      <c r="M894" s="431"/>
      <c r="N894" s="431"/>
      <c r="O894" s="431"/>
      <c r="P894" s="431"/>
      <c r="Q894" s="431"/>
      <c r="R894" s="431"/>
      <c r="S894" s="431"/>
      <c r="T894" s="431"/>
      <c r="U894" s="431"/>
      <c r="V894" s="431"/>
      <c r="W894" s="431"/>
      <c r="X894" s="431"/>
      <c r="Y894" s="431"/>
      <c r="Z894" s="431"/>
    </row>
    <row r="895" spans="1:26" ht="15.75" customHeight="1">
      <c r="A895" s="431"/>
      <c r="B895" s="431"/>
      <c r="C895" s="431"/>
      <c r="D895" s="431"/>
      <c r="E895" s="431"/>
      <c r="F895" s="431"/>
      <c r="G895" s="431"/>
      <c r="H895" s="431"/>
      <c r="I895" s="431"/>
      <c r="J895" s="431"/>
      <c r="K895" s="431"/>
      <c r="L895" s="431"/>
      <c r="M895" s="431"/>
      <c r="N895" s="431"/>
      <c r="O895" s="431"/>
      <c r="P895" s="431"/>
      <c r="Q895" s="431"/>
      <c r="R895" s="431"/>
      <c r="S895" s="431"/>
      <c r="T895" s="431"/>
      <c r="U895" s="431"/>
      <c r="V895" s="431"/>
      <c r="W895" s="431"/>
      <c r="X895" s="431"/>
      <c r="Y895" s="431"/>
      <c r="Z895" s="431"/>
    </row>
    <row r="896" spans="1:26" ht="15.75" customHeight="1">
      <c r="A896" s="431"/>
      <c r="B896" s="431"/>
      <c r="C896" s="431"/>
      <c r="D896" s="431"/>
      <c r="E896" s="431"/>
      <c r="F896" s="431"/>
      <c r="G896" s="431"/>
      <c r="H896" s="431"/>
      <c r="I896" s="431"/>
      <c r="J896" s="431"/>
      <c r="K896" s="431"/>
      <c r="L896" s="431"/>
      <c r="M896" s="431"/>
      <c r="N896" s="431"/>
      <c r="O896" s="431"/>
      <c r="P896" s="431"/>
      <c r="Q896" s="431"/>
      <c r="R896" s="431"/>
      <c r="S896" s="431"/>
      <c r="T896" s="431"/>
      <c r="U896" s="431"/>
      <c r="V896" s="431"/>
      <c r="W896" s="431"/>
      <c r="X896" s="431"/>
      <c r="Y896" s="431"/>
      <c r="Z896" s="431"/>
    </row>
    <row r="897" spans="1:26" ht="15.75" customHeight="1">
      <c r="A897" s="431"/>
      <c r="B897" s="431"/>
      <c r="C897" s="431"/>
      <c r="D897" s="431"/>
      <c r="E897" s="431"/>
      <c r="F897" s="431"/>
      <c r="G897" s="431"/>
      <c r="H897" s="431"/>
      <c r="I897" s="431"/>
      <c r="J897" s="431"/>
      <c r="K897" s="431"/>
      <c r="L897" s="431"/>
      <c r="M897" s="431"/>
      <c r="N897" s="431"/>
      <c r="O897" s="431"/>
      <c r="P897" s="431"/>
      <c r="Q897" s="431"/>
      <c r="R897" s="431"/>
      <c r="S897" s="431"/>
      <c r="T897" s="431"/>
      <c r="U897" s="431"/>
      <c r="V897" s="431"/>
      <c r="W897" s="431"/>
      <c r="X897" s="431"/>
      <c r="Y897" s="431"/>
      <c r="Z897" s="431"/>
    </row>
    <row r="898" spans="1:26" ht="15.75" customHeight="1">
      <c r="A898" s="431"/>
      <c r="B898" s="431"/>
      <c r="C898" s="431"/>
      <c r="D898" s="431"/>
      <c r="E898" s="431"/>
      <c r="F898" s="431"/>
      <c r="G898" s="431"/>
      <c r="H898" s="431"/>
      <c r="I898" s="431"/>
      <c r="J898" s="431"/>
      <c r="K898" s="431"/>
      <c r="L898" s="431"/>
      <c r="M898" s="431"/>
      <c r="N898" s="431"/>
      <c r="O898" s="431"/>
      <c r="P898" s="431"/>
      <c r="Q898" s="431"/>
      <c r="R898" s="431"/>
      <c r="S898" s="431"/>
      <c r="T898" s="431"/>
      <c r="U898" s="431"/>
      <c r="V898" s="431"/>
      <c r="W898" s="431"/>
      <c r="X898" s="431"/>
      <c r="Y898" s="431"/>
      <c r="Z898" s="431"/>
    </row>
    <row r="899" spans="1:26" ht="15.75" customHeight="1">
      <c r="A899" s="431"/>
      <c r="B899" s="431"/>
      <c r="C899" s="431"/>
      <c r="D899" s="431"/>
      <c r="E899" s="431"/>
      <c r="F899" s="431"/>
      <c r="G899" s="431"/>
      <c r="H899" s="431"/>
      <c r="I899" s="431"/>
      <c r="J899" s="431"/>
      <c r="K899" s="431"/>
      <c r="L899" s="431"/>
      <c r="M899" s="431"/>
      <c r="N899" s="431"/>
      <c r="O899" s="431"/>
      <c r="P899" s="431"/>
      <c r="Q899" s="431"/>
      <c r="R899" s="431"/>
      <c r="S899" s="431"/>
      <c r="T899" s="431"/>
      <c r="U899" s="431"/>
      <c r="V899" s="431"/>
      <c r="W899" s="431"/>
      <c r="X899" s="431"/>
      <c r="Y899" s="431"/>
      <c r="Z899" s="431"/>
    </row>
    <row r="900" spans="1:26" ht="15.75" customHeight="1">
      <c r="A900" s="431"/>
      <c r="B900" s="431"/>
      <c r="C900" s="431"/>
      <c r="D900" s="431"/>
      <c r="E900" s="431"/>
      <c r="F900" s="431"/>
      <c r="G900" s="431"/>
      <c r="H900" s="431"/>
      <c r="I900" s="431"/>
      <c r="J900" s="431"/>
      <c r="K900" s="431"/>
      <c r="L900" s="431"/>
      <c r="M900" s="431"/>
      <c r="N900" s="431"/>
      <c r="O900" s="431"/>
      <c r="P900" s="431"/>
      <c r="Q900" s="431"/>
      <c r="R900" s="431"/>
      <c r="S900" s="431"/>
      <c r="T900" s="431"/>
      <c r="U900" s="431"/>
      <c r="V900" s="431"/>
      <c r="W900" s="431"/>
      <c r="X900" s="431"/>
      <c r="Y900" s="431"/>
      <c r="Z900" s="431"/>
    </row>
    <row r="901" spans="1:26" ht="15.75" customHeight="1">
      <c r="A901" s="431"/>
      <c r="B901" s="431"/>
      <c r="C901" s="431"/>
      <c r="D901" s="431"/>
      <c r="E901" s="431"/>
      <c r="F901" s="431"/>
      <c r="G901" s="431"/>
      <c r="H901" s="431"/>
      <c r="I901" s="431"/>
      <c r="J901" s="431"/>
      <c r="K901" s="431"/>
      <c r="L901" s="431"/>
      <c r="M901" s="431"/>
      <c r="N901" s="431"/>
      <c r="O901" s="431"/>
      <c r="P901" s="431"/>
      <c r="Q901" s="431"/>
      <c r="R901" s="431"/>
      <c r="S901" s="431"/>
      <c r="T901" s="431"/>
      <c r="U901" s="431"/>
      <c r="V901" s="431"/>
      <c r="W901" s="431"/>
      <c r="X901" s="431"/>
      <c r="Y901" s="431"/>
      <c r="Z901" s="431"/>
    </row>
    <row r="902" spans="1:26" ht="15.75" customHeight="1">
      <c r="A902" s="431"/>
      <c r="B902" s="431"/>
      <c r="C902" s="431"/>
      <c r="D902" s="431"/>
      <c r="E902" s="431"/>
      <c r="F902" s="431"/>
      <c r="G902" s="431"/>
      <c r="H902" s="431"/>
      <c r="I902" s="431"/>
      <c r="J902" s="431"/>
      <c r="K902" s="431"/>
      <c r="L902" s="431"/>
      <c r="M902" s="431"/>
      <c r="N902" s="431"/>
      <c r="O902" s="431"/>
      <c r="P902" s="431"/>
      <c r="Q902" s="431"/>
      <c r="R902" s="431"/>
      <c r="S902" s="431"/>
      <c r="T902" s="431"/>
      <c r="U902" s="431"/>
      <c r="V902" s="431"/>
      <c r="W902" s="431"/>
      <c r="X902" s="431"/>
      <c r="Y902" s="431"/>
      <c r="Z902" s="431"/>
    </row>
    <row r="903" spans="1:26" ht="15.75" customHeight="1">
      <c r="A903" s="431"/>
      <c r="B903" s="431"/>
      <c r="C903" s="431"/>
      <c r="D903" s="431"/>
      <c r="E903" s="431"/>
      <c r="F903" s="431"/>
      <c r="G903" s="431"/>
      <c r="H903" s="431"/>
      <c r="I903" s="431"/>
      <c r="J903" s="431"/>
      <c r="K903" s="431"/>
      <c r="L903" s="431"/>
      <c r="M903" s="431"/>
      <c r="N903" s="431"/>
      <c r="O903" s="431"/>
      <c r="P903" s="431"/>
      <c r="Q903" s="431"/>
      <c r="R903" s="431"/>
      <c r="S903" s="431"/>
      <c r="T903" s="431"/>
      <c r="U903" s="431"/>
      <c r="V903" s="431"/>
      <c r="W903" s="431"/>
      <c r="X903" s="431"/>
      <c r="Y903" s="431"/>
      <c r="Z903" s="431"/>
    </row>
    <row r="904" spans="1:26" ht="15.75" customHeight="1">
      <c r="A904" s="431"/>
      <c r="B904" s="431"/>
      <c r="C904" s="431"/>
      <c r="D904" s="431"/>
      <c r="E904" s="431"/>
      <c r="F904" s="431"/>
      <c r="G904" s="431"/>
      <c r="H904" s="431"/>
      <c r="I904" s="431"/>
      <c r="J904" s="431"/>
      <c r="K904" s="431"/>
      <c r="L904" s="431"/>
      <c r="M904" s="431"/>
      <c r="N904" s="431"/>
      <c r="O904" s="431"/>
      <c r="P904" s="431"/>
      <c r="Q904" s="431"/>
      <c r="R904" s="431"/>
      <c r="S904" s="431"/>
      <c r="T904" s="431"/>
      <c r="U904" s="431"/>
      <c r="V904" s="431"/>
      <c r="W904" s="431"/>
      <c r="X904" s="431"/>
      <c r="Y904" s="431"/>
      <c r="Z904" s="431"/>
    </row>
    <row r="905" spans="1:26" ht="15.75" customHeight="1">
      <c r="A905" s="431"/>
      <c r="B905" s="431"/>
      <c r="C905" s="431"/>
      <c r="D905" s="431"/>
      <c r="E905" s="431"/>
      <c r="F905" s="431"/>
      <c r="G905" s="431"/>
      <c r="H905" s="431"/>
      <c r="I905" s="431"/>
      <c r="J905" s="431"/>
      <c r="K905" s="431"/>
      <c r="L905" s="431"/>
      <c r="M905" s="431"/>
      <c r="N905" s="431"/>
      <c r="O905" s="431"/>
      <c r="P905" s="431"/>
      <c r="Q905" s="431"/>
      <c r="R905" s="431"/>
      <c r="S905" s="431"/>
      <c r="T905" s="431"/>
      <c r="U905" s="431"/>
      <c r="V905" s="431"/>
      <c r="W905" s="431"/>
      <c r="X905" s="431"/>
      <c r="Y905" s="431"/>
      <c r="Z905" s="431"/>
    </row>
    <row r="906" spans="1:26" ht="15.75" customHeight="1">
      <c r="A906" s="431"/>
      <c r="B906" s="431"/>
      <c r="C906" s="431"/>
      <c r="D906" s="431"/>
      <c r="E906" s="431"/>
      <c r="F906" s="431"/>
      <c r="G906" s="431"/>
      <c r="H906" s="431"/>
      <c r="I906" s="431"/>
      <c r="J906" s="431"/>
      <c r="K906" s="431"/>
      <c r="L906" s="431"/>
      <c r="M906" s="431"/>
      <c r="N906" s="431"/>
      <c r="O906" s="431"/>
      <c r="P906" s="431"/>
      <c r="Q906" s="431"/>
      <c r="R906" s="431"/>
      <c r="S906" s="431"/>
      <c r="T906" s="431"/>
      <c r="U906" s="431"/>
      <c r="V906" s="431"/>
      <c r="W906" s="431"/>
      <c r="X906" s="431"/>
      <c r="Y906" s="431"/>
      <c r="Z906" s="431"/>
    </row>
    <row r="907" spans="1:26" ht="15.75" customHeight="1">
      <c r="A907" s="431"/>
      <c r="B907" s="431"/>
      <c r="C907" s="431"/>
      <c r="D907" s="431"/>
      <c r="E907" s="431"/>
      <c r="F907" s="431"/>
      <c r="G907" s="431"/>
      <c r="H907" s="431"/>
      <c r="I907" s="431"/>
      <c r="J907" s="431"/>
      <c r="K907" s="431"/>
      <c r="L907" s="431"/>
      <c r="M907" s="431"/>
      <c r="N907" s="431"/>
      <c r="O907" s="431"/>
      <c r="P907" s="431"/>
      <c r="Q907" s="431"/>
      <c r="R907" s="431"/>
      <c r="S907" s="431"/>
      <c r="T907" s="431"/>
      <c r="U907" s="431"/>
      <c r="V907" s="431"/>
      <c r="W907" s="431"/>
      <c r="X907" s="431"/>
      <c r="Y907" s="431"/>
      <c r="Z907" s="431"/>
    </row>
    <row r="908" spans="1:26" ht="15.75" customHeight="1">
      <c r="A908" s="431"/>
      <c r="B908" s="431"/>
      <c r="C908" s="431"/>
      <c r="D908" s="431"/>
      <c r="E908" s="431"/>
      <c r="F908" s="431"/>
      <c r="G908" s="431"/>
      <c r="H908" s="431"/>
      <c r="I908" s="431"/>
      <c r="J908" s="431"/>
      <c r="K908" s="431"/>
      <c r="L908" s="431"/>
      <c r="M908" s="431"/>
      <c r="N908" s="431"/>
      <c r="O908" s="431"/>
      <c r="P908" s="431"/>
      <c r="Q908" s="431"/>
      <c r="R908" s="431"/>
      <c r="S908" s="431"/>
      <c r="T908" s="431"/>
      <c r="U908" s="431"/>
      <c r="V908" s="431"/>
      <c r="W908" s="431"/>
      <c r="X908" s="431"/>
      <c r="Y908" s="431"/>
      <c r="Z908" s="431"/>
    </row>
    <row r="909" spans="1:26" ht="15.75" customHeight="1">
      <c r="A909" s="431"/>
      <c r="B909" s="431"/>
      <c r="C909" s="431"/>
      <c r="D909" s="431"/>
      <c r="E909" s="431"/>
      <c r="F909" s="431"/>
      <c r="G909" s="431"/>
      <c r="H909" s="431"/>
      <c r="I909" s="431"/>
      <c r="J909" s="431"/>
      <c r="K909" s="431"/>
      <c r="L909" s="431"/>
      <c r="M909" s="431"/>
      <c r="N909" s="431"/>
      <c r="O909" s="431"/>
      <c r="P909" s="431"/>
      <c r="Q909" s="431"/>
      <c r="R909" s="431"/>
      <c r="S909" s="431"/>
      <c r="T909" s="431"/>
      <c r="U909" s="431"/>
      <c r="V909" s="431"/>
      <c r="W909" s="431"/>
      <c r="X909" s="431"/>
      <c r="Y909" s="431"/>
      <c r="Z909" s="431"/>
    </row>
    <row r="910" spans="1:26" ht="15.75" customHeight="1">
      <c r="A910" s="431"/>
      <c r="B910" s="431"/>
      <c r="C910" s="431"/>
      <c r="D910" s="431"/>
      <c r="E910" s="431"/>
      <c r="F910" s="431"/>
      <c r="G910" s="431"/>
      <c r="H910" s="431"/>
      <c r="I910" s="431"/>
      <c r="J910" s="431"/>
      <c r="K910" s="431"/>
      <c r="L910" s="431"/>
      <c r="M910" s="431"/>
      <c r="N910" s="431"/>
      <c r="O910" s="431"/>
      <c r="P910" s="431"/>
      <c r="Q910" s="431"/>
      <c r="R910" s="431"/>
      <c r="S910" s="431"/>
      <c r="T910" s="431"/>
      <c r="U910" s="431"/>
      <c r="V910" s="431"/>
      <c r="W910" s="431"/>
      <c r="X910" s="431"/>
      <c r="Y910" s="431"/>
      <c r="Z910" s="431"/>
    </row>
    <row r="911" spans="1:26" ht="15.75" customHeight="1">
      <c r="A911" s="431"/>
      <c r="B911" s="431"/>
      <c r="C911" s="431"/>
      <c r="D911" s="431"/>
      <c r="E911" s="431"/>
      <c r="F911" s="431"/>
      <c r="G911" s="431"/>
      <c r="H911" s="431"/>
      <c r="I911" s="431"/>
      <c r="J911" s="431"/>
      <c r="K911" s="431"/>
      <c r="L911" s="431"/>
      <c r="M911" s="431"/>
      <c r="N911" s="431"/>
      <c r="O911" s="431"/>
      <c r="P911" s="431"/>
      <c r="Q911" s="431"/>
      <c r="R911" s="431"/>
      <c r="S911" s="431"/>
      <c r="T911" s="431"/>
      <c r="U911" s="431"/>
      <c r="V911" s="431"/>
      <c r="W911" s="431"/>
      <c r="X911" s="431"/>
      <c r="Y911" s="431"/>
      <c r="Z911" s="431"/>
    </row>
    <row r="912" spans="1:26" ht="15.75" customHeight="1">
      <c r="A912" s="431"/>
      <c r="B912" s="431"/>
      <c r="C912" s="431"/>
      <c r="D912" s="431"/>
      <c r="E912" s="431"/>
      <c r="F912" s="431"/>
      <c r="G912" s="431"/>
      <c r="H912" s="431"/>
      <c r="I912" s="431"/>
      <c r="J912" s="431"/>
      <c r="K912" s="431"/>
      <c r="L912" s="431"/>
      <c r="M912" s="431"/>
      <c r="N912" s="431"/>
      <c r="O912" s="431"/>
      <c r="P912" s="431"/>
      <c r="Q912" s="431"/>
      <c r="R912" s="431"/>
      <c r="S912" s="431"/>
      <c r="T912" s="431"/>
      <c r="U912" s="431"/>
      <c r="V912" s="431"/>
      <c r="W912" s="431"/>
      <c r="X912" s="431"/>
      <c r="Y912" s="431"/>
      <c r="Z912" s="431"/>
    </row>
    <row r="913" spans="1:26" ht="15.75" customHeight="1">
      <c r="A913" s="431"/>
      <c r="B913" s="431"/>
      <c r="C913" s="431"/>
      <c r="D913" s="431"/>
      <c r="E913" s="431"/>
      <c r="F913" s="431"/>
      <c r="G913" s="431"/>
      <c r="H913" s="431"/>
      <c r="I913" s="431"/>
      <c r="J913" s="431"/>
      <c r="K913" s="431"/>
      <c r="L913" s="431"/>
      <c r="M913" s="431"/>
      <c r="N913" s="431"/>
      <c r="O913" s="431"/>
      <c r="P913" s="431"/>
      <c r="Q913" s="431"/>
      <c r="R913" s="431"/>
      <c r="S913" s="431"/>
      <c r="T913" s="431"/>
      <c r="U913" s="431"/>
      <c r="V913" s="431"/>
      <c r="W913" s="431"/>
      <c r="X913" s="431"/>
      <c r="Y913" s="431"/>
      <c r="Z913" s="431"/>
    </row>
    <row r="914" spans="1:26" ht="15.75" customHeight="1">
      <c r="A914" s="431"/>
      <c r="B914" s="431"/>
      <c r="C914" s="431"/>
      <c r="D914" s="431"/>
      <c r="E914" s="431"/>
      <c r="F914" s="431"/>
      <c r="G914" s="431"/>
      <c r="H914" s="431"/>
      <c r="I914" s="431"/>
      <c r="J914" s="431"/>
      <c r="K914" s="431"/>
      <c r="L914" s="431"/>
      <c r="M914" s="431"/>
      <c r="N914" s="431"/>
      <c r="O914" s="431"/>
      <c r="P914" s="431"/>
      <c r="Q914" s="431"/>
      <c r="R914" s="431"/>
      <c r="S914" s="431"/>
      <c r="T914" s="431"/>
      <c r="U914" s="431"/>
      <c r="V914" s="431"/>
      <c r="W914" s="431"/>
      <c r="X914" s="431"/>
      <c r="Y914" s="431"/>
      <c r="Z914" s="431"/>
    </row>
    <row r="915" spans="1:26" ht="15.75" customHeight="1">
      <c r="A915" s="431"/>
      <c r="B915" s="431"/>
      <c r="C915" s="431"/>
      <c r="D915" s="431"/>
      <c r="E915" s="431"/>
      <c r="F915" s="431"/>
      <c r="G915" s="431"/>
      <c r="H915" s="431"/>
      <c r="I915" s="431"/>
      <c r="J915" s="431"/>
      <c r="K915" s="431"/>
      <c r="L915" s="431"/>
      <c r="M915" s="431"/>
      <c r="N915" s="431"/>
      <c r="O915" s="431"/>
      <c r="P915" s="431"/>
      <c r="Q915" s="431"/>
      <c r="R915" s="431"/>
      <c r="S915" s="431"/>
      <c r="T915" s="431"/>
      <c r="U915" s="431"/>
      <c r="V915" s="431"/>
      <c r="W915" s="431"/>
      <c r="X915" s="431"/>
      <c r="Y915" s="431"/>
      <c r="Z915" s="431"/>
    </row>
    <row r="916" spans="1:26" ht="15.75" customHeight="1">
      <c r="A916" s="431"/>
      <c r="B916" s="431"/>
      <c r="C916" s="431"/>
      <c r="D916" s="431"/>
      <c r="E916" s="431"/>
      <c r="F916" s="431"/>
      <c r="G916" s="431"/>
      <c r="H916" s="431"/>
      <c r="I916" s="431"/>
      <c r="J916" s="431"/>
      <c r="K916" s="431"/>
      <c r="L916" s="431"/>
      <c r="M916" s="431"/>
      <c r="N916" s="431"/>
      <c r="O916" s="431"/>
      <c r="P916" s="431"/>
      <c r="Q916" s="431"/>
      <c r="R916" s="431"/>
      <c r="S916" s="431"/>
      <c r="T916" s="431"/>
      <c r="U916" s="431"/>
      <c r="V916" s="431"/>
      <c r="W916" s="431"/>
      <c r="X916" s="431"/>
      <c r="Y916" s="431"/>
      <c r="Z916" s="431"/>
    </row>
    <row r="917" spans="1:26" ht="15.75" customHeight="1">
      <c r="A917" s="431"/>
      <c r="B917" s="431"/>
      <c r="C917" s="431"/>
      <c r="D917" s="431"/>
      <c r="E917" s="431"/>
      <c r="F917" s="431"/>
      <c r="G917" s="431"/>
      <c r="H917" s="431"/>
      <c r="I917" s="431"/>
      <c r="J917" s="431"/>
      <c r="K917" s="431"/>
      <c r="L917" s="431"/>
      <c r="M917" s="431"/>
      <c r="N917" s="431"/>
      <c r="O917" s="431"/>
      <c r="P917" s="431"/>
      <c r="Q917" s="431"/>
      <c r="R917" s="431"/>
      <c r="S917" s="431"/>
      <c r="T917" s="431"/>
      <c r="U917" s="431"/>
      <c r="V917" s="431"/>
      <c r="W917" s="431"/>
      <c r="X917" s="431"/>
      <c r="Y917" s="431"/>
      <c r="Z917" s="431"/>
    </row>
    <row r="918" spans="1:26" ht="15.75" customHeight="1">
      <c r="A918" s="431"/>
      <c r="B918" s="431"/>
      <c r="C918" s="431"/>
      <c r="D918" s="431"/>
      <c r="E918" s="431"/>
      <c r="F918" s="431"/>
      <c r="G918" s="431"/>
      <c r="H918" s="431"/>
      <c r="I918" s="431"/>
      <c r="J918" s="431"/>
      <c r="K918" s="431"/>
      <c r="L918" s="431"/>
      <c r="M918" s="431"/>
      <c r="N918" s="431"/>
      <c r="O918" s="431"/>
      <c r="P918" s="431"/>
      <c r="Q918" s="431"/>
      <c r="R918" s="431"/>
      <c r="S918" s="431"/>
      <c r="T918" s="431"/>
      <c r="U918" s="431"/>
      <c r="V918" s="431"/>
      <c r="W918" s="431"/>
      <c r="X918" s="431"/>
      <c r="Y918" s="431"/>
      <c r="Z918" s="431"/>
    </row>
    <row r="919" spans="1:26" ht="15.75" customHeight="1">
      <c r="A919" s="431"/>
      <c r="B919" s="431"/>
      <c r="C919" s="431"/>
      <c r="D919" s="431"/>
      <c r="E919" s="431"/>
      <c r="F919" s="431"/>
      <c r="G919" s="431"/>
      <c r="H919" s="431"/>
      <c r="I919" s="431"/>
      <c r="J919" s="431"/>
      <c r="K919" s="431"/>
      <c r="L919" s="431"/>
      <c r="M919" s="431"/>
      <c r="N919" s="431"/>
      <c r="O919" s="431"/>
      <c r="P919" s="431"/>
      <c r="Q919" s="431"/>
      <c r="R919" s="431"/>
      <c r="S919" s="431"/>
      <c r="T919" s="431"/>
      <c r="U919" s="431"/>
      <c r="V919" s="431"/>
      <c r="W919" s="431"/>
      <c r="X919" s="431"/>
      <c r="Y919" s="431"/>
      <c r="Z919" s="431"/>
    </row>
    <row r="920" spans="1:26" ht="15.75" customHeight="1">
      <c r="A920" s="431"/>
      <c r="B920" s="431"/>
      <c r="C920" s="431"/>
      <c r="D920" s="431"/>
      <c r="E920" s="431"/>
      <c r="F920" s="431"/>
      <c r="G920" s="431"/>
      <c r="H920" s="431"/>
      <c r="I920" s="431"/>
      <c r="J920" s="431"/>
      <c r="K920" s="431"/>
      <c r="L920" s="431"/>
      <c r="M920" s="431"/>
      <c r="N920" s="431"/>
      <c r="O920" s="431"/>
      <c r="P920" s="431"/>
      <c r="Q920" s="431"/>
      <c r="R920" s="431"/>
      <c r="S920" s="431"/>
      <c r="T920" s="431"/>
      <c r="U920" s="431"/>
      <c r="V920" s="431"/>
      <c r="W920" s="431"/>
      <c r="X920" s="431"/>
      <c r="Y920" s="431"/>
      <c r="Z920" s="431"/>
    </row>
    <row r="921" spans="1:26" ht="15.75" customHeight="1">
      <c r="A921" s="431"/>
      <c r="B921" s="431"/>
      <c r="C921" s="431"/>
      <c r="D921" s="431"/>
      <c r="E921" s="431"/>
      <c r="F921" s="431"/>
      <c r="G921" s="431"/>
      <c r="H921" s="431"/>
      <c r="I921" s="431"/>
      <c r="J921" s="431"/>
      <c r="K921" s="431"/>
      <c r="L921" s="431"/>
      <c r="M921" s="431"/>
      <c r="N921" s="431"/>
      <c r="O921" s="431"/>
      <c r="P921" s="431"/>
      <c r="Q921" s="431"/>
      <c r="R921" s="431"/>
      <c r="S921" s="431"/>
      <c r="T921" s="431"/>
      <c r="U921" s="431"/>
      <c r="V921" s="431"/>
      <c r="W921" s="431"/>
      <c r="X921" s="431"/>
      <c r="Y921" s="431"/>
      <c r="Z921" s="431"/>
    </row>
    <row r="922" spans="1:26" ht="15.75" customHeight="1">
      <c r="A922" s="431"/>
      <c r="B922" s="431"/>
      <c r="C922" s="431"/>
      <c r="D922" s="431"/>
      <c r="E922" s="431"/>
      <c r="F922" s="431"/>
      <c r="G922" s="431"/>
      <c r="H922" s="431"/>
      <c r="I922" s="431"/>
      <c r="J922" s="431"/>
      <c r="K922" s="431"/>
      <c r="L922" s="431"/>
      <c r="M922" s="431"/>
      <c r="N922" s="431"/>
      <c r="O922" s="431"/>
      <c r="P922" s="431"/>
      <c r="Q922" s="431"/>
      <c r="R922" s="431"/>
      <c r="S922" s="431"/>
      <c r="T922" s="431"/>
      <c r="U922" s="431"/>
      <c r="V922" s="431"/>
      <c r="W922" s="431"/>
      <c r="X922" s="431"/>
      <c r="Y922" s="431"/>
      <c r="Z922" s="431"/>
    </row>
    <row r="923" spans="1:26" ht="15.75" customHeight="1">
      <c r="A923" s="431"/>
      <c r="B923" s="431"/>
      <c r="C923" s="431"/>
      <c r="D923" s="431"/>
      <c r="E923" s="431"/>
      <c r="F923" s="431"/>
      <c r="G923" s="431"/>
      <c r="H923" s="431"/>
      <c r="I923" s="431"/>
      <c r="J923" s="431"/>
      <c r="K923" s="431"/>
      <c r="L923" s="431"/>
      <c r="M923" s="431"/>
      <c r="N923" s="431"/>
      <c r="O923" s="431"/>
      <c r="P923" s="431"/>
      <c r="Q923" s="431"/>
      <c r="R923" s="431"/>
      <c r="S923" s="431"/>
      <c r="T923" s="431"/>
      <c r="U923" s="431"/>
      <c r="V923" s="431"/>
      <c r="W923" s="431"/>
      <c r="X923" s="431"/>
      <c r="Y923" s="431"/>
      <c r="Z923" s="431"/>
    </row>
    <row r="924" spans="1:26" ht="15.75" customHeight="1">
      <c r="A924" s="431"/>
      <c r="B924" s="431"/>
      <c r="C924" s="431"/>
      <c r="D924" s="431"/>
      <c r="E924" s="431"/>
      <c r="F924" s="431"/>
      <c r="G924" s="431"/>
      <c r="H924" s="431"/>
      <c r="I924" s="431"/>
      <c r="J924" s="431"/>
      <c r="K924" s="431"/>
      <c r="L924" s="431"/>
      <c r="M924" s="431"/>
      <c r="N924" s="431"/>
      <c r="O924" s="431"/>
      <c r="P924" s="431"/>
      <c r="Q924" s="431"/>
      <c r="R924" s="431"/>
      <c r="S924" s="431"/>
      <c r="T924" s="431"/>
      <c r="U924" s="431"/>
      <c r="V924" s="431"/>
      <c r="W924" s="431"/>
      <c r="X924" s="431"/>
      <c r="Y924" s="431"/>
      <c r="Z924" s="431"/>
    </row>
    <row r="925" spans="1:26" ht="15.75" customHeight="1">
      <c r="A925" s="431"/>
      <c r="B925" s="431"/>
      <c r="C925" s="431"/>
      <c r="D925" s="431"/>
      <c r="E925" s="431"/>
      <c r="F925" s="431"/>
      <c r="G925" s="431"/>
      <c r="H925" s="431"/>
      <c r="I925" s="431"/>
      <c r="J925" s="431"/>
      <c r="K925" s="431"/>
      <c r="L925" s="431"/>
      <c r="M925" s="431"/>
      <c r="N925" s="431"/>
      <c r="O925" s="431"/>
      <c r="P925" s="431"/>
      <c r="Q925" s="431"/>
      <c r="R925" s="431"/>
      <c r="S925" s="431"/>
      <c r="T925" s="431"/>
      <c r="U925" s="431"/>
      <c r="V925" s="431"/>
      <c r="W925" s="431"/>
      <c r="X925" s="431"/>
      <c r="Y925" s="431"/>
      <c r="Z925" s="431"/>
    </row>
    <row r="926" spans="1:26" ht="15.75" customHeight="1">
      <c r="A926" s="431"/>
      <c r="B926" s="431"/>
      <c r="C926" s="431"/>
      <c r="D926" s="431"/>
      <c r="E926" s="431"/>
      <c r="F926" s="431"/>
      <c r="G926" s="431"/>
      <c r="H926" s="431"/>
      <c r="I926" s="431"/>
      <c r="J926" s="431"/>
      <c r="K926" s="431"/>
      <c r="L926" s="431"/>
      <c r="M926" s="431"/>
      <c r="N926" s="431"/>
      <c r="O926" s="431"/>
      <c r="P926" s="431"/>
      <c r="Q926" s="431"/>
      <c r="R926" s="431"/>
      <c r="S926" s="431"/>
      <c r="T926" s="431"/>
      <c r="U926" s="431"/>
      <c r="V926" s="431"/>
      <c r="W926" s="431"/>
      <c r="X926" s="431"/>
      <c r="Y926" s="431"/>
      <c r="Z926" s="431"/>
    </row>
    <row r="927" spans="1:26" ht="15.75" customHeight="1">
      <c r="A927" s="431"/>
      <c r="B927" s="431"/>
      <c r="C927" s="431"/>
      <c r="D927" s="431"/>
      <c r="E927" s="431"/>
      <c r="F927" s="431"/>
      <c r="G927" s="431"/>
      <c r="H927" s="431"/>
      <c r="I927" s="431"/>
      <c r="J927" s="431"/>
      <c r="K927" s="431"/>
      <c r="L927" s="431"/>
      <c r="M927" s="431"/>
      <c r="N927" s="431"/>
      <c r="O927" s="431"/>
      <c r="P927" s="431"/>
      <c r="Q927" s="431"/>
      <c r="R927" s="431"/>
      <c r="S927" s="431"/>
      <c r="T927" s="431"/>
      <c r="U927" s="431"/>
      <c r="V927" s="431"/>
      <c r="W927" s="431"/>
      <c r="X927" s="431"/>
      <c r="Y927" s="431"/>
      <c r="Z927" s="431"/>
    </row>
    <row r="928" spans="1:26" ht="15.75" customHeight="1">
      <c r="A928" s="431"/>
      <c r="B928" s="431"/>
      <c r="C928" s="431"/>
      <c r="D928" s="431"/>
      <c r="E928" s="431"/>
      <c r="F928" s="431"/>
      <c r="G928" s="431"/>
      <c r="H928" s="431"/>
      <c r="I928" s="431"/>
      <c r="J928" s="431"/>
      <c r="K928" s="431"/>
      <c r="L928" s="431"/>
      <c r="M928" s="431"/>
      <c r="N928" s="431"/>
      <c r="O928" s="431"/>
      <c r="P928" s="431"/>
      <c r="Q928" s="431"/>
      <c r="R928" s="431"/>
      <c r="S928" s="431"/>
      <c r="T928" s="431"/>
      <c r="U928" s="431"/>
      <c r="V928" s="431"/>
      <c r="W928" s="431"/>
      <c r="X928" s="431"/>
      <c r="Y928" s="431"/>
      <c r="Z928" s="431"/>
    </row>
    <row r="929" spans="1:26" ht="15.75" customHeight="1">
      <c r="A929" s="431"/>
      <c r="B929" s="431"/>
      <c r="C929" s="431"/>
      <c r="D929" s="431"/>
      <c r="E929" s="431"/>
      <c r="F929" s="431"/>
      <c r="G929" s="431"/>
      <c r="H929" s="431"/>
      <c r="I929" s="431"/>
      <c r="J929" s="431"/>
      <c r="K929" s="431"/>
      <c r="L929" s="431"/>
      <c r="M929" s="431"/>
      <c r="N929" s="431"/>
      <c r="O929" s="431"/>
      <c r="P929" s="431"/>
      <c r="Q929" s="431"/>
      <c r="R929" s="431"/>
      <c r="S929" s="431"/>
      <c r="T929" s="431"/>
      <c r="U929" s="431"/>
      <c r="V929" s="431"/>
      <c r="W929" s="431"/>
      <c r="X929" s="431"/>
      <c r="Y929" s="431"/>
      <c r="Z929" s="431"/>
    </row>
    <row r="930" spans="1:26" ht="15.75" customHeight="1">
      <c r="A930" s="431"/>
      <c r="B930" s="431"/>
      <c r="C930" s="431"/>
      <c r="D930" s="431"/>
      <c r="E930" s="431"/>
      <c r="F930" s="431"/>
      <c r="G930" s="431"/>
      <c r="H930" s="431"/>
      <c r="I930" s="431"/>
      <c r="J930" s="431"/>
      <c r="K930" s="431"/>
      <c r="L930" s="431"/>
      <c r="M930" s="431"/>
      <c r="N930" s="431"/>
      <c r="O930" s="431"/>
      <c r="P930" s="431"/>
      <c r="Q930" s="431"/>
      <c r="R930" s="431"/>
      <c r="S930" s="431"/>
      <c r="T930" s="431"/>
      <c r="U930" s="431"/>
      <c r="V930" s="431"/>
      <c r="W930" s="431"/>
      <c r="X930" s="431"/>
      <c r="Y930" s="431"/>
      <c r="Z930" s="431"/>
    </row>
    <row r="931" spans="1:26" ht="15.75" customHeight="1">
      <c r="A931" s="431"/>
      <c r="B931" s="431"/>
      <c r="C931" s="431"/>
      <c r="D931" s="431"/>
      <c r="E931" s="431"/>
      <c r="F931" s="431"/>
      <c r="G931" s="431"/>
      <c r="H931" s="431"/>
      <c r="I931" s="431"/>
      <c r="J931" s="431"/>
      <c r="K931" s="431"/>
      <c r="L931" s="431"/>
      <c r="M931" s="431"/>
      <c r="N931" s="431"/>
      <c r="O931" s="431"/>
      <c r="P931" s="431"/>
      <c r="Q931" s="431"/>
      <c r="R931" s="431"/>
      <c r="S931" s="431"/>
      <c r="T931" s="431"/>
      <c r="U931" s="431"/>
      <c r="V931" s="431"/>
      <c r="W931" s="431"/>
      <c r="X931" s="431"/>
      <c r="Y931" s="431"/>
      <c r="Z931" s="431"/>
    </row>
    <row r="932" spans="1:26" ht="15.75" customHeight="1">
      <c r="A932" s="431"/>
      <c r="B932" s="431"/>
      <c r="C932" s="431"/>
      <c r="D932" s="431"/>
      <c r="E932" s="431"/>
      <c r="F932" s="431"/>
      <c r="G932" s="431"/>
      <c r="H932" s="431"/>
      <c r="I932" s="431"/>
      <c r="J932" s="431"/>
      <c r="K932" s="431"/>
      <c r="L932" s="431"/>
      <c r="M932" s="431"/>
      <c r="N932" s="431"/>
      <c r="O932" s="431"/>
      <c r="P932" s="431"/>
      <c r="Q932" s="431"/>
      <c r="R932" s="431"/>
      <c r="S932" s="431"/>
      <c r="T932" s="431"/>
      <c r="U932" s="431"/>
      <c r="V932" s="431"/>
      <c r="W932" s="431"/>
      <c r="X932" s="431"/>
      <c r="Y932" s="431"/>
      <c r="Z932" s="431"/>
    </row>
    <row r="933" spans="1:26" ht="15.75" customHeight="1">
      <c r="A933" s="431"/>
      <c r="B933" s="431"/>
      <c r="C933" s="431"/>
      <c r="D933" s="431"/>
      <c r="E933" s="431"/>
      <c r="F933" s="431"/>
      <c r="G933" s="431"/>
      <c r="H933" s="431"/>
      <c r="I933" s="431"/>
      <c r="J933" s="431"/>
      <c r="K933" s="431"/>
      <c r="L933" s="431"/>
      <c r="M933" s="431"/>
      <c r="N933" s="431"/>
      <c r="O933" s="431"/>
      <c r="P933" s="431"/>
      <c r="Q933" s="431"/>
      <c r="R933" s="431"/>
      <c r="S933" s="431"/>
      <c r="T933" s="431"/>
      <c r="U933" s="431"/>
      <c r="V933" s="431"/>
      <c r="W933" s="431"/>
      <c r="X933" s="431"/>
      <c r="Y933" s="431"/>
      <c r="Z933" s="431"/>
    </row>
    <row r="934" spans="1:26" ht="15.75" customHeight="1">
      <c r="A934" s="431"/>
      <c r="B934" s="431"/>
      <c r="C934" s="431"/>
      <c r="D934" s="431"/>
      <c r="E934" s="431"/>
      <c r="F934" s="431"/>
      <c r="G934" s="431"/>
      <c r="H934" s="431"/>
      <c r="I934" s="431"/>
      <c r="J934" s="431"/>
      <c r="K934" s="431"/>
      <c r="L934" s="431"/>
      <c r="M934" s="431"/>
      <c r="N934" s="431"/>
      <c r="O934" s="431"/>
      <c r="P934" s="431"/>
      <c r="Q934" s="431"/>
      <c r="R934" s="431"/>
      <c r="S934" s="431"/>
      <c r="T934" s="431"/>
      <c r="U934" s="431"/>
      <c r="V934" s="431"/>
      <c r="W934" s="431"/>
      <c r="X934" s="431"/>
      <c r="Y934" s="431"/>
      <c r="Z934" s="431"/>
    </row>
    <row r="935" spans="1:26" ht="15.75" customHeight="1">
      <c r="A935" s="431"/>
      <c r="B935" s="431"/>
      <c r="C935" s="431"/>
      <c r="D935" s="431"/>
      <c r="E935" s="431"/>
      <c r="F935" s="431"/>
      <c r="G935" s="431"/>
      <c r="H935" s="431"/>
      <c r="I935" s="431"/>
      <c r="J935" s="431"/>
      <c r="K935" s="431"/>
      <c r="L935" s="431"/>
      <c r="M935" s="431"/>
      <c r="N935" s="431"/>
      <c r="O935" s="431"/>
      <c r="P935" s="431"/>
      <c r="Q935" s="431"/>
      <c r="R935" s="431"/>
      <c r="S935" s="431"/>
      <c r="T935" s="431"/>
      <c r="U935" s="431"/>
      <c r="V935" s="431"/>
      <c r="W935" s="431"/>
      <c r="X935" s="431"/>
      <c r="Y935" s="431"/>
      <c r="Z935" s="431"/>
    </row>
    <row r="936" spans="1:26" ht="15.75" customHeight="1">
      <c r="A936" s="431"/>
      <c r="B936" s="431"/>
      <c r="C936" s="431"/>
      <c r="D936" s="431"/>
      <c r="E936" s="431"/>
      <c r="F936" s="431"/>
      <c r="G936" s="431"/>
      <c r="H936" s="431"/>
      <c r="I936" s="431"/>
      <c r="J936" s="431"/>
      <c r="K936" s="431"/>
      <c r="L936" s="431"/>
      <c r="M936" s="431"/>
      <c r="N936" s="431"/>
      <c r="O936" s="431"/>
      <c r="P936" s="431"/>
      <c r="Q936" s="431"/>
      <c r="R936" s="431"/>
      <c r="S936" s="431"/>
      <c r="T936" s="431"/>
      <c r="U936" s="431"/>
      <c r="V936" s="431"/>
      <c r="W936" s="431"/>
      <c r="X936" s="431"/>
      <c r="Y936" s="431"/>
      <c r="Z936" s="431"/>
    </row>
    <row r="937" spans="1:26" ht="15.75" customHeight="1">
      <c r="A937" s="431"/>
      <c r="B937" s="431"/>
      <c r="C937" s="431"/>
      <c r="D937" s="431"/>
      <c r="E937" s="431"/>
      <c r="F937" s="431"/>
      <c r="G937" s="431"/>
      <c r="H937" s="431"/>
      <c r="I937" s="431"/>
      <c r="J937" s="431"/>
      <c r="K937" s="431"/>
      <c r="L937" s="431"/>
      <c r="M937" s="431"/>
      <c r="N937" s="431"/>
      <c r="O937" s="431"/>
      <c r="P937" s="431"/>
      <c r="Q937" s="431"/>
      <c r="R937" s="431"/>
      <c r="S937" s="431"/>
      <c r="T937" s="431"/>
      <c r="U937" s="431"/>
      <c r="V937" s="431"/>
      <c r="W937" s="431"/>
      <c r="X937" s="431"/>
      <c r="Y937" s="431"/>
      <c r="Z937" s="431"/>
    </row>
    <row r="938" spans="1:26" ht="15.75" customHeight="1">
      <c r="A938" s="431"/>
      <c r="B938" s="431"/>
      <c r="C938" s="431"/>
      <c r="D938" s="431"/>
      <c r="E938" s="431"/>
      <c r="F938" s="431"/>
      <c r="G938" s="431"/>
      <c r="H938" s="431"/>
      <c r="I938" s="431"/>
      <c r="J938" s="431"/>
      <c r="K938" s="431"/>
      <c r="L938" s="431"/>
      <c r="M938" s="431"/>
      <c r="N938" s="431"/>
      <c r="O938" s="431"/>
      <c r="P938" s="431"/>
      <c r="Q938" s="431"/>
      <c r="R938" s="431"/>
      <c r="S938" s="431"/>
      <c r="T938" s="431"/>
      <c r="U938" s="431"/>
      <c r="V938" s="431"/>
      <c r="W938" s="431"/>
      <c r="X938" s="431"/>
      <c r="Y938" s="431"/>
      <c r="Z938" s="431"/>
    </row>
    <row r="939" spans="1:26" ht="15.75" customHeight="1">
      <c r="A939" s="431"/>
      <c r="B939" s="431"/>
      <c r="C939" s="431"/>
      <c r="D939" s="431"/>
      <c r="E939" s="431"/>
      <c r="F939" s="431"/>
      <c r="G939" s="431"/>
      <c r="H939" s="431"/>
      <c r="I939" s="431"/>
      <c r="J939" s="431"/>
      <c r="K939" s="431"/>
      <c r="L939" s="431"/>
      <c r="M939" s="431"/>
      <c r="N939" s="431"/>
      <c r="O939" s="431"/>
      <c r="P939" s="431"/>
      <c r="Q939" s="431"/>
      <c r="R939" s="431"/>
      <c r="S939" s="431"/>
      <c r="T939" s="431"/>
      <c r="U939" s="431"/>
      <c r="V939" s="431"/>
      <c r="W939" s="431"/>
      <c r="X939" s="431"/>
      <c r="Y939" s="431"/>
      <c r="Z939" s="431"/>
    </row>
    <row r="940" spans="1:26" ht="15.75" customHeight="1">
      <c r="A940" s="431"/>
      <c r="B940" s="431"/>
      <c r="C940" s="431"/>
      <c r="D940" s="431"/>
      <c r="E940" s="431"/>
      <c r="F940" s="431"/>
      <c r="G940" s="431"/>
      <c r="H940" s="431"/>
      <c r="I940" s="431"/>
      <c r="J940" s="431"/>
      <c r="K940" s="431"/>
      <c r="L940" s="431"/>
      <c r="M940" s="431"/>
      <c r="N940" s="431"/>
      <c r="O940" s="431"/>
      <c r="P940" s="431"/>
      <c r="Q940" s="431"/>
      <c r="R940" s="431"/>
      <c r="S940" s="431"/>
      <c r="T940" s="431"/>
      <c r="U940" s="431"/>
      <c r="V940" s="431"/>
      <c r="W940" s="431"/>
      <c r="X940" s="431"/>
      <c r="Y940" s="431"/>
      <c r="Z940" s="431"/>
    </row>
    <row r="941" spans="1:26" ht="15.75" customHeight="1">
      <c r="A941" s="431"/>
      <c r="B941" s="431"/>
      <c r="C941" s="431"/>
      <c r="D941" s="431"/>
      <c r="E941" s="431"/>
      <c r="F941" s="431"/>
      <c r="G941" s="431"/>
      <c r="H941" s="431"/>
      <c r="I941" s="431"/>
      <c r="J941" s="431"/>
      <c r="K941" s="431"/>
      <c r="L941" s="431"/>
      <c r="M941" s="431"/>
      <c r="N941" s="431"/>
      <c r="O941" s="431"/>
      <c r="P941" s="431"/>
      <c r="Q941" s="431"/>
      <c r="R941" s="431"/>
      <c r="S941" s="431"/>
      <c r="T941" s="431"/>
      <c r="U941" s="431"/>
      <c r="V941" s="431"/>
      <c r="W941" s="431"/>
      <c r="X941" s="431"/>
      <c r="Y941" s="431"/>
      <c r="Z941" s="431"/>
    </row>
    <row r="942" spans="1:26" ht="15.75" customHeight="1">
      <c r="A942" s="431"/>
      <c r="B942" s="431"/>
      <c r="C942" s="431"/>
      <c r="D942" s="431"/>
      <c r="E942" s="431"/>
      <c r="F942" s="431"/>
      <c r="G942" s="431"/>
      <c r="H942" s="431"/>
      <c r="I942" s="431"/>
      <c r="J942" s="431"/>
      <c r="K942" s="431"/>
      <c r="L942" s="431"/>
      <c r="M942" s="431"/>
      <c r="N942" s="431"/>
      <c r="O942" s="431"/>
      <c r="P942" s="431"/>
      <c r="Q942" s="431"/>
      <c r="R942" s="431"/>
      <c r="S942" s="431"/>
      <c r="T942" s="431"/>
      <c r="U942" s="431"/>
      <c r="V942" s="431"/>
      <c r="W942" s="431"/>
      <c r="X942" s="431"/>
      <c r="Y942" s="431"/>
      <c r="Z942" s="431"/>
    </row>
    <row r="943" spans="1:26" ht="15.75" customHeight="1">
      <c r="A943" s="431"/>
      <c r="B943" s="431"/>
      <c r="C943" s="431"/>
      <c r="D943" s="431"/>
      <c r="E943" s="431"/>
      <c r="F943" s="431"/>
      <c r="G943" s="431"/>
      <c r="H943" s="431"/>
      <c r="I943" s="431"/>
      <c r="J943" s="431"/>
      <c r="K943" s="431"/>
      <c r="L943" s="431"/>
      <c r="M943" s="431"/>
      <c r="N943" s="431"/>
      <c r="O943" s="431"/>
      <c r="P943" s="431"/>
      <c r="Q943" s="431"/>
      <c r="R943" s="431"/>
      <c r="S943" s="431"/>
      <c r="T943" s="431"/>
      <c r="U943" s="431"/>
      <c r="V943" s="431"/>
      <c r="W943" s="431"/>
      <c r="X943" s="431"/>
      <c r="Y943" s="431"/>
      <c r="Z943" s="431"/>
    </row>
    <row r="944" spans="1:26" ht="15.75" customHeight="1">
      <c r="A944" s="431"/>
      <c r="B944" s="431"/>
      <c r="C944" s="431"/>
      <c r="D944" s="431"/>
      <c r="E944" s="431"/>
      <c r="F944" s="431"/>
      <c r="G944" s="431"/>
      <c r="H944" s="431"/>
      <c r="I944" s="431"/>
      <c r="J944" s="431"/>
      <c r="K944" s="431"/>
      <c r="L944" s="431"/>
      <c r="M944" s="431"/>
      <c r="N944" s="431"/>
      <c r="O944" s="431"/>
      <c r="P944" s="431"/>
      <c r="Q944" s="431"/>
      <c r="R944" s="431"/>
      <c r="S944" s="431"/>
      <c r="T944" s="431"/>
      <c r="U944" s="431"/>
      <c r="V944" s="431"/>
      <c r="W944" s="431"/>
      <c r="X944" s="431"/>
      <c r="Y944" s="431"/>
      <c r="Z944" s="431"/>
    </row>
    <row r="945" spans="1:26" ht="15.75" customHeight="1">
      <c r="A945" s="431"/>
      <c r="B945" s="431"/>
      <c r="C945" s="431"/>
      <c r="D945" s="431"/>
      <c r="E945" s="431"/>
      <c r="F945" s="431"/>
      <c r="G945" s="431"/>
      <c r="H945" s="431"/>
      <c r="I945" s="431"/>
      <c r="J945" s="431"/>
      <c r="K945" s="431"/>
      <c r="L945" s="431"/>
      <c r="M945" s="431"/>
      <c r="N945" s="431"/>
      <c r="O945" s="431"/>
      <c r="P945" s="431"/>
      <c r="Q945" s="431"/>
      <c r="R945" s="431"/>
      <c r="S945" s="431"/>
      <c r="T945" s="431"/>
      <c r="U945" s="431"/>
      <c r="V945" s="431"/>
      <c r="W945" s="431"/>
      <c r="X945" s="431"/>
      <c r="Y945" s="431"/>
      <c r="Z945" s="431"/>
    </row>
    <row r="946" spans="1:26" ht="15.75" customHeight="1">
      <c r="A946" s="431"/>
      <c r="B946" s="431"/>
      <c r="C946" s="431"/>
      <c r="D946" s="431"/>
      <c r="E946" s="431"/>
      <c r="F946" s="431"/>
      <c r="G946" s="431"/>
      <c r="H946" s="431"/>
      <c r="I946" s="431"/>
      <c r="J946" s="431"/>
      <c r="K946" s="431"/>
      <c r="L946" s="431"/>
      <c r="M946" s="431"/>
      <c r="N946" s="431"/>
      <c r="O946" s="431"/>
      <c r="P946" s="431"/>
      <c r="Q946" s="431"/>
      <c r="R946" s="431"/>
      <c r="S946" s="431"/>
      <c r="T946" s="431"/>
      <c r="U946" s="431"/>
      <c r="V946" s="431"/>
      <c r="W946" s="431"/>
      <c r="X946" s="431"/>
      <c r="Y946" s="431"/>
      <c r="Z946" s="431"/>
    </row>
    <row r="947" spans="1:26" ht="15.75" customHeight="1">
      <c r="A947" s="431"/>
      <c r="B947" s="431"/>
      <c r="C947" s="431"/>
      <c r="D947" s="431"/>
      <c r="E947" s="431"/>
      <c r="F947" s="431"/>
      <c r="G947" s="431"/>
      <c r="H947" s="431"/>
      <c r="I947" s="431"/>
      <c r="J947" s="431"/>
      <c r="K947" s="431"/>
      <c r="L947" s="431"/>
      <c r="M947" s="431"/>
      <c r="N947" s="431"/>
      <c r="O947" s="431"/>
      <c r="P947" s="431"/>
      <c r="Q947" s="431"/>
      <c r="R947" s="431"/>
      <c r="S947" s="431"/>
      <c r="T947" s="431"/>
      <c r="U947" s="431"/>
      <c r="V947" s="431"/>
      <c r="W947" s="431"/>
      <c r="X947" s="431"/>
      <c r="Y947" s="431"/>
      <c r="Z947" s="431"/>
    </row>
    <row r="948" spans="1:26" ht="15.75" customHeight="1">
      <c r="A948" s="431"/>
      <c r="B948" s="431"/>
      <c r="C948" s="431"/>
      <c r="D948" s="431"/>
      <c r="E948" s="431"/>
      <c r="F948" s="431"/>
      <c r="G948" s="431"/>
      <c r="H948" s="431"/>
      <c r="I948" s="431"/>
      <c r="J948" s="431"/>
      <c r="K948" s="431"/>
      <c r="L948" s="431"/>
      <c r="M948" s="431"/>
      <c r="N948" s="431"/>
      <c r="O948" s="431"/>
      <c r="P948" s="431"/>
      <c r="Q948" s="431"/>
      <c r="R948" s="431"/>
      <c r="S948" s="431"/>
      <c r="T948" s="431"/>
      <c r="U948" s="431"/>
      <c r="V948" s="431"/>
      <c r="W948" s="431"/>
      <c r="X948" s="431"/>
      <c r="Y948" s="431"/>
      <c r="Z948" s="431"/>
    </row>
    <row r="949" spans="1:26" ht="15.75" customHeight="1">
      <c r="A949" s="431"/>
      <c r="B949" s="431"/>
      <c r="C949" s="431"/>
      <c r="D949" s="431"/>
      <c r="E949" s="431"/>
      <c r="F949" s="431"/>
      <c r="G949" s="431"/>
      <c r="H949" s="431"/>
      <c r="I949" s="431"/>
      <c r="J949" s="431"/>
      <c r="K949" s="431"/>
      <c r="L949" s="431"/>
      <c r="M949" s="431"/>
      <c r="N949" s="431"/>
      <c r="O949" s="431"/>
      <c r="P949" s="431"/>
      <c r="Q949" s="431"/>
      <c r="R949" s="431"/>
      <c r="S949" s="431"/>
      <c r="T949" s="431"/>
      <c r="U949" s="431"/>
      <c r="V949" s="431"/>
      <c r="W949" s="431"/>
      <c r="X949" s="431"/>
      <c r="Y949" s="431"/>
      <c r="Z949" s="431"/>
    </row>
    <row r="950" spans="1:26" ht="15.75" customHeight="1">
      <c r="A950" s="431"/>
      <c r="B950" s="431"/>
      <c r="C950" s="431"/>
      <c r="D950" s="431"/>
      <c r="E950" s="431"/>
      <c r="F950" s="431"/>
      <c r="G950" s="431"/>
      <c r="H950" s="431"/>
      <c r="I950" s="431"/>
      <c r="J950" s="431"/>
      <c r="K950" s="431"/>
      <c r="L950" s="431"/>
      <c r="M950" s="431"/>
      <c r="N950" s="431"/>
      <c r="O950" s="431"/>
      <c r="P950" s="431"/>
      <c r="Q950" s="431"/>
      <c r="R950" s="431"/>
      <c r="S950" s="431"/>
      <c r="T950" s="431"/>
      <c r="U950" s="431"/>
      <c r="V950" s="431"/>
      <c r="W950" s="431"/>
      <c r="X950" s="431"/>
      <c r="Y950" s="431"/>
      <c r="Z950" s="431"/>
    </row>
    <row r="951" spans="1:26" ht="15.75" customHeight="1">
      <c r="A951" s="431"/>
      <c r="B951" s="431"/>
      <c r="C951" s="431"/>
      <c r="D951" s="431"/>
      <c r="E951" s="431"/>
      <c r="F951" s="431"/>
      <c r="G951" s="431"/>
      <c r="H951" s="431"/>
      <c r="I951" s="431"/>
      <c r="J951" s="431"/>
      <c r="K951" s="431"/>
      <c r="L951" s="431"/>
      <c r="M951" s="431"/>
      <c r="N951" s="431"/>
      <c r="O951" s="431"/>
      <c r="P951" s="431"/>
      <c r="Q951" s="431"/>
      <c r="R951" s="431"/>
      <c r="S951" s="431"/>
      <c r="T951" s="431"/>
      <c r="U951" s="431"/>
      <c r="V951" s="431"/>
      <c r="W951" s="431"/>
      <c r="X951" s="431"/>
      <c r="Y951" s="431"/>
      <c r="Z951" s="431"/>
    </row>
    <row r="952" spans="1:26" ht="15.75" customHeight="1">
      <c r="A952" s="431"/>
      <c r="B952" s="431"/>
      <c r="C952" s="431"/>
      <c r="D952" s="431"/>
      <c r="E952" s="431"/>
      <c r="F952" s="431"/>
      <c r="G952" s="431"/>
      <c r="H952" s="431"/>
      <c r="I952" s="431"/>
      <c r="J952" s="431"/>
      <c r="K952" s="431"/>
      <c r="L952" s="431"/>
      <c r="M952" s="431"/>
      <c r="N952" s="431"/>
      <c r="O952" s="431"/>
      <c r="P952" s="431"/>
      <c r="Q952" s="431"/>
      <c r="R952" s="431"/>
      <c r="S952" s="431"/>
      <c r="T952" s="431"/>
      <c r="U952" s="431"/>
      <c r="V952" s="431"/>
      <c r="W952" s="431"/>
      <c r="X952" s="431"/>
      <c r="Y952" s="431"/>
      <c r="Z952" s="431"/>
    </row>
    <row r="953" spans="1:26" ht="15.75" customHeight="1">
      <c r="A953" s="431"/>
      <c r="B953" s="431"/>
      <c r="C953" s="431"/>
      <c r="D953" s="431"/>
      <c r="E953" s="431"/>
      <c r="F953" s="431"/>
      <c r="G953" s="431"/>
      <c r="H953" s="431"/>
      <c r="I953" s="431"/>
      <c r="J953" s="431"/>
      <c r="K953" s="431"/>
      <c r="L953" s="431"/>
      <c r="M953" s="431"/>
      <c r="N953" s="431"/>
      <c r="O953" s="431"/>
      <c r="P953" s="431"/>
      <c r="Q953" s="431"/>
      <c r="R953" s="431"/>
      <c r="S953" s="431"/>
      <c r="T953" s="431"/>
      <c r="U953" s="431"/>
      <c r="V953" s="431"/>
      <c r="W953" s="431"/>
      <c r="X953" s="431"/>
      <c r="Y953" s="431"/>
      <c r="Z953" s="431"/>
    </row>
    <row r="954" spans="1:26" ht="15.75" customHeight="1">
      <c r="A954" s="431"/>
      <c r="B954" s="431"/>
      <c r="C954" s="431"/>
      <c r="D954" s="431"/>
      <c r="E954" s="431"/>
      <c r="F954" s="431"/>
      <c r="G954" s="431"/>
      <c r="H954" s="431"/>
      <c r="I954" s="431"/>
      <c r="J954" s="431"/>
      <c r="K954" s="431"/>
      <c r="L954" s="431"/>
      <c r="M954" s="431"/>
      <c r="N954" s="431"/>
      <c r="O954" s="431"/>
      <c r="P954" s="431"/>
      <c r="Q954" s="431"/>
      <c r="R954" s="431"/>
      <c r="S954" s="431"/>
      <c r="T954" s="431"/>
      <c r="U954" s="431"/>
      <c r="V954" s="431"/>
      <c r="W954" s="431"/>
      <c r="X954" s="431"/>
      <c r="Y954" s="431"/>
      <c r="Z954" s="431"/>
    </row>
    <row r="955" spans="1:26" ht="15.75" customHeight="1">
      <c r="A955" s="431"/>
      <c r="B955" s="431"/>
      <c r="C955" s="431"/>
      <c r="D955" s="431"/>
      <c r="E955" s="431"/>
      <c r="F955" s="431"/>
      <c r="G955" s="431"/>
      <c r="H955" s="431"/>
      <c r="I955" s="431"/>
      <c r="J955" s="431"/>
      <c r="K955" s="431"/>
      <c r="L955" s="431"/>
      <c r="M955" s="431"/>
      <c r="N955" s="431"/>
      <c r="O955" s="431"/>
      <c r="P955" s="431"/>
      <c r="Q955" s="431"/>
      <c r="R955" s="431"/>
      <c r="S955" s="431"/>
      <c r="T955" s="431"/>
      <c r="U955" s="431"/>
      <c r="V955" s="431"/>
      <c r="W955" s="431"/>
      <c r="X955" s="431"/>
      <c r="Y955" s="431"/>
      <c r="Z955" s="431"/>
    </row>
    <row r="956" spans="1:26" ht="15.75" customHeight="1">
      <c r="A956" s="431"/>
      <c r="B956" s="431"/>
      <c r="C956" s="431"/>
      <c r="D956" s="431"/>
      <c r="E956" s="431"/>
      <c r="F956" s="431"/>
      <c r="G956" s="431"/>
      <c r="H956" s="431"/>
      <c r="I956" s="431"/>
      <c r="J956" s="431"/>
      <c r="K956" s="431"/>
      <c r="L956" s="431"/>
      <c r="M956" s="431"/>
      <c r="N956" s="431"/>
      <c r="O956" s="431"/>
      <c r="P956" s="431"/>
      <c r="Q956" s="431"/>
      <c r="R956" s="431"/>
      <c r="S956" s="431"/>
      <c r="T956" s="431"/>
      <c r="U956" s="431"/>
      <c r="V956" s="431"/>
      <c r="W956" s="431"/>
      <c r="X956" s="431"/>
      <c r="Y956" s="431"/>
      <c r="Z956" s="431"/>
    </row>
    <row r="957" spans="1:26" ht="15.75" customHeight="1">
      <c r="A957" s="431"/>
      <c r="B957" s="431"/>
      <c r="C957" s="431"/>
      <c r="D957" s="431"/>
      <c r="E957" s="431"/>
      <c r="F957" s="431"/>
      <c r="G957" s="431"/>
      <c r="H957" s="431"/>
      <c r="I957" s="431"/>
      <c r="J957" s="431"/>
      <c r="K957" s="431"/>
      <c r="L957" s="431"/>
      <c r="M957" s="431"/>
      <c r="N957" s="431"/>
      <c r="O957" s="431"/>
      <c r="P957" s="431"/>
      <c r="Q957" s="431"/>
      <c r="R957" s="431"/>
      <c r="S957" s="431"/>
      <c r="T957" s="431"/>
      <c r="U957" s="431"/>
      <c r="V957" s="431"/>
      <c r="W957" s="431"/>
      <c r="X957" s="431"/>
      <c r="Y957" s="431"/>
      <c r="Z957" s="431"/>
    </row>
    <row r="958" spans="1:26" ht="15.75" customHeight="1">
      <c r="A958" s="431"/>
      <c r="B958" s="431"/>
      <c r="C958" s="431"/>
      <c r="D958" s="431"/>
      <c r="E958" s="431"/>
      <c r="F958" s="431"/>
      <c r="G958" s="431"/>
      <c r="H958" s="431"/>
      <c r="I958" s="431"/>
      <c r="J958" s="431"/>
      <c r="K958" s="431"/>
      <c r="L958" s="431"/>
      <c r="M958" s="431"/>
      <c r="N958" s="431"/>
      <c r="O958" s="431"/>
      <c r="P958" s="431"/>
      <c r="Q958" s="431"/>
      <c r="R958" s="431"/>
      <c r="S958" s="431"/>
      <c r="T958" s="431"/>
      <c r="U958" s="431"/>
      <c r="V958" s="431"/>
      <c r="W958" s="431"/>
      <c r="X958" s="431"/>
      <c r="Y958" s="431"/>
      <c r="Z958" s="431"/>
    </row>
    <row r="959" spans="1:26" ht="15.75" customHeight="1">
      <c r="A959" s="431"/>
      <c r="B959" s="431"/>
      <c r="C959" s="431"/>
      <c r="D959" s="431"/>
      <c r="E959" s="431"/>
      <c r="F959" s="431"/>
      <c r="G959" s="431"/>
      <c r="H959" s="431"/>
      <c r="I959" s="431"/>
      <c r="J959" s="431"/>
      <c r="K959" s="431"/>
      <c r="L959" s="431"/>
      <c r="M959" s="431"/>
      <c r="N959" s="431"/>
      <c r="O959" s="431"/>
      <c r="P959" s="431"/>
      <c r="Q959" s="431"/>
      <c r="R959" s="431"/>
      <c r="S959" s="431"/>
      <c r="T959" s="431"/>
      <c r="U959" s="431"/>
      <c r="V959" s="431"/>
      <c r="W959" s="431"/>
      <c r="X959" s="431"/>
      <c r="Y959" s="431"/>
      <c r="Z959" s="431"/>
    </row>
    <row r="960" spans="1:26" ht="15.75" customHeight="1">
      <c r="A960" s="431"/>
      <c r="B960" s="431"/>
      <c r="C960" s="431"/>
      <c r="D960" s="431"/>
      <c r="E960" s="431"/>
      <c r="F960" s="431"/>
      <c r="G960" s="431"/>
      <c r="H960" s="431"/>
      <c r="I960" s="431"/>
      <c r="J960" s="431"/>
      <c r="K960" s="431"/>
      <c r="L960" s="431"/>
      <c r="M960" s="431"/>
      <c r="N960" s="431"/>
      <c r="O960" s="431"/>
      <c r="P960" s="431"/>
      <c r="Q960" s="431"/>
      <c r="R960" s="431"/>
      <c r="S960" s="431"/>
      <c r="T960" s="431"/>
      <c r="U960" s="431"/>
      <c r="V960" s="431"/>
      <c r="W960" s="431"/>
      <c r="X960" s="431"/>
      <c r="Y960" s="431"/>
      <c r="Z960" s="431"/>
    </row>
    <row r="961" spans="1:26" ht="15.75" customHeight="1">
      <c r="A961" s="431"/>
      <c r="B961" s="431"/>
      <c r="C961" s="431"/>
      <c r="D961" s="431"/>
      <c r="E961" s="431"/>
      <c r="F961" s="431"/>
      <c r="G961" s="431"/>
      <c r="H961" s="431"/>
      <c r="I961" s="431"/>
      <c r="J961" s="431"/>
      <c r="K961" s="431"/>
      <c r="L961" s="431"/>
      <c r="M961" s="431"/>
      <c r="N961" s="431"/>
      <c r="O961" s="431"/>
      <c r="P961" s="431"/>
      <c r="Q961" s="431"/>
      <c r="R961" s="431"/>
      <c r="S961" s="431"/>
      <c r="T961" s="431"/>
      <c r="U961" s="431"/>
      <c r="V961" s="431"/>
      <c r="W961" s="431"/>
      <c r="X961" s="431"/>
      <c r="Y961" s="431"/>
      <c r="Z961" s="431"/>
    </row>
    <row r="962" spans="1:26" ht="15.75" customHeight="1">
      <c r="A962" s="431"/>
      <c r="B962" s="431"/>
      <c r="C962" s="431"/>
      <c r="D962" s="431"/>
      <c r="E962" s="431"/>
      <c r="F962" s="431"/>
      <c r="G962" s="431"/>
      <c r="H962" s="431"/>
      <c r="I962" s="431"/>
      <c r="J962" s="431"/>
      <c r="K962" s="431"/>
      <c r="L962" s="431"/>
      <c r="M962" s="431"/>
      <c r="N962" s="431"/>
      <c r="O962" s="431"/>
      <c r="P962" s="431"/>
      <c r="Q962" s="431"/>
      <c r="R962" s="431"/>
      <c r="S962" s="431"/>
      <c r="T962" s="431"/>
      <c r="U962" s="431"/>
      <c r="V962" s="431"/>
      <c r="W962" s="431"/>
      <c r="X962" s="431"/>
      <c r="Y962" s="431"/>
      <c r="Z962" s="431"/>
    </row>
    <row r="963" spans="1:26" ht="15.75" customHeight="1">
      <c r="A963" s="431"/>
      <c r="B963" s="431"/>
      <c r="C963" s="431"/>
      <c r="D963" s="431"/>
      <c r="E963" s="431"/>
      <c r="F963" s="431"/>
      <c r="G963" s="431"/>
      <c r="H963" s="431"/>
      <c r="I963" s="431"/>
      <c r="J963" s="431"/>
      <c r="K963" s="431"/>
      <c r="L963" s="431"/>
      <c r="M963" s="431"/>
      <c r="N963" s="431"/>
      <c r="O963" s="431"/>
      <c r="P963" s="431"/>
      <c r="Q963" s="431"/>
      <c r="R963" s="431"/>
      <c r="S963" s="431"/>
      <c r="T963" s="431"/>
      <c r="U963" s="431"/>
      <c r="V963" s="431"/>
      <c r="W963" s="431"/>
      <c r="X963" s="431"/>
      <c r="Y963" s="431"/>
      <c r="Z963" s="431"/>
    </row>
    <row r="964" spans="1:26" ht="15.75" customHeight="1">
      <c r="A964" s="431"/>
      <c r="B964" s="431"/>
      <c r="C964" s="431"/>
      <c r="D964" s="431"/>
      <c r="E964" s="431"/>
      <c r="F964" s="431"/>
      <c r="G964" s="431"/>
      <c r="H964" s="431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  <c r="Z964" s="431"/>
    </row>
    <row r="965" spans="1:26" ht="15.75" customHeight="1">
      <c r="A965" s="431"/>
      <c r="B965" s="431"/>
      <c r="C965" s="431"/>
      <c r="D965" s="431"/>
      <c r="E965" s="431"/>
      <c r="F965" s="431"/>
      <c r="G965" s="431"/>
      <c r="H965" s="431"/>
      <c r="I965" s="431"/>
      <c r="J965" s="431"/>
      <c r="K965" s="431"/>
      <c r="L965" s="431"/>
      <c r="M965" s="431"/>
      <c r="N965" s="431"/>
      <c r="O965" s="431"/>
      <c r="P965" s="431"/>
      <c r="Q965" s="431"/>
      <c r="R965" s="431"/>
      <c r="S965" s="431"/>
      <c r="T965" s="431"/>
      <c r="U965" s="431"/>
      <c r="V965" s="431"/>
      <c r="W965" s="431"/>
      <c r="X965" s="431"/>
      <c r="Y965" s="431"/>
      <c r="Z965" s="431"/>
    </row>
    <row r="966" spans="1:26" ht="15.75" customHeight="1">
      <c r="A966" s="431"/>
      <c r="B966" s="431"/>
      <c r="C966" s="431"/>
      <c r="D966" s="431"/>
      <c r="E966" s="431"/>
      <c r="F966" s="431"/>
      <c r="G966" s="431"/>
      <c r="H966" s="431"/>
      <c r="I966" s="431"/>
      <c r="J966" s="431"/>
      <c r="K966" s="431"/>
      <c r="L966" s="431"/>
      <c r="M966" s="431"/>
      <c r="N966" s="431"/>
      <c r="O966" s="431"/>
      <c r="P966" s="431"/>
      <c r="Q966" s="431"/>
      <c r="R966" s="431"/>
      <c r="S966" s="431"/>
      <c r="T966" s="431"/>
      <c r="U966" s="431"/>
      <c r="V966" s="431"/>
      <c r="W966" s="431"/>
      <c r="X966" s="431"/>
      <c r="Y966" s="431"/>
      <c r="Z966" s="431"/>
    </row>
    <row r="967" spans="1:26" ht="15.75" customHeight="1">
      <c r="A967" s="431"/>
      <c r="B967" s="431"/>
      <c r="C967" s="431"/>
      <c r="D967" s="431"/>
      <c r="E967" s="431"/>
      <c r="F967" s="431"/>
      <c r="G967" s="431"/>
      <c r="H967" s="431"/>
      <c r="I967" s="431"/>
      <c r="J967" s="431"/>
      <c r="K967" s="431"/>
      <c r="L967" s="431"/>
      <c r="M967" s="431"/>
      <c r="N967" s="431"/>
      <c r="O967" s="431"/>
      <c r="P967" s="431"/>
      <c r="Q967" s="431"/>
      <c r="R967" s="431"/>
      <c r="S967" s="431"/>
      <c r="T967" s="431"/>
      <c r="U967" s="431"/>
      <c r="V967" s="431"/>
      <c r="W967" s="431"/>
      <c r="X967" s="431"/>
      <c r="Y967" s="431"/>
      <c r="Z967" s="431"/>
    </row>
    <row r="968" spans="1:26" ht="15.75" customHeight="1">
      <c r="A968" s="431"/>
      <c r="B968" s="431"/>
      <c r="C968" s="431"/>
      <c r="D968" s="431"/>
      <c r="E968" s="431"/>
      <c r="F968" s="431"/>
      <c r="G968" s="431"/>
      <c r="H968" s="431"/>
      <c r="I968" s="431"/>
      <c r="J968" s="431"/>
      <c r="K968" s="431"/>
      <c r="L968" s="431"/>
      <c r="M968" s="431"/>
      <c r="N968" s="431"/>
      <c r="O968" s="431"/>
      <c r="P968" s="431"/>
      <c r="Q968" s="431"/>
      <c r="R968" s="431"/>
      <c r="S968" s="431"/>
      <c r="T968" s="431"/>
      <c r="U968" s="431"/>
      <c r="V968" s="431"/>
      <c r="W968" s="431"/>
      <c r="X968" s="431"/>
      <c r="Y968" s="431"/>
      <c r="Z968" s="431"/>
    </row>
    <row r="969" spans="1:26" ht="15.75" customHeight="1">
      <c r="A969" s="431"/>
      <c r="B969" s="431"/>
      <c r="C969" s="431"/>
      <c r="D969" s="431"/>
      <c r="E969" s="431"/>
      <c r="F969" s="431"/>
      <c r="G969" s="431"/>
      <c r="H969" s="431"/>
      <c r="I969" s="431"/>
      <c r="J969" s="431"/>
      <c r="K969" s="431"/>
      <c r="L969" s="431"/>
      <c r="M969" s="431"/>
      <c r="N969" s="431"/>
      <c r="O969" s="431"/>
      <c r="P969" s="431"/>
      <c r="Q969" s="431"/>
      <c r="R969" s="431"/>
      <c r="S969" s="431"/>
      <c r="T969" s="431"/>
      <c r="U969" s="431"/>
      <c r="V969" s="431"/>
      <c r="W969" s="431"/>
      <c r="X969" s="431"/>
      <c r="Y969" s="431"/>
      <c r="Z969" s="431"/>
    </row>
    <row r="970" spans="1:26" ht="15.75" customHeight="1">
      <c r="A970" s="431"/>
      <c r="B970" s="431"/>
      <c r="C970" s="431"/>
      <c r="D970" s="431"/>
      <c r="E970" s="431"/>
      <c r="F970" s="431"/>
      <c r="G970" s="431"/>
      <c r="H970" s="431"/>
      <c r="I970" s="431"/>
      <c r="J970" s="431"/>
      <c r="K970" s="431"/>
      <c r="L970" s="431"/>
      <c r="M970" s="431"/>
      <c r="N970" s="431"/>
      <c r="O970" s="431"/>
      <c r="P970" s="431"/>
      <c r="Q970" s="431"/>
      <c r="R970" s="431"/>
      <c r="S970" s="431"/>
      <c r="T970" s="431"/>
      <c r="U970" s="431"/>
      <c r="V970" s="431"/>
      <c r="W970" s="431"/>
      <c r="X970" s="431"/>
      <c r="Y970" s="431"/>
      <c r="Z970" s="431"/>
    </row>
    <row r="971" spans="1:26" ht="15.75" customHeight="1">
      <c r="A971" s="431"/>
      <c r="B971" s="431"/>
      <c r="C971" s="431"/>
      <c r="D971" s="431"/>
      <c r="E971" s="431"/>
      <c r="F971" s="431"/>
      <c r="G971" s="431"/>
      <c r="H971" s="431"/>
      <c r="I971" s="431"/>
      <c r="J971" s="431"/>
      <c r="K971" s="431"/>
      <c r="L971" s="431"/>
      <c r="M971" s="431"/>
      <c r="N971" s="431"/>
      <c r="O971" s="431"/>
      <c r="P971" s="431"/>
      <c r="Q971" s="431"/>
      <c r="R971" s="431"/>
      <c r="S971" s="431"/>
      <c r="T971" s="431"/>
      <c r="U971" s="431"/>
      <c r="V971" s="431"/>
      <c r="W971" s="431"/>
      <c r="X971" s="431"/>
      <c r="Y971" s="431"/>
      <c r="Z971" s="431"/>
    </row>
    <row r="972" spans="1:26" ht="15.75" customHeight="1">
      <c r="A972" s="431"/>
      <c r="B972" s="431"/>
      <c r="C972" s="431"/>
      <c r="D972" s="431"/>
      <c r="E972" s="431"/>
      <c r="F972" s="431"/>
      <c r="G972" s="431"/>
      <c r="H972" s="431"/>
      <c r="I972" s="431"/>
      <c r="J972" s="431"/>
      <c r="K972" s="431"/>
      <c r="L972" s="431"/>
      <c r="M972" s="431"/>
      <c r="N972" s="431"/>
      <c r="O972" s="431"/>
      <c r="P972" s="431"/>
      <c r="Q972" s="431"/>
      <c r="R972" s="431"/>
      <c r="S972" s="431"/>
      <c r="T972" s="431"/>
      <c r="U972" s="431"/>
      <c r="V972" s="431"/>
      <c r="W972" s="431"/>
      <c r="X972" s="431"/>
      <c r="Y972" s="431"/>
      <c r="Z972" s="431"/>
    </row>
    <row r="973" spans="1:26" ht="15.75" customHeight="1">
      <c r="A973" s="431"/>
      <c r="B973" s="431"/>
      <c r="C973" s="431"/>
      <c r="D973" s="431"/>
      <c r="E973" s="431"/>
      <c r="F973" s="431"/>
      <c r="G973" s="431"/>
      <c r="H973" s="431"/>
      <c r="I973" s="431"/>
      <c r="J973" s="431"/>
      <c r="K973" s="431"/>
      <c r="L973" s="431"/>
      <c r="M973" s="431"/>
      <c r="N973" s="431"/>
      <c r="O973" s="431"/>
      <c r="P973" s="431"/>
      <c r="Q973" s="431"/>
      <c r="R973" s="431"/>
      <c r="S973" s="431"/>
      <c r="T973" s="431"/>
      <c r="U973" s="431"/>
      <c r="V973" s="431"/>
      <c r="W973" s="431"/>
      <c r="X973" s="431"/>
      <c r="Y973" s="431"/>
      <c r="Z973" s="431"/>
    </row>
    <row r="974" spans="1:26" ht="15.75" customHeight="1">
      <c r="A974" s="431"/>
      <c r="B974" s="431"/>
      <c r="C974" s="431"/>
      <c r="D974" s="431"/>
      <c r="E974" s="431"/>
      <c r="F974" s="431"/>
      <c r="G974" s="431"/>
      <c r="H974" s="431"/>
      <c r="I974" s="431"/>
      <c r="J974" s="431"/>
      <c r="K974" s="431"/>
      <c r="L974" s="431"/>
      <c r="M974" s="431"/>
      <c r="N974" s="431"/>
      <c r="O974" s="431"/>
      <c r="P974" s="431"/>
      <c r="Q974" s="431"/>
      <c r="R974" s="431"/>
      <c r="S974" s="431"/>
      <c r="T974" s="431"/>
      <c r="U974" s="431"/>
      <c r="V974" s="431"/>
      <c r="W974" s="431"/>
      <c r="X974" s="431"/>
      <c r="Y974" s="431"/>
      <c r="Z974" s="431"/>
    </row>
    <row r="975" spans="1:26" ht="15.75" customHeight="1">
      <c r="A975" s="431"/>
      <c r="B975" s="431"/>
      <c r="C975" s="431"/>
      <c r="D975" s="431"/>
      <c r="E975" s="431"/>
      <c r="F975" s="431"/>
      <c r="G975" s="431"/>
      <c r="H975" s="431"/>
      <c r="I975" s="431"/>
      <c r="J975" s="431"/>
      <c r="K975" s="431"/>
      <c r="L975" s="431"/>
      <c r="M975" s="431"/>
      <c r="N975" s="431"/>
      <c r="O975" s="431"/>
      <c r="P975" s="431"/>
      <c r="Q975" s="431"/>
      <c r="R975" s="431"/>
      <c r="S975" s="431"/>
      <c r="T975" s="431"/>
      <c r="U975" s="431"/>
      <c r="V975" s="431"/>
      <c r="W975" s="431"/>
      <c r="X975" s="431"/>
      <c r="Y975" s="431"/>
      <c r="Z975" s="431"/>
    </row>
    <row r="976" spans="1:26" ht="15.75" customHeight="1">
      <c r="A976" s="431"/>
      <c r="B976" s="431"/>
      <c r="C976" s="431"/>
      <c r="D976" s="431"/>
      <c r="E976" s="431"/>
      <c r="F976" s="431"/>
      <c r="G976" s="431"/>
      <c r="H976" s="431"/>
      <c r="I976" s="431"/>
      <c r="J976" s="431"/>
      <c r="K976" s="431"/>
      <c r="L976" s="431"/>
      <c r="M976" s="431"/>
      <c r="N976" s="431"/>
      <c r="O976" s="431"/>
      <c r="P976" s="431"/>
      <c r="Q976" s="431"/>
      <c r="R976" s="431"/>
      <c r="S976" s="431"/>
      <c r="T976" s="431"/>
      <c r="U976" s="431"/>
      <c r="V976" s="431"/>
      <c r="W976" s="431"/>
      <c r="X976" s="431"/>
      <c r="Y976" s="431"/>
      <c r="Z976" s="431"/>
    </row>
    <row r="977" spans="1:26" ht="15.75" customHeight="1">
      <c r="A977" s="431"/>
      <c r="B977" s="431"/>
      <c r="C977" s="431"/>
      <c r="D977" s="431"/>
      <c r="E977" s="431"/>
      <c r="F977" s="431"/>
      <c r="G977" s="431"/>
      <c r="H977" s="431"/>
      <c r="I977" s="431"/>
      <c r="J977" s="431"/>
      <c r="K977" s="431"/>
      <c r="L977" s="431"/>
      <c r="M977" s="431"/>
      <c r="N977" s="431"/>
      <c r="O977" s="431"/>
      <c r="P977" s="431"/>
      <c r="Q977" s="431"/>
      <c r="R977" s="431"/>
      <c r="S977" s="431"/>
      <c r="T977" s="431"/>
      <c r="U977" s="431"/>
      <c r="V977" s="431"/>
      <c r="W977" s="431"/>
      <c r="X977" s="431"/>
      <c r="Y977" s="431"/>
      <c r="Z977" s="431"/>
    </row>
    <row r="978" spans="1:26" ht="15.75" customHeight="1">
      <c r="A978" s="431"/>
      <c r="B978" s="431"/>
      <c r="C978" s="431"/>
      <c r="D978" s="431"/>
      <c r="E978" s="431"/>
      <c r="F978" s="431"/>
      <c r="G978" s="431"/>
      <c r="H978" s="431"/>
      <c r="I978" s="431"/>
      <c r="J978" s="431"/>
      <c r="K978" s="431"/>
      <c r="L978" s="431"/>
      <c r="M978" s="431"/>
      <c r="N978" s="431"/>
      <c r="O978" s="431"/>
      <c r="P978" s="431"/>
      <c r="Q978" s="431"/>
      <c r="R978" s="431"/>
      <c r="S978" s="431"/>
      <c r="T978" s="431"/>
      <c r="U978" s="431"/>
      <c r="V978" s="431"/>
      <c r="W978" s="431"/>
      <c r="X978" s="431"/>
      <c r="Y978" s="431"/>
      <c r="Z978" s="431"/>
    </row>
    <row r="979" spans="1:26" ht="15.75" customHeight="1">
      <c r="A979" s="431"/>
      <c r="B979" s="431"/>
      <c r="C979" s="431"/>
      <c r="D979" s="431"/>
      <c r="E979" s="431"/>
      <c r="F979" s="431"/>
      <c r="G979" s="431"/>
      <c r="H979" s="431"/>
      <c r="I979" s="431"/>
      <c r="J979" s="431"/>
      <c r="K979" s="431"/>
      <c r="L979" s="431"/>
      <c r="M979" s="431"/>
      <c r="N979" s="431"/>
      <c r="O979" s="431"/>
      <c r="P979" s="431"/>
      <c r="Q979" s="431"/>
      <c r="R979" s="431"/>
      <c r="S979" s="431"/>
      <c r="T979" s="431"/>
      <c r="U979" s="431"/>
      <c r="V979" s="431"/>
      <c r="W979" s="431"/>
      <c r="X979" s="431"/>
      <c r="Y979" s="431"/>
      <c r="Z979" s="431"/>
    </row>
    <row r="980" spans="1:26" ht="15.75" customHeight="1">
      <c r="A980" s="431"/>
      <c r="B980" s="431"/>
      <c r="C980" s="431"/>
      <c r="D980" s="431"/>
      <c r="E980" s="431"/>
      <c r="F980" s="431"/>
      <c r="G980" s="431"/>
      <c r="H980" s="431"/>
      <c r="I980" s="431"/>
      <c r="J980" s="431"/>
      <c r="K980" s="431"/>
      <c r="L980" s="431"/>
      <c r="M980" s="431"/>
      <c r="N980" s="431"/>
      <c r="O980" s="431"/>
      <c r="P980" s="431"/>
      <c r="Q980" s="431"/>
      <c r="R980" s="431"/>
      <c r="S980" s="431"/>
      <c r="T980" s="431"/>
      <c r="U980" s="431"/>
      <c r="V980" s="431"/>
      <c r="W980" s="431"/>
      <c r="X980" s="431"/>
      <c r="Y980" s="431"/>
      <c r="Z980" s="431"/>
    </row>
    <row r="981" spans="1:26" ht="15.75" customHeight="1">
      <c r="A981" s="431"/>
      <c r="B981" s="431"/>
      <c r="C981" s="431"/>
      <c r="D981" s="431"/>
      <c r="E981" s="431"/>
      <c r="F981" s="431"/>
      <c r="G981" s="431"/>
      <c r="H981" s="431"/>
      <c r="I981" s="431"/>
      <c r="J981" s="431"/>
      <c r="K981" s="431"/>
      <c r="L981" s="431"/>
      <c r="M981" s="431"/>
      <c r="N981" s="431"/>
      <c r="O981" s="431"/>
      <c r="P981" s="431"/>
      <c r="Q981" s="431"/>
      <c r="R981" s="431"/>
      <c r="S981" s="431"/>
      <c r="T981" s="431"/>
      <c r="U981" s="431"/>
      <c r="V981" s="431"/>
      <c r="W981" s="431"/>
      <c r="X981" s="431"/>
      <c r="Y981" s="431"/>
      <c r="Z981" s="431"/>
    </row>
    <row r="982" spans="1:26" ht="15.75" customHeight="1">
      <c r="A982" s="431"/>
      <c r="B982" s="431"/>
      <c r="C982" s="431"/>
      <c r="D982" s="431"/>
      <c r="E982" s="431"/>
      <c r="F982" s="431"/>
      <c r="G982" s="431"/>
      <c r="H982" s="431"/>
      <c r="I982" s="431"/>
      <c r="J982" s="431"/>
      <c r="K982" s="431"/>
      <c r="L982" s="431"/>
      <c r="M982" s="431"/>
      <c r="N982" s="431"/>
      <c r="O982" s="431"/>
      <c r="P982" s="431"/>
      <c r="Q982" s="431"/>
      <c r="R982" s="431"/>
      <c r="S982" s="431"/>
      <c r="T982" s="431"/>
      <c r="U982" s="431"/>
      <c r="V982" s="431"/>
      <c r="W982" s="431"/>
      <c r="X982" s="431"/>
      <c r="Y982" s="431"/>
      <c r="Z982" s="431"/>
    </row>
    <row r="983" spans="1:26" ht="15.75" customHeight="1">
      <c r="A983" s="431"/>
      <c r="B983" s="431"/>
      <c r="C983" s="431"/>
      <c r="D983" s="431"/>
      <c r="E983" s="431"/>
      <c r="F983" s="431"/>
      <c r="G983" s="431"/>
      <c r="H983" s="431"/>
      <c r="I983" s="431"/>
      <c r="J983" s="431"/>
      <c r="K983" s="431"/>
      <c r="L983" s="431"/>
      <c r="M983" s="431"/>
      <c r="N983" s="431"/>
      <c r="O983" s="431"/>
      <c r="P983" s="431"/>
      <c r="Q983" s="431"/>
      <c r="R983" s="431"/>
      <c r="S983" s="431"/>
      <c r="T983" s="431"/>
      <c r="U983" s="431"/>
      <c r="V983" s="431"/>
      <c r="W983" s="431"/>
      <c r="X983" s="431"/>
      <c r="Y983" s="431"/>
      <c r="Z983" s="431"/>
    </row>
    <row r="984" spans="1:26" ht="15.75" customHeight="1">
      <c r="A984" s="431"/>
      <c r="B984" s="431"/>
      <c r="C984" s="431"/>
      <c r="D984" s="431"/>
      <c r="E984" s="431"/>
      <c r="F984" s="431"/>
      <c r="G984" s="431"/>
      <c r="H984" s="431"/>
      <c r="I984" s="431"/>
      <c r="J984" s="431"/>
      <c r="K984" s="431"/>
      <c r="L984" s="431"/>
      <c r="M984" s="431"/>
      <c r="N984" s="431"/>
      <c r="O984" s="431"/>
      <c r="P984" s="431"/>
      <c r="Q984" s="431"/>
      <c r="R984" s="431"/>
      <c r="S984" s="431"/>
      <c r="T984" s="431"/>
      <c r="U984" s="431"/>
      <c r="V984" s="431"/>
      <c r="W984" s="431"/>
      <c r="X984" s="431"/>
      <c r="Y984" s="431"/>
      <c r="Z984" s="431"/>
    </row>
    <row r="985" spans="1:26" ht="15.75" customHeight="1">
      <c r="A985" s="431"/>
      <c r="B985" s="431"/>
      <c r="C985" s="431"/>
      <c r="D985" s="431"/>
      <c r="E985" s="431"/>
      <c r="F985" s="431"/>
      <c r="G985" s="431"/>
      <c r="H985" s="431"/>
      <c r="I985" s="431"/>
      <c r="J985" s="431"/>
      <c r="K985" s="431"/>
      <c r="L985" s="431"/>
      <c r="M985" s="431"/>
      <c r="N985" s="431"/>
      <c r="O985" s="431"/>
      <c r="P985" s="431"/>
      <c r="Q985" s="431"/>
      <c r="R985" s="431"/>
      <c r="S985" s="431"/>
      <c r="T985" s="431"/>
      <c r="U985" s="431"/>
      <c r="V985" s="431"/>
      <c r="W985" s="431"/>
      <c r="X985" s="431"/>
      <c r="Y985" s="431"/>
      <c r="Z985" s="431"/>
    </row>
    <row r="986" spans="1:26" ht="15.75" customHeight="1">
      <c r="A986" s="431"/>
      <c r="B986" s="431"/>
      <c r="C986" s="431"/>
      <c r="D986" s="431"/>
      <c r="E986" s="431"/>
      <c r="F986" s="431"/>
      <c r="G986" s="431"/>
      <c r="H986" s="431"/>
      <c r="I986" s="431"/>
      <c r="J986" s="431"/>
      <c r="K986" s="431"/>
      <c r="L986" s="431"/>
      <c r="M986" s="431"/>
      <c r="N986" s="431"/>
      <c r="O986" s="431"/>
      <c r="P986" s="431"/>
      <c r="Q986" s="431"/>
      <c r="R986" s="431"/>
      <c r="S986" s="431"/>
      <c r="T986" s="431"/>
      <c r="U986" s="431"/>
      <c r="V986" s="431"/>
      <c r="W986" s="431"/>
      <c r="X986" s="431"/>
      <c r="Y986" s="431"/>
      <c r="Z986" s="431"/>
    </row>
    <row r="987" spans="1:26" ht="15.75" customHeight="1">
      <c r="A987" s="431"/>
      <c r="B987" s="431"/>
      <c r="C987" s="431"/>
      <c r="D987" s="431"/>
      <c r="E987" s="431"/>
      <c r="F987" s="431"/>
      <c r="G987" s="431"/>
      <c r="H987" s="431"/>
      <c r="I987" s="431"/>
      <c r="J987" s="431"/>
      <c r="K987" s="431"/>
      <c r="L987" s="431"/>
      <c r="M987" s="431"/>
      <c r="N987" s="431"/>
      <c r="O987" s="431"/>
      <c r="P987" s="431"/>
      <c r="Q987" s="431"/>
      <c r="R987" s="431"/>
      <c r="S987" s="431"/>
      <c r="T987" s="431"/>
      <c r="U987" s="431"/>
      <c r="V987" s="431"/>
      <c r="W987" s="431"/>
      <c r="X987" s="431"/>
      <c r="Y987" s="431"/>
      <c r="Z987" s="431"/>
    </row>
    <row r="988" spans="1:26" ht="15.75" customHeight="1">
      <c r="A988" s="431"/>
      <c r="B988" s="431"/>
      <c r="C988" s="431"/>
      <c r="D988" s="431"/>
      <c r="E988" s="431"/>
      <c r="F988" s="431"/>
      <c r="G988" s="431"/>
      <c r="H988" s="431"/>
      <c r="I988" s="431"/>
      <c r="J988" s="431"/>
      <c r="K988" s="431"/>
      <c r="L988" s="431"/>
      <c r="M988" s="431"/>
      <c r="N988" s="431"/>
      <c r="O988" s="431"/>
      <c r="P988" s="431"/>
      <c r="Q988" s="431"/>
      <c r="R988" s="431"/>
      <c r="S988" s="431"/>
      <c r="T988" s="431"/>
      <c r="U988" s="431"/>
      <c r="V988" s="431"/>
      <c r="W988" s="431"/>
      <c r="X988" s="431"/>
      <c r="Y988" s="431"/>
      <c r="Z988" s="431"/>
    </row>
    <row r="989" spans="1:26" ht="15.75" customHeight="1">
      <c r="A989" s="431"/>
      <c r="B989" s="431"/>
      <c r="C989" s="431"/>
      <c r="D989" s="431"/>
      <c r="E989" s="431"/>
      <c r="F989" s="431"/>
      <c r="G989" s="431"/>
      <c r="H989" s="431"/>
      <c r="I989" s="431"/>
      <c r="J989" s="431"/>
      <c r="K989" s="431"/>
      <c r="L989" s="431"/>
      <c r="M989" s="431"/>
      <c r="N989" s="431"/>
      <c r="O989" s="431"/>
      <c r="P989" s="431"/>
      <c r="Q989" s="431"/>
      <c r="R989" s="431"/>
      <c r="S989" s="431"/>
      <c r="T989" s="431"/>
      <c r="U989" s="431"/>
      <c r="V989" s="431"/>
      <c r="W989" s="431"/>
      <c r="X989" s="431"/>
      <c r="Y989" s="431"/>
      <c r="Z989" s="431"/>
    </row>
    <row r="990" spans="1:26" ht="15.75" customHeight="1">
      <c r="A990" s="431"/>
      <c r="B990" s="431"/>
      <c r="C990" s="431"/>
      <c r="D990" s="431"/>
      <c r="E990" s="431"/>
      <c r="F990" s="431"/>
      <c r="G990" s="431"/>
      <c r="H990" s="431"/>
      <c r="I990" s="431"/>
      <c r="J990" s="431"/>
      <c r="K990" s="431"/>
      <c r="L990" s="431"/>
      <c r="M990" s="431"/>
      <c r="N990" s="431"/>
      <c r="O990" s="431"/>
      <c r="P990" s="431"/>
      <c r="Q990" s="431"/>
      <c r="R990" s="431"/>
      <c r="S990" s="431"/>
      <c r="T990" s="431"/>
      <c r="U990" s="431"/>
      <c r="V990" s="431"/>
      <c r="W990" s="431"/>
      <c r="X990" s="431"/>
      <c r="Y990" s="431"/>
      <c r="Z990" s="431"/>
    </row>
    <row r="991" spans="1:26" ht="15.75" customHeight="1">
      <c r="A991" s="431"/>
      <c r="B991" s="431"/>
      <c r="C991" s="431"/>
      <c r="D991" s="431"/>
      <c r="E991" s="431"/>
      <c r="F991" s="431"/>
      <c r="G991" s="431"/>
      <c r="H991" s="431"/>
      <c r="I991" s="431"/>
      <c r="J991" s="431"/>
      <c r="K991" s="431"/>
      <c r="L991" s="431"/>
      <c r="M991" s="431"/>
      <c r="N991" s="431"/>
      <c r="O991" s="431"/>
      <c r="P991" s="431"/>
      <c r="Q991" s="431"/>
      <c r="R991" s="431"/>
      <c r="S991" s="431"/>
      <c r="T991" s="431"/>
      <c r="U991" s="431"/>
      <c r="V991" s="431"/>
      <c r="W991" s="431"/>
      <c r="X991" s="431"/>
      <c r="Y991" s="431"/>
      <c r="Z991" s="431"/>
    </row>
    <row r="992" spans="1:26" ht="15.75" customHeight="1">
      <c r="A992" s="431"/>
      <c r="B992" s="431"/>
      <c r="C992" s="431"/>
      <c r="D992" s="431"/>
      <c r="E992" s="431"/>
      <c r="F992" s="431"/>
      <c r="G992" s="431"/>
      <c r="H992" s="431"/>
      <c r="I992" s="431"/>
      <c r="J992" s="431"/>
      <c r="K992" s="431"/>
      <c r="L992" s="431"/>
      <c r="M992" s="431"/>
      <c r="N992" s="431"/>
      <c r="O992" s="431"/>
      <c r="P992" s="431"/>
      <c r="Q992" s="431"/>
      <c r="R992" s="431"/>
      <c r="S992" s="431"/>
      <c r="T992" s="431"/>
      <c r="U992" s="431"/>
      <c r="V992" s="431"/>
      <c r="W992" s="431"/>
      <c r="X992" s="431"/>
      <c r="Y992" s="431"/>
      <c r="Z992" s="431"/>
    </row>
    <row r="993" spans="1:26" ht="15.75" customHeight="1">
      <c r="A993" s="431"/>
      <c r="B993" s="431"/>
      <c r="C993" s="431"/>
      <c r="D993" s="431"/>
      <c r="E993" s="431"/>
      <c r="F993" s="431"/>
      <c r="G993" s="431"/>
      <c r="H993" s="431"/>
      <c r="I993" s="431"/>
      <c r="J993" s="431"/>
      <c r="K993" s="431"/>
      <c r="L993" s="431"/>
      <c r="M993" s="431"/>
      <c r="N993" s="431"/>
      <c r="O993" s="431"/>
      <c r="P993" s="431"/>
      <c r="Q993" s="431"/>
      <c r="R993" s="431"/>
      <c r="S993" s="431"/>
      <c r="T993" s="431"/>
      <c r="U993" s="431"/>
      <c r="V993" s="431"/>
      <c r="W993" s="431"/>
      <c r="X993" s="431"/>
      <c r="Y993" s="431"/>
      <c r="Z993" s="431"/>
    </row>
    <row r="994" spans="1:26" ht="15.75" customHeight="1">
      <c r="A994" s="431"/>
      <c r="B994" s="431"/>
      <c r="C994" s="431"/>
      <c r="D994" s="431"/>
      <c r="E994" s="431"/>
      <c r="F994" s="431"/>
      <c r="G994" s="431"/>
      <c r="H994" s="431"/>
      <c r="I994" s="431"/>
      <c r="J994" s="431"/>
      <c r="K994" s="431"/>
      <c r="L994" s="431"/>
      <c r="M994" s="431"/>
      <c r="N994" s="431"/>
      <c r="O994" s="431"/>
      <c r="P994" s="431"/>
      <c r="Q994" s="431"/>
      <c r="R994" s="431"/>
      <c r="S994" s="431"/>
      <c r="T994" s="431"/>
      <c r="U994" s="431"/>
      <c r="V994" s="431"/>
      <c r="W994" s="431"/>
      <c r="X994" s="431"/>
      <c r="Y994" s="431"/>
      <c r="Z994" s="431"/>
    </row>
    <row r="995" spans="1:26" ht="15.75" customHeight="1">
      <c r="A995" s="431"/>
      <c r="B995" s="431"/>
      <c r="C995" s="431"/>
      <c r="D995" s="431"/>
      <c r="E995" s="431"/>
      <c r="F995" s="431"/>
      <c r="G995" s="431"/>
      <c r="H995" s="431"/>
      <c r="I995" s="431"/>
      <c r="J995" s="431"/>
      <c r="K995" s="431"/>
      <c r="L995" s="431"/>
      <c r="M995" s="431"/>
      <c r="N995" s="431"/>
      <c r="O995" s="431"/>
      <c r="P995" s="431"/>
      <c r="Q995" s="431"/>
      <c r="R995" s="431"/>
      <c r="S995" s="431"/>
      <c r="T995" s="431"/>
      <c r="U995" s="431"/>
      <c r="V995" s="431"/>
      <c r="W995" s="431"/>
      <c r="X995" s="431"/>
      <c r="Y995" s="431"/>
      <c r="Z995" s="431"/>
    </row>
    <row r="996" spans="1:26" ht="15.75" customHeight="1">
      <c r="A996" s="431"/>
      <c r="B996" s="431"/>
      <c r="C996" s="431"/>
      <c r="D996" s="431"/>
      <c r="E996" s="431"/>
      <c r="F996" s="431"/>
      <c r="G996" s="431"/>
      <c r="H996" s="431"/>
      <c r="I996" s="431"/>
      <c r="J996" s="431"/>
      <c r="K996" s="431"/>
      <c r="L996" s="431"/>
      <c r="M996" s="431"/>
      <c r="N996" s="431"/>
      <c r="O996" s="431"/>
      <c r="P996" s="431"/>
      <c r="Q996" s="431"/>
      <c r="R996" s="431"/>
      <c r="S996" s="431"/>
      <c r="T996" s="431"/>
      <c r="U996" s="431"/>
      <c r="V996" s="431"/>
      <c r="W996" s="431"/>
      <c r="X996" s="431"/>
      <c r="Y996" s="431"/>
      <c r="Z996" s="431"/>
    </row>
    <row r="997" spans="1:26" ht="15.75" customHeight="1">
      <c r="A997" s="431"/>
      <c r="B997" s="431"/>
      <c r="C997" s="431"/>
      <c r="D997" s="431"/>
      <c r="E997" s="431"/>
      <c r="F997" s="431"/>
      <c r="G997" s="431"/>
      <c r="H997" s="431"/>
      <c r="I997" s="431"/>
      <c r="J997" s="431"/>
      <c r="K997" s="431"/>
      <c r="L997" s="431"/>
      <c r="M997" s="431"/>
      <c r="N997" s="431"/>
      <c r="O997" s="431"/>
      <c r="P997" s="431"/>
      <c r="Q997" s="431"/>
      <c r="R997" s="431"/>
      <c r="S997" s="431"/>
      <c r="T997" s="431"/>
      <c r="U997" s="431"/>
      <c r="V997" s="431"/>
      <c r="W997" s="431"/>
      <c r="X997" s="431"/>
      <c r="Y997" s="431"/>
      <c r="Z997" s="431"/>
    </row>
    <row r="998" spans="1:26" ht="15.75" customHeight="1">
      <c r="A998" s="431"/>
      <c r="B998" s="431"/>
      <c r="C998" s="431"/>
      <c r="D998" s="431"/>
      <c r="E998" s="431"/>
      <c r="F998" s="431"/>
      <c r="G998" s="431"/>
      <c r="H998" s="431"/>
      <c r="I998" s="431"/>
      <c r="J998" s="431"/>
      <c r="K998" s="431"/>
      <c r="L998" s="431"/>
      <c r="M998" s="431"/>
      <c r="N998" s="431"/>
      <c r="O998" s="431"/>
      <c r="P998" s="431"/>
      <c r="Q998" s="431"/>
      <c r="R998" s="431"/>
      <c r="S998" s="431"/>
      <c r="T998" s="431"/>
      <c r="U998" s="431"/>
      <c r="V998" s="431"/>
      <c r="W998" s="431"/>
      <c r="X998" s="431"/>
      <c r="Y998" s="431"/>
      <c r="Z998" s="431"/>
    </row>
    <row r="999" spans="1:26" ht="15.75" customHeight="1">
      <c r="A999" s="431"/>
      <c r="B999" s="431"/>
      <c r="C999" s="431"/>
      <c r="D999" s="431"/>
      <c r="E999" s="431"/>
      <c r="F999" s="431"/>
      <c r="G999" s="431"/>
      <c r="H999" s="431"/>
      <c r="I999" s="431"/>
      <c r="J999" s="431"/>
      <c r="K999" s="431"/>
      <c r="L999" s="431"/>
      <c r="M999" s="431"/>
      <c r="N999" s="431"/>
      <c r="O999" s="431"/>
      <c r="P999" s="431"/>
      <c r="Q999" s="431"/>
      <c r="R999" s="431"/>
      <c r="S999" s="431"/>
      <c r="T999" s="431"/>
      <c r="U999" s="431"/>
      <c r="V999" s="431"/>
      <c r="W999" s="431"/>
      <c r="X999" s="431"/>
      <c r="Y999" s="431"/>
      <c r="Z999" s="431"/>
    </row>
    <row r="1000" spans="1:26" ht="15.75" customHeight="1">
      <c r="A1000" s="431"/>
      <c r="B1000" s="431"/>
      <c r="C1000" s="431"/>
      <c r="D1000" s="431"/>
      <c r="E1000" s="431"/>
      <c r="F1000" s="431"/>
      <c r="G1000" s="431"/>
      <c r="H1000" s="431"/>
      <c r="I1000" s="431"/>
      <c r="J1000" s="431"/>
      <c r="K1000" s="431"/>
      <c r="L1000" s="431"/>
      <c r="M1000" s="431"/>
      <c r="N1000" s="431"/>
      <c r="O1000" s="431"/>
      <c r="P1000" s="431"/>
      <c r="Q1000" s="431"/>
      <c r="R1000" s="431"/>
      <c r="S1000" s="431"/>
      <c r="T1000" s="431"/>
      <c r="U1000" s="431"/>
      <c r="V1000" s="431"/>
      <c r="W1000" s="431"/>
      <c r="X1000" s="431"/>
      <c r="Y1000" s="431"/>
      <c r="Z1000" s="431"/>
    </row>
  </sheetData>
  <mergeCells count="22">
    <mergeCell ref="A5:A10"/>
    <mergeCell ref="A2:A3"/>
    <mergeCell ref="B2:B3"/>
    <mergeCell ref="P14:P19"/>
    <mergeCell ref="J2:K2"/>
    <mergeCell ref="H2:I2"/>
    <mergeCell ref="A1:P1"/>
    <mergeCell ref="P37:P41"/>
    <mergeCell ref="P21:P25"/>
    <mergeCell ref="P27:P30"/>
    <mergeCell ref="D2:D3"/>
    <mergeCell ref="G2:G3"/>
    <mergeCell ref="L2:M2"/>
    <mergeCell ref="N2:O2"/>
    <mergeCell ref="P2:P3"/>
    <mergeCell ref="P5:P10"/>
    <mergeCell ref="P32:P35"/>
    <mergeCell ref="A21:A25"/>
    <mergeCell ref="A14:A19"/>
    <mergeCell ref="A32:A35"/>
    <mergeCell ref="A37:A41"/>
    <mergeCell ref="A27:A30"/>
  </mergeCells>
  <conditionalFormatting sqref="B30 B42:C42 H42:O42">
    <cfRule type="expression" dxfId="15" priority="1">
      <formula>ISNA(#REF!)=TRUE</formula>
    </cfRule>
  </conditionalFormatting>
  <conditionalFormatting sqref="B5">
    <cfRule type="expression" dxfId="14" priority="2">
      <formula>ISNA(#REF!)=TRUE</formula>
    </cfRule>
  </conditionalFormatting>
  <conditionalFormatting sqref="B10">
    <cfRule type="expression" dxfId="13" priority="3">
      <formula>ISNA(#REF!)=TRUE</formula>
    </cfRule>
  </conditionalFormatting>
  <conditionalFormatting sqref="B6">
    <cfRule type="expression" dxfId="12" priority="4">
      <formula>ISNA(#REF!)=TRUE</formula>
    </cfRule>
  </conditionalFormatting>
  <conditionalFormatting sqref="B7">
    <cfRule type="expression" dxfId="11" priority="5">
      <formula>ISNA(#REF!)=TRUE</formula>
    </cfRule>
  </conditionalFormatting>
  <conditionalFormatting sqref="B8">
    <cfRule type="expression" dxfId="10" priority="6">
      <formula>ISNA(#REF!)=TRUE</formula>
    </cfRule>
  </conditionalFormatting>
  <conditionalFormatting sqref="B9">
    <cfRule type="expression" dxfId="9" priority="7">
      <formula>ISNA(#REF!)=TRUE</formula>
    </cfRule>
  </conditionalFormatting>
  <conditionalFormatting sqref="B12">
    <cfRule type="expression" dxfId="8" priority="8">
      <formula>ISNA(#REF!)=TRUE</formula>
    </cfRule>
  </conditionalFormatting>
  <conditionalFormatting sqref="B27">
    <cfRule type="expression" dxfId="7" priority="9">
      <formula>ISNA(#REF!)=TRUE</formula>
    </cfRule>
  </conditionalFormatting>
  <conditionalFormatting sqref="B28">
    <cfRule type="expression" dxfId="6" priority="10">
      <formula>ISNA(#REF!)=TRUE</formula>
    </cfRule>
  </conditionalFormatting>
  <conditionalFormatting sqref="B29">
    <cfRule type="expression" dxfId="5" priority="11">
      <formula>ISNA(#REF!)=TRUE</formula>
    </cfRule>
  </conditionalFormatting>
  <conditionalFormatting sqref="B14:B18">
    <cfRule type="expression" dxfId="4" priority="12">
      <formula>ISNA(#REF!)=TRUE</formula>
    </cfRule>
  </conditionalFormatting>
  <conditionalFormatting sqref="B37:B41">
    <cfRule type="expression" dxfId="3" priority="13">
      <formula>ISNA(#REF!)=TRUE</formula>
    </cfRule>
  </conditionalFormatting>
  <conditionalFormatting sqref="B32:B35">
    <cfRule type="expression" dxfId="2" priority="14">
      <formula>ISNA(#REF!)=TRUE</formula>
    </cfRule>
  </conditionalFormatting>
  <conditionalFormatting sqref="B21:B25">
    <cfRule type="expression" dxfId="1" priority="15">
      <formula>ISNA(#REF!)=TRUE</formula>
    </cfRule>
  </conditionalFormatting>
  <conditionalFormatting sqref="B19">
    <cfRule type="expression" dxfId="0" priority="16">
      <formula>ISNA(#REF!)=TRUE</formula>
    </cfRule>
  </conditionalFormatting>
  <pageMargins left="0.7" right="0.7" top="0.75" bottom="0.75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Y999"/>
  <sheetViews>
    <sheetView showGridLines="0" workbookViewId="0">
      <pane ySplit="10" topLeftCell="A11" activePane="bottomLeft" state="frozen"/>
      <selection pane="bottomLeft" activeCell="H6" sqref="H6"/>
    </sheetView>
  </sheetViews>
  <sheetFormatPr defaultColWidth="14.42578125" defaultRowHeight="15" customHeight="1"/>
  <cols>
    <col min="1" max="1" width="2.7109375" customWidth="1"/>
    <col min="2" max="2" width="58.28515625" bestFit="1" customWidth="1"/>
    <col min="3" max="3" width="30.140625" customWidth="1"/>
    <col min="4" max="6" width="16.140625" customWidth="1"/>
    <col min="7" max="7" width="14.140625" customWidth="1"/>
    <col min="8" max="8" width="9" customWidth="1"/>
    <col min="9" max="25" width="10.7109375" customWidth="1"/>
  </cols>
  <sheetData>
    <row r="1" spans="1:25" ht="14.25">
      <c r="A1" s="103"/>
      <c r="B1" s="468"/>
      <c r="C1" s="469"/>
      <c r="D1" s="470"/>
      <c r="E1" s="470"/>
      <c r="F1" s="470"/>
      <c r="G1" s="470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</row>
    <row r="2" spans="1:25" ht="14.25">
      <c r="A2" s="103"/>
      <c r="B2" s="472"/>
      <c r="C2" s="473"/>
      <c r="D2" s="475"/>
      <c r="E2" s="475"/>
      <c r="F2" s="475"/>
      <c r="G2" s="475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</row>
    <row r="3" spans="1:25" ht="14.25">
      <c r="A3" s="103"/>
      <c r="B3" s="472"/>
      <c r="C3" s="477"/>
      <c r="D3" s="475"/>
      <c r="E3" s="475"/>
      <c r="F3" s="475"/>
      <c r="G3" s="475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1:25" ht="9.75" customHeight="1">
      <c r="A4" s="103"/>
      <c r="B4" s="472"/>
      <c r="C4" s="479"/>
      <c r="D4" s="475"/>
      <c r="E4" s="475"/>
      <c r="F4" s="475"/>
      <c r="G4" s="475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</row>
    <row r="5" spans="1:25" ht="18" customHeight="1">
      <c r="A5" s="103"/>
      <c r="B5" s="472"/>
      <c r="C5" s="57"/>
      <c r="D5" s="475"/>
      <c r="E5" s="475"/>
      <c r="F5" s="475"/>
      <c r="G5" s="475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</row>
    <row r="6" spans="1:25" ht="25.5" customHeight="1">
      <c r="A6" s="103"/>
      <c r="B6" s="480"/>
      <c r="C6" s="481" t="s">
        <v>1711</v>
      </c>
      <c r="D6" s="482"/>
      <c r="E6" s="483"/>
      <c r="F6" s="483"/>
      <c r="G6" s="484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</row>
    <row r="7" spans="1:25" ht="19.5">
      <c r="A7" s="103"/>
      <c r="B7" s="480"/>
      <c r="C7" s="485"/>
      <c r="D7" s="486"/>
      <c r="E7" s="487"/>
      <c r="F7" s="1427"/>
      <c r="G7" s="1428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</row>
    <row r="8" spans="1:25" ht="0.75" customHeight="1">
      <c r="A8" s="103"/>
      <c r="B8" s="488"/>
      <c r="C8" s="489"/>
      <c r="D8" s="490"/>
      <c r="E8" s="490"/>
      <c r="F8" s="490"/>
      <c r="G8" s="490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</row>
    <row r="9" spans="1:25" ht="14.25">
      <c r="A9" s="103"/>
      <c r="B9" s="491"/>
      <c r="C9" s="1421" t="s">
        <v>8</v>
      </c>
      <c r="D9" s="1423" t="s">
        <v>31</v>
      </c>
      <c r="E9" s="1424"/>
      <c r="F9" s="1429" t="s">
        <v>2015</v>
      </c>
      <c r="G9" s="1429" t="s">
        <v>2016</v>
      </c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</row>
    <row r="10" spans="1:25" ht="14.25">
      <c r="A10" s="103"/>
      <c r="B10" s="492"/>
      <c r="C10" s="1422"/>
      <c r="D10" s="493" t="s">
        <v>32</v>
      </c>
      <c r="E10" s="494" t="s">
        <v>33</v>
      </c>
      <c r="F10" s="1422"/>
      <c r="G10" s="1422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18">
      <c r="A11" s="103"/>
      <c r="B11" s="495"/>
      <c r="C11" s="496" t="s">
        <v>1713</v>
      </c>
      <c r="D11" s="497"/>
      <c r="E11" s="497"/>
      <c r="F11" s="497"/>
      <c r="G11" s="49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</row>
    <row r="12" spans="1:25" ht="28.5" customHeight="1">
      <c r="A12" s="103"/>
      <c r="B12" s="498" t="s">
        <v>1714</v>
      </c>
      <c r="C12" s="1425" t="s">
        <v>1715</v>
      </c>
      <c r="D12" s="1271"/>
      <c r="E12" s="1271"/>
      <c r="F12" s="1271"/>
      <c r="G12" s="1271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7.75" customHeight="1">
      <c r="A13" s="103"/>
      <c r="B13" s="1416"/>
      <c r="C13" s="1419" t="s">
        <v>1716</v>
      </c>
      <c r="D13" s="1399">
        <v>2.0499999999999998</v>
      </c>
      <c r="E13" s="1399">
        <v>2.19</v>
      </c>
      <c r="F13" s="1395">
        <v>5999</v>
      </c>
      <c r="G13" s="1397">
        <v>240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7.75" customHeight="1">
      <c r="A14" s="103"/>
      <c r="B14" s="1417"/>
      <c r="C14" s="1396"/>
      <c r="D14" s="1396"/>
      <c r="E14" s="1396"/>
      <c r="F14" s="1396"/>
      <c r="G14" s="1396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ht="27.75" customHeight="1">
      <c r="A15" s="103"/>
      <c r="B15" s="1417"/>
      <c r="C15" s="1402" t="s">
        <v>1717</v>
      </c>
      <c r="D15" s="1399">
        <v>2.4900000000000002</v>
      </c>
      <c r="E15" s="1399">
        <v>2.63</v>
      </c>
      <c r="F15" s="1395">
        <v>6699</v>
      </c>
      <c r="G15" s="1397">
        <v>260</v>
      </c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7.75" customHeight="1">
      <c r="A16" s="103"/>
      <c r="B16" s="1418"/>
      <c r="C16" s="1396"/>
      <c r="D16" s="1396"/>
      <c r="E16" s="1396"/>
      <c r="F16" s="1398"/>
      <c r="G16" s="1398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8.5" customHeight="1">
      <c r="A17" s="103"/>
      <c r="B17" s="499" t="s">
        <v>2017</v>
      </c>
      <c r="C17" s="1426" t="s">
        <v>1718</v>
      </c>
      <c r="D17" s="1413"/>
      <c r="E17" s="1413"/>
      <c r="F17" s="1413"/>
      <c r="G17" s="1413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12.75" customHeight="1">
      <c r="A18" s="103"/>
      <c r="B18" s="500"/>
      <c r="C18" s="1420" t="s">
        <v>1719</v>
      </c>
      <c r="D18" s="1414">
        <v>2.19</v>
      </c>
      <c r="E18" s="1414">
        <v>2.34</v>
      </c>
      <c r="F18" s="1430" t="s">
        <v>65</v>
      </c>
      <c r="G18" s="1407" t="s">
        <v>65</v>
      </c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14.25" customHeight="1">
      <c r="A19" s="103"/>
      <c r="B19" s="500"/>
      <c r="C19" s="1396"/>
      <c r="D19" s="1396"/>
      <c r="E19" s="1396"/>
      <c r="F19" s="1396"/>
      <c r="G19" s="1396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14.25" customHeight="1">
      <c r="A20" s="103"/>
      <c r="B20" s="500"/>
      <c r="C20" s="1402" t="s">
        <v>1720</v>
      </c>
      <c r="D20" s="1399">
        <v>2.63</v>
      </c>
      <c r="E20" s="1399">
        <v>2.78</v>
      </c>
      <c r="F20" s="1395">
        <v>6890</v>
      </c>
      <c r="G20" s="1397">
        <v>265</v>
      </c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15" customHeight="1">
      <c r="A21" s="103"/>
      <c r="B21" s="500"/>
      <c r="C21" s="1396"/>
      <c r="D21" s="1396"/>
      <c r="E21" s="1396"/>
      <c r="F21" s="1396"/>
      <c r="G21" s="1396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ht="14.25" customHeight="1">
      <c r="A22" s="103"/>
      <c r="B22" s="500"/>
      <c r="C22" s="1402" t="s">
        <v>1721</v>
      </c>
      <c r="D22" s="1399">
        <v>3.51</v>
      </c>
      <c r="E22" s="1399">
        <v>3.8</v>
      </c>
      <c r="F22" s="1395">
        <v>8550</v>
      </c>
      <c r="G22" s="1397">
        <v>329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15" customHeight="1">
      <c r="A23" s="103"/>
      <c r="B23" s="500"/>
      <c r="C23" s="1396"/>
      <c r="D23" s="1396"/>
      <c r="E23" s="1396"/>
      <c r="F23" s="1396"/>
      <c r="G23" s="1396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ht="14.25" customHeight="1">
      <c r="A24" s="103"/>
      <c r="B24" s="500"/>
      <c r="C24" s="1402" t="s">
        <v>1722</v>
      </c>
      <c r="D24" s="1399">
        <v>5.27</v>
      </c>
      <c r="E24" s="1399">
        <v>5.56</v>
      </c>
      <c r="F24" s="1395" t="s">
        <v>65</v>
      </c>
      <c r="G24" s="1397" t="s">
        <v>65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ht="15" customHeight="1">
      <c r="A25" s="103"/>
      <c r="B25" s="500"/>
      <c r="C25" s="1396"/>
      <c r="D25" s="1396"/>
      <c r="E25" s="1396"/>
      <c r="F25" s="1396"/>
      <c r="G25" s="1396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ht="15" customHeight="1">
      <c r="A26" s="103"/>
      <c r="B26" s="500"/>
      <c r="C26" s="1402" t="s">
        <v>1723</v>
      </c>
      <c r="D26" s="1399">
        <v>7.03</v>
      </c>
      <c r="E26" s="1399">
        <v>7.32</v>
      </c>
      <c r="F26" s="1395">
        <v>17550</v>
      </c>
      <c r="G26" s="1397">
        <v>675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ht="15" customHeight="1">
      <c r="A27" s="103"/>
      <c r="B27" s="500"/>
      <c r="C27" s="1396"/>
      <c r="D27" s="1396"/>
      <c r="E27" s="1396"/>
      <c r="F27" s="1396"/>
      <c r="G27" s="1396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ht="15" customHeight="1">
      <c r="A28" s="103"/>
      <c r="B28" s="500"/>
      <c r="C28" s="1402" t="s">
        <v>1724</v>
      </c>
      <c r="D28" s="1399">
        <v>8.1999999999999993</v>
      </c>
      <c r="E28" s="1399">
        <v>8.7899999999999991</v>
      </c>
      <c r="F28" s="1395">
        <v>22990</v>
      </c>
      <c r="G28" s="1397">
        <v>890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ht="15" customHeight="1">
      <c r="A29" s="103"/>
      <c r="B29" s="500"/>
      <c r="C29" s="1396"/>
      <c r="D29" s="1396"/>
      <c r="E29" s="1396"/>
      <c r="F29" s="1398"/>
      <c r="G29" s="1398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ht="45.75" customHeight="1">
      <c r="A30" s="103"/>
      <c r="B30" s="499" t="s">
        <v>1725</v>
      </c>
      <c r="C30" s="1412" t="s">
        <v>1726</v>
      </c>
      <c r="D30" s="1413"/>
      <c r="E30" s="1413"/>
      <c r="F30" s="1413"/>
      <c r="G30" s="1413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ht="15" customHeight="1">
      <c r="A31" s="103"/>
      <c r="B31" s="500"/>
      <c r="C31" s="1420" t="s">
        <v>1727</v>
      </c>
      <c r="D31" s="1414">
        <v>2.19</v>
      </c>
      <c r="E31" s="1414">
        <v>2.34</v>
      </c>
      <c r="F31" s="1406">
        <v>6990</v>
      </c>
      <c r="G31" s="1407">
        <v>270</v>
      </c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ht="15" customHeight="1">
      <c r="A32" s="103"/>
      <c r="B32" s="500"/>
      <c r="C32" s="1396"/>
      <c r="D32" s="1396"/>
      <c r="E32" s="1396"/>
      <c r="F32" s="1396"/>
      <c r="G32" s="1396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ht="15" customHeight="1">
      <c r="A33" s="103"/>
      <c r="B33" s="500"/>
      <c r="C33" s="1402" t="s">
        <v>1728</v>
      </c>
      <c r="D33" s="1399">
        <v>2.63</v>
      </c>
      <c r="E33" s="1399">
        <v>2.93</v>
      </c>
      <c r="F33" s="1395">
        <v>7500</v>
      </c>
      <c r="G33" s="1397">
        <v>290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ht="15" customHeight="1">
      <c r="A34" s="103"/>
      <c r="B34" s="500"/>
      <c r="C34" s="1396"/>
      <c r="D34" s="1396"/>
      <c r="E34" s="1396"/>
      <c r="F34" s="1396"/>
      <c r="G34" s="1396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ht="15" customHeight="1">
      <c r="A35" s="103"/>
      <c r="B35" s="501"/>
      <c r="C35" s="1402" t="s">
        <v>1729</v>
      </c>
      <c r="D35" s="1399">
        <v>3.51</v>
      </c>
      <c r="E35" s="1399">
        <v>3.8</v>
      </c>
      <c r="F35" s="1395">
        <v>9490</v>
      </c>
      <c r="G35" s="1397">
        <v>365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ht="15" customHeight="1">
      <c r="A36" s="103"/>
      <c r="B36" s="501"/>
      <c r="C36" s="1396"/>
      <c r="D36" s="1396"/>
      <c r="E36" s="1396"/>
      <c r="F36" s="1396"/>
      <c r="G36" s="1396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ht="15" customHeight="1">
      <c r="A37" s="103"/>
      <c r="B37" s="501"/>
      <c r="C37" s="1402" t="s">
        <v>1730</v>
      </c>
      <c r="D37" s="1399">
        <v>5.27</v>
      </c>
      <c r="E37" s="1399">
        <v>5.42</v>
      </c>
      <c r="F37" s="1395">
        <v>14790</v>
      </c>
      <c r="G37" s="1397">
        <v>570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ht="15" customHeight="1">
      <c r="A38" s="103"/>
      <c r="B38" s="501"/>
      <c r="C38" s="1396"/>
      <c r="D38" s="1396"/>
      <c r="E38" s="1396"/>
      <c r="F38" s="1396"/>
      <c r="G38" s="1396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ht="15" customHeight="1">
      <c r="A39" s="103"/>
      <c r="B39" s="501"/>
      <c r="C39" s="1402" t="s">
        <v>1731</v>
      </c>
      <c r="D39" s="1399">
        <v>7.03</v>
      </c>
      <c r="E39" s="1399">
        <v>7.61</v>
      </c>
      <c r="F39" s="1395">
        <v>19500</v>
      </c>
      <c r="G39" s="1397">
        <v>750</v>
      </c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ht="15" customHeight="1">
      <c r="A40" s="103"/>
      <c r="B40" s="501"/>
      <c r="C40" s="1396"/>
      <c r="D40" s="1396"/>
      <c r="E40" s="1396"/>
      <c r="F40" s="1396"/>
      <c r="G40" s="1396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ht="15" customHeight="1">
      <c r="A41" s="103"/>
      <c r="B41" s="501"/>
      <c r="C41" s="1402" t="s">
        <v>1732</v>
      </c>
      <c r="D41" s="1399">
        <v>7.99</v>
      </c>
      <c r="E41" s="1399">
        <v>7.99</v>
      </c>
      <c r="F41" s="1395">
        <v>25750</v>
      </c>
      <c r="G41" s="1397">
        <v>990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ht="15" customHeight="1">
      <c r="A42" s="103"/>
      <c r="B42" s="501"/>
      <c r="C42" s="1396"/>
      <c r="D42" s="1396"/>
      <c r="E42" s="1396"/>
      <c r="F42" s="1396"/>
      <c r="G42" s="1396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ht="15" customHeight="1">
      <c r="A43" s="103"/>
      <c r="B43" s="501"/>
      <c r="C43" s="1402" t="s">
        <v>1733</v>
      </c>
      <c r="D43" s="1399">
        <v>9.9600000000000009</v>
      </c>
      <c r="E43" s="1399">
        <v>10.84</v>
      </c>
      <c r="F43" s="1395">
        <v>35990</v>
      </c>
      <c r="G43" s="1397">
        <v>1395</v>
      </c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ht="15" customHeight="1">
      <c r="A44" s="103"/>
      <c r="B44" s="501"/>
      <c r="C44" s="1396"/>
      <c r="D44" s="1396"/>
      <c r="E44" s="1396"/>
      <c r="F44" s="1396"/>
      <c r="G44" s="1396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ht="59.25" customHeight="1">
      <c r="A45" s="103"/>
      <c r="B45" s="502" t="s">
        <v>2018</v>
      </c>
      <c r="C45" s="1411" t="s">
        <v>1734</v>
      </c>
      <c r="D45" s="1401"/>
      <c r="E45" s="1401"/>
      <c r="F45" s="1401"/>
      <c r="G45" s="1401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ht="14.25" customHeight="1">
      <c r="A46" s="103"/>
      <c r="B46" s="500"/>
      <c r="C46" s="1402" t="s">
        <v>1735</v>
      </c>
      <c r="D46" s="1399">
        <v>2.0499999999999998</v>
      </c>
      <c r="E46" s="1399">
        <v>2.34</v>
      </c>
      <c r="F46" s="1395">
        <v>7250</v>
      </c>
      <c r="G46" s="1397">
        <v>277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ht="15" customHeight="1">
      <c r="A47" s="103"/>
      <c r="B47" s="500"/>
      <c r="C47" s="1396"/>
      <c r="D47" s="1396"/>
      <c r="E47" s="1396"/>
      <c r="F47" s="1396"/>
      <c r="G47" s="1396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ht="14.25" customHeight="1">
      <c r="A48" s="103"/>
      <c r="B48" s="500"/>
      <c r="C48" s="1402" t="s">
        <v>1736</v>
      </c>
      <c r="D48" s="1399">
        <v>2.63</v>
      </c>
      <c r="E48" s="1399">
        <v>2.93</v>
      </c>
      <c r="F48" s="1395">
        <v>7990</v>
      </c>
      <c r="G48" s="1397">
        <v>305</v>
      </c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:25" ht="15" customHeight="1">
      <c r="A49" s="103"/>
      <c r="B49" s="500"/>
      <c r="C49" s="1396"/>
      <c r="D49" s="1396"/>
      <c r="E49" s="1396"/>
      <c r="F49" s="1396"/>
      <c r="G49" s="1396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</row>
    <row r="50" spans="1:25" ht="14.25" customHeight="1">
      <c r="A50" s="103"/>
      <c r="B50" s="500"/>
      <c r="C50" s="1402" t="s">
        <v>1737</v>
      </c>
      <c r="D50" s="1399">
        <v>3.51</v>
      </c>
      <c r="E50" s="1399">
        <v>3.66</v>
      </c>
      <c r="F50" s="1395">
        <v>9690</v>
      </c>
      <c r="G50" s="1397">
        <v>370</v>
      </c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1:25" ht="15" customHeight="1">
      <c r="A51" s="103"/>
      <c r="B51" s="500"/>
      <c r="C51" s="1396"/>
      <c r="D51" s="1396"/>
      <c r="E51" s="1396"/>
      <c r="F51" s="1396"/>
      <c r="G51" s="1396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  <row r="52" spans="1:25" ht="14.25" customHeight="1">
      <c r="A52" s="103"/>
      <c r="B52" s="500"/>
      <c r="C52" s="1402" t="s">
        <v>1738</v>
      </c>
      <c r="D52" s="1399">
        <v>5.27</v>
      </c>
      <c r="E52" s="1399">
        <v>5.56</v>
      </c>
      <c r="F52" s="1395">
        <v>14390</v>
      </c>
      <c r="G52" s="1397">
        <v>550</v>
      </c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</row>
    <row r="53" spans="1:25" ht="15" customHeight="1">
      <c r="A53" s="103"/>
      <c r="B53" s="500"/>
      <c r="C53" s="1396"/>
      <c r="D53" s="1396"/>
      <c r="E53" s="1396"/>
      <c r="F53" s="1396"/>
      <c r="G53" s="1396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</row>
    <row r="54" spans="1:25" ht="14.25" customHeight="1">
      <c r="A54" s="103"/>
      <c r="B54" s="500"/>
      <c r="C54" s="1402" t="s">
        <v>1739</v>
      </c>
      <c r="D54" s="1399">
        <v>7.03</v>
      </c>
      <c r="E54" s="1399">
        <v>7.61</v>
      </c>
      <c r="F54" s="1395">
        <v>18990</v>
      </c>
      <c r="G54" s="1397">
        <v>725</v>
      </c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</row>
    <row r="55" spans="1:25" ht="15" customHeight="1">
      <c r="A55" s="103"/>
      <c r="B55" s="500"/>
      <c r="C55" s="1396"/>
      <c r="D55" s="1396"/>
      <c r="E55" s="1396"/>
      <c r="F55" s="1398"/>
      <c r="G55" s="1398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</row>
    <row r="56" spans="1:25" ht="69" customHeight="1">
      <c r="A56" s="103"/>
      <c r="B56" s="502" t="s">
        <v>1740</v>
      </c>
      <c r="C56" s="1400" t="s">
        <v>1741</v>
      </c>
      <c r="D56" s="1401"/>
      <c r="E56" s="1401"/>
      <c r="F56" s="1401"/>
      <c r="G56" s="1401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</row>
    <row r="57" spans="1:25" ht="19.5" customHeight="1">
      <c r="A57" s="103"/>
      <c r="B57" s="500"/>
      <c r="C57" s="1402" t="s">
        <v>1742</v>
      </c>
      <c r="D57" s="1399">
        <v>2.63</v>
      </c>
      <c r="E57" s="1399">
        <v>2.78</v>
      </c>
      <c r="F57" s="1395">
        <v>8290</v>
      </c>
      <c r="G57" s="1397">
        <v>320</v>
      </c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</row>
    <row r="58" spans="1:25" ht="19.5" customHeight="1">
      <c r="A58" s="103"/>
      <c r="B58" s="500"/>
      <c r="C58" s="1396"/>
      <c r="D58" s="1396"/>
      <c r="E58" s="1396"/>
      <c r="F58" s="1396"/>
      <c r="G58" s="1396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</row>
    <row r="59" spans="1:25" ht="19.5" customHeight="1">
      <c r="A59" s="103"/>
      <c r="B59" s="500"/>
      <c r="C59" s="1402" t="s">
        <v>1744</v>
      </c>
      <c r="D59" s="1399">
        <v>3.51</v>
      </c>
      <c r="E59" s="1399">
        <v>3.66</v>
      </c>
      <c r="F59" s="1395">
        <v>10100</v>
      </c>
      <c r="G59" s="1397">
        <v>390</v>
      </c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</row>
    <row r="60" spans="1:25" ht="19.5" customHeight="1">
      <c r="A60" s="103"/>
      <c r="B60" s="500"/>
      <c r="C60" s="1396"/>
      <c r="D60" s="1396"/>
      <c r="E60" s="1396"/>
      <c r="F60" s="1396"/>
      <c r="G60" s="1396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</row>
    <row r="61" spans="1:25" ht="19.5" customHeight="1">
      <c r="A61" s="103"/>
      <c r="B61" s="500"/>
      <c r="C61" s="1402" t="s">
        <v>1747</v>
      </c>
      <c r="D61" s="1399">
        <v>5.27</v>
      </c>
      <c r="E61" s="1399">
        <v>5.56</v>
      </c>
      <c r="F61" s="1395">
        <v>16990</v>
      </c>
      <c r="G61" s="1397">
        <v>660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</row>
    <row r="62" spans="1:25" ht="19.5" customHeight="1">
      <c r="A62" s="103"/>
      <c r="B62" s="500"/>
      <c r="C62" s="1396"/>
      <c r="D62" s="1396"/>
      <c r="E62" s="1396"/>
      <c r="F62" s="1396"/>
      <c r="G62" s="1396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</row>
    <row r="63" spans="1:25" ht="22.5" customHeight="1">
      <c r="A63" s="103"/>
      <c r="B63" s="513"/>
      <c r="C63" s="514" t="s">
        <v>1752</v>
      </c>
      <c r="D63" s="515"/>
      <c r="E63" s="515"/>
      <c r="F63" s="515"/>
      <c r="G63" s="515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</row>
    <row r="64" spans="1:25" ht="56.25" customHeight="1">
      <c r="A64" s="103"/>
      <c r="B64" s="502" t="s">
        <v>1757</v>
      </c>
      <c r="C64" s="1411" t="s">
        <v>1758</v>
      </c>
      <c r="D64" s="1401"/>
      <c r="E64" s="1401"/>
      <c r="F64" s="1401"/>
      <c r="G64" s="1401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</row>
    <row r="65" spans="1:25" ht="14.25" customHeight="1">
      <c r="A65" s="103"/>
      <c r="B65" s="480"/>
      <c r="C65" s="1415" t="s">
        <v>1762</v>
      </c>
      <c r="D65" s="1414">
        <v>2.63</v>
      </c>
      <c r="E65" s="1414">
        <v>2.93</v>
      </c>
      <c r="F65" s="1406">
        <v>10990</v>
      </c>
      <c r="G65" s="1407">
        <v>420</v>
      </c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</row>
    <row r="66" spans="1:25" ht="15" customHeight="1">
      <c r="A66" s="103"/>
      <c r="B66" s="480"/>
      <c r="C66" s="1396"/>
      <c r="D66" s="1396"/>
      <c r="E66" s="1396"/>
      <c r="F66" s="1396"/>
      <c r="G66" s="1396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</row>
    <row r="67" spans="1:25" ht="14.25" customHeight="1">
      <c r="A67" s="103"/>
      <c r="B67" s="480"/>
      <c r="C67" s="1402" t="s">
        <v>1767</v>
      </c>
      <c r="D67" s="1399">
        <v>3.51</v>
      </c>
      <c r="E67" s="1399">
        <v>3.8</v>
      </c>
      <c r="F67" s="1395">
        <v>11990</v>
      </c>
      <c r="G67" s="1397">
        <v>460</v>
      </c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</row>
    <row r="68" spans="1:25" ht="15" customHeight="1">
      <c r="A68" s="103"/>
      <c r="B68" s="480"/>
      <c r="C68" s="1396"/>
      <c r="D68" s="1396"/>
      <c r="E68" s="1396"/>
      <c r="F68" s="1396"/>
      <c r="G68" s="1396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</row>
    <row r="69" spans="1:25" ht="14.25" customHeight="1">
      <c r="A69" s="103"/>
      <c r="B69" s="480"/>
      <c r="C69" s="1402" t="s">
        <v>1773</v>
      </c>
      <c r="D69" s="1399">
        <v>5.27</v>
      </c>
      <c r="E69" s="1399">
        <v>5.56</v>
      </c>
      <c r="F69" s="1395">
        <v>19550</v>
      </c>
      <c r="G69" s="1397">
        <v>755</v>
      </c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</row>
    <row r="70" spans="1:25" ht="15" customHeight="1">
      <c r="A70" s="103"/>
      <c r="B70" s="480"/>
      <c r="C70" s="1396"/>
      <c r="D70" s="1396"/>
      <c r="E70" s="1396"/>
      <c r="F70" s="1396"/>
      <c r="G70" s="1396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</row>
    <row r="71" spans="1:25" ht="14.25" customHeight="1">
      <c r="A71" s="103"/>
      <c r="B71" s="480"/>
      <c r="C71" s="1402" t="s">
        <v>1777</v>
      </c>
      <c r="D71" s="1399">
        <v>7.03</v>
      </c>
      <c r="E71" s="1399">
        <v>7.91</v>
      </c>
      <c r="F71" s="1395">
        <v>25350</v>
      </c>
      <c r="G71" s="1397">
        <v>975</v>
      </c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</row>
    <row r="72" spans="1:25" ht="14.25" customHeight="1">
      <c r="A72" s="103"/>
      <c r="B72" s="480"/>
      <c r="C72" s="1396"/>
      <c r="D72" s="1396"/>
      <c r="E72" s="1396"/>
      <c r="F72" s="1398"/>
      <c r="G72" s="1398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</row>
    <row r="73" spans="1:25" ht="54.75" customHeight="1">
      <c r="A73" s="103"/>
      <c r="B73" s="525" t="s">
        <v>1783</v>
      </c>
      <c r="C73" s="1411" t="s">
        <v>1758</v>
      </c>
      <c r="D73" s="1401"/>
      <c r="E73" s="1401"/>
      <c r="F73" s="1401"/>
      <c r="G73" s="1401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5" ht="14.25" customHeight="1">
      <c r="A74" s="103"/>
      <c r="B74" s="480"/>
      <c r="C74" s="1415" t="s">
        <v>1762</v>
      </c>
      <c r="D74" s="1405">
        <v>2.63</v>
      </c>
      <c r="E74" s="1405">
        <v>2.93</v>
      </c>
      <c r="F74" s="1406">
        <v>11500</v>
      </c>
      <c r="G74" s="1407">
        <v>445</v>
      </c>
      <c r="H74" s="1409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</row>
    <row r="75" spans="1:25" ht="14.25" customHeight="1">
      <c r="A75" s="103"/>
      <c r="B75" s="480"/>
      <c r="C75" s="1396"/>
      <c r="D75" s="1396"/>
      <c r="E75" s="1396"/>
      <c r="F75" s="1396"/>
      <c r="G75" s="1396"/>
      <c r="H75" s="1410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5" ht="14.25" customHeight="1">
      <c r="A76" s="103"/>
      <c r="B76" s="480"/>
      <c r="C76" s="1402" t="s">
        <v>1767</v>
      </c>
      <c r="D76" s="1408">
        <v>3.51</v>
      </c>
      <c r="E76" s="1408">
        <v>3.8</v>
      </c>
      <c r="F76" s="1395">
        <v>12600</v>
      </c>
      <c r="G76" s="1397">
        <v>485</v>
      </c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5" ht="14.25" customHeight="1">
      <c r="A77" s="103"/>
      <c r="B77" s="480"/>
      <c r="C77" s="1396"/>
      <c r="D77" s="1396"/>
      <c r="E77" s="1396"/>
      <c r="F77" s="1396"/>
      <c r="G77" s="1396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5" ht="14.25" customHeight="1">
      <c r="A78" s="103"/>
      <c r="B78" s="480"/>
      <c r="C78" s="1402" t="s">
        <v>1773</v>
      </c>
      <c r="D78" s="1408">
        <v>5.27</v>
      </c>
      <c r="E78" s="1408">
        <v>5.56</v>
      </c>
      <c r="F78" s="1395">
        <v>20900</v>
      </c>
      <c r="G78" s="1397">
        <v>810</v>
      </c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ht="14.25" customHeight="1">
      <c r="A79" s="103"/>
      <c r="B79" s="480"/>
      <c r="C79" s="1396"/>
      <c r="D79" s="1396"/>
      <c r="E79" s="1396"/>
      <c r="F79" s="1396"/>
      <c r="G79" s="1396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</row>
    <row r="80" spans="1:25" ht="14.25" customHeight="1">
      <c r="A80" s="103"/>
      <c r="B80" s="480"/>
      <c r="C80" s="1402" t="s">
        <v>1777</v>
      </c>
      <c r="D80" s="1408">
        <v>7.03</v>
      </c>
      <c r="E80" s="1408">
        <v>7.91</v>
      </c>
      <c r="F80" s="1395">
        <v>25800</v>
      </c>
      <c r="G80" s="1397">
        <v>995</v>
      </c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ht="14.25" customHeight="1">
      <c r="A81" s="103"/>
      <c r="B81" s="480"/>
      <c r="C81" s="1396"/>
      <c r="D81" s="1398"/>
      <c r="E81" s="1398"/>
      <c r="F81" s="1398"/>
      <c r="G81" s="1398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</row>
    <row r="82" spans="1:25" ht="26.25" customHeight="1">
      <c r="A82" s="103"/>
      <c r="B82" s="530"/>
      <c r="C82" s="531" t="s">
        <v>1822</v>
      </c>
      <c r="D82" s="532"/>
      <c r="E82" s="532"/>
      <c r="F82" s="532"/>
      <c r="G82" s="532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</row>
    <row r="83" spans="1:25" ht="33" customHeight="1">
      <c r="A83" s="103"/>
      <c r="B83" s="533"/>
      <c r="C83" s="535" t="s">
        <v>1832</v>
      </c>
      <c r="D83" s="535"/>
      <c r="E83" s="535"/>
      <c r="F83" s="536" t="s">
        <v>1712</v>
      </c>
      <c r="G83" s="536" t="s">
        <v>1843</v>
      </c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</row>
    <row r="84" spans="1:25" ht="33" customHeight="1">
      <c r="A84" s="103"/>
      <c r="B84" s="537"/>
      <c r="C84" s="538" t="s">
        <v>1849</v>
      </c>
      <c r="D84" s="1403" t="s">
        <v>1854</v>
      </c>
      <c r="E84" s="1404"/>
      <c r="F84" s="539">
        <f>G84*26.5</f>
        <v>1060</v>
      </c>
      <c r="G84" s="540">
        <v>40</v>
      </c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</row>
    <row r="85" spans="1:25" ht="29.25" customHeight="1">
      <c r="A85" s="103"/>
      <c r="B85" s="537"/>
      <c r="C85" s="538" t="s">
        <v>1855</v>
      </c>
      <c r="D85" s="1403" t="s">
        <v>1856</v>
      </c>
      <c r="E85" s="1404"/>
      <c r="F85" s="539">
        <v>3070</v>
      </c>
      <c r="G85" s="540">
        <v>116</v>
      </c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</row>
    <row r="86" spans="1:25" ht="27.75" customHeight="1">
      <c r="A86" s="103"/>
      <c r="B86" s="541"/>
      <c r="C86" s="538" t="s">
        <v>1857</v>
      </c>
      <c r="D86" s="1403" t="s">
        <v>1858</v>
      </c>
      <c r="E86" s="1404"/>
      <c r="F86" s="539">
        <v>425</v>
      </c>
      <c r="G86" s="540">
        <v>16</v>
      </c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</row>
    <row r="87" spans="1:25" ht="38.25" customHeight="1">
      <c r="A87" s="103"/>
      <c r="B87" s="541"/>
      <c r="C87" s="542" t="s">
        <v>1859</v>
      </c>
      <c r="D87" s="1403" t="s">
        <v>1860</v>
      </c>
      <c r="E87" s="1404"/>
      <c r="F87" s="539">
        <v>135</v>
      </c>
      <c r="G87" s="540">
        <v>5</v>
      </c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</row>
    <row r="88" spans="1:25" ht="26.25" customHeight="1">
      <c r="A88" s="103"/>
      <c r="B88" s="541"/>
      <c r="C88" s="542" t="s">
        <v>1861</v>
      </c>
      <c r="D88" s="1403" t="s">
        <v>1862</v>
      </c>
      <c r="E88" s="1404"/>
      <c r="F88" s="539">
        <v>135</v>
      </c>
      <c r="G88" s="540">
        <v>5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</row>
    <row r="89" spans="1:25" ht="43.5" customHeight="1">
      <c r="A89" s="103"/>
      <c r="B89" s="541"/>
      <c r="C89" s="542" t="s">
        <v>1863</v>
      </c>
      <c r="D89" s="1403" t="s">
        <v>1864</v>
      </c>
      <c r="E89" s="1404"/>
      <c r="F89" s="539">
        <v>185</v>
      </c>
      <c r="G89" s="540">
        <v>7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</row>
    <row r="90" spans="1:25" ht="48.75" customHeight="1">
      <c r="A90" s="103"/>
      <c r="B90" s="541"/>
      <c r="C90" s="542" t="s">
        <v>1865</v>
      </c>
      <c r="D90" s="1403" t="s">
        <v>1866</v>
      </c>
      <c r="E90" s="1404"/>
      <c r="F90" s="539">
        <v>215</v>
      </c>
      <c r="G90" s="540">
        <v>8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</row>
    <row r="91" spans="1:25" ht="15" customHeight="1">
      <c r="A91" s="103"/>
      <c r="B91" s="543"/>
      <c r="C91" s="544" t="s">
        <v>1867</v>
      </c>
      <c r="D91" s="545"/>
      <c r="E91" s="545"/>
      <c r="F91" s="545"/>
      <c r="G91" s="546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</row>
    <row r="92" spans="1:25" ht="115.5" customHeight="1">
      <c r="A92" s="103"/>
      <c r="B92" s="115"/>
      <c r="C92" s="116"/>
      <c r="D92" s="117"/>
      <c r="E92" s="117"/>
      <c r="F92" s="117"/>
      <c r="G92" s="11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</row>
    <row r="93" spans="1:25" ht="15.75" hidden="1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</row>
    <row r="94" spans="1:25" ht="15.75" hidden="1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</row>
    <row r="95" spans="1:25" ht="15.75" hidden="1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</row>
    <row r="96" spans="1:25" ht="15.75" hidden="1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</row>
    <row r="97" spans="1:25" ht="15.75" hidden="1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</row>
    <row r="98" spans="1:25" ht="15.75" hidden="1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</row>
    <row r="99" spans="1:25" ht="15.75" hidden="1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</row>
    <row r="100" spans="1:25" ht="15.75" hidden="1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</row>
    <row r="101" spans="1:25" ht="15.75" hidden="1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</row>
    <row r="102" spans="1:25" ht="15.75" hidden="1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</row>
    <row r="103" spans="1:25" ht="15.75" hidden="1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</row>
    <row r="104" spans="1:25" ht="15.75" hidden="1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</row>
    <row r="105" spans="1:25" ht="15.75" hidden="1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</row>
    <row r="106" spans="1:25" ht="15.75" hidden="1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</row>
    <row r="107" spans="1:25" ht="15.75" hidden="1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</row>
    <row r="108" spans="1:25" ht="15.75" hidden="1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</row>
    <row r="109" spans="1:25" ht="15.75" hidden="1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</row>
    <row r="110" spans="1:25" ht="15.75" hidden="1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</row>
    <row r="111" spans="1:25" ht="15.75" hidden="1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ht="15.75" hidden="1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ht="15.75" hidden="1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</row>
    <row r="114" spans="1:25" ht="15.75" hidden="1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ht="15.75" hidden="1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ht="15.75" hidden="1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.75" hidden="1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15.75" hidden="1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15.75" hidden="1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</row>
    <row r="120" spans="1:25" ht="15.75" hidden="1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</row>
    <row r="121" spans="1:25" ht="15.75" hidden="1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</row>
    <row r="122" spans="1:25" ht="15.75" hidden="1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</row>
    <row r="123" spans="1:25" ht="15.75" hidden="1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</row>
    <row r="124" spans="1:25" ht="15.75" hidden="1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</row>
    <row r="125" spans="1:25" ht="15.75" hidden="1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</row>
    <row r="126" spans="1:25" ht="15.75" hidden="1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</row>
    <row r="127" spans="1:25" ht="15.75" hidden="1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</row>
    <row r="128" spans="1:25" ht="15.75" hidden="1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</row>
    <row r="129" spans="1:25" ht="15.75" hidden="1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</row>
    <row r="130" spans="1:25" ht="15.75" hidden="1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</row>
    <row r="131" spans="1:25" ht="15.75" hidden="1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</row>
    <row r="132" spans="1:25" ht="15.75" hidden="1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</row>
    <row r="133" spans="1:25" ht="15.75" hidden="1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</row>
    <row r="134" spans="1:25" ht="15.75" hidden="1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</row>
    <row r="135" spans="1:25" ht="15.75" hidden="1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</row>
    <row r="136" spans="1:25" ht="15.75" hidden="1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</row>
    <row r="137" spans="1:25" ht="15.75" hidden="1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</row>
    <row r="138" spans="1:25" ht="15.75" hidden="1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</row>
    <row r="139" spans="1:25" ht="15.75" hidden="1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</row>
    <row r="140" spans="1:25" ht="15.75" hidden="1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</row>
    <row r="141" spans="1:25" ht="15.75" hidden="1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</row>
    <row r="142" spans="1:25" ht="15.75" hidden="1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</row>
    <row r="143" spans="1:25" ht="15.75" hidden="1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</row>
    <row r="144" spans="1:25" ht="15.75" hidden="1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</row>
    <row r="145" spans="1:25" ht="15.75" hidden="1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</row>
    <row r="146" spans="1:25" ht="15.75" hidden="1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</row>
    <row r="147" spans="1:25" ht="15.75" hidden="1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</row>
    <row r="148" spans="1:25" ht="15.75" hidden="1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</row>
    <row r="149" spans="1:25" ht="15.75" hidden="1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</row>
    <row r="150" spans="1:25" ht="15.75" hidden="1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</row>
    <row r="151" spans="1:25" ht="15.75" hidden="1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</row>
    <row r="152" spans="1:25" ht="15.75" hidden="1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</row>
    <row r="153" spans="1:25" ht="15.75" hidden="1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</row>
    <row r="154" spans="1:25" ht="15.75" hidden="1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</row>
    <row r="155" spans="1:25" ht="15.75" hidden="1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</row>
    <row r="156" spans="1:25" ht="15.75" hidden="1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</row>
    <row r="157" spans="1:25" ht="15.75" hidden="1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</row>
    <row r="158" spans="1:25" ht="15.75" hidden="1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</row>
    <row r="159" spans="1:25" ht="15.75" hidden="1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</row>
    <row r="160" spans="1:25" ht="15.75" hidden="1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</row>
    <row r="161" spans="1:25" ht="15.75" hidden="1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</row>
    <row r="162" spans="1:25" ht="15.75" hidden="1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</row>
    <row r="163" spans="1:25" ht="15.75" hidden="1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</row>
    <row r="164" spans="1:25" ht="15.75" hidden="1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</row>
    <row r="165" spans="1:25" ht="15.75" hidden="1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</row>
    <row r="166" spans="1:25" ht="15.75" hidden="1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</row>
    <row r="167" spans="1:25" ht="15.75" hidden="1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</row>
    <row r="168" spans="1:25" ht="15.75" hidden="1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</row>
    <row r="169" spans="1:25" ht="15.75" hidden="1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</row>
    <row r="170" spans="1:25" ht="15.75" hidden="1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</row>
    <row r="171" spans="1:25" ht="15.75" hidden="1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</row>
    <row r="172" spans="1:25" ht="15.75" hidden="1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</row>
    <row r="173" spans="1:25" ht="15.75" hidden="1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</row>
    <row r="174" spans="1:25" ht="15.75" hidden="1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</row>
    <row r="175" spans="1:25" ht="15.75" hidden="1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</row>
    <row r="176" spans="1:25" ht="15.75" hidden="1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</row>
    <row r="177" spans="1:25" ht="15.75" hidden="1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</row>
    <row r="178" spans="1:25" ht="15.75" hidden="1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</row>
    <row r="179" spans="1:25" ht="15.75" hidden="1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</row>
    <row r="180" spans="1:25" ht="15.75" hidden="1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</row>
    <row r="181" spans="1:25" ht="15.75" hidden="1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</row>
    <row r="182" spans="1:25" ht="15.75" hidden="1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</row>
    <row r="183" spans="1:25" ht="15.75" hidden="1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</row>
    <row r="184" spans="1:25" ht="15.75" hidden="1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</row>
    <row r="185" spans="1:25" ht="15.75" hidden="1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</row>
    <row r="186" spans="1:25" ht="15.75" hidden="1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</row>
    <row r="187" spans="1:25" ht="15.75" hidden="1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</row>
    <row r="188" spans="1:25" ht="15.75" hidden="1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</row>
    <row r="189" spans="1:25" ht="15.75" hidden="1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</row>
    <row r="190" spans="1:25" ht="15.75" hidden="1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</row>
    <row r="191" spans="1:25" ht="15.75" hidden="1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</row>
    <row r="192" spans="1:25" ht="15.75" hidden="1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</row>
    <row r="193" spans="1:25" ht="15.75" hidden="1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</row>
    <row r="194" spans="1:25" ht="15.75" hidden="1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</row>
    <row r="195" spans="1:25" ht="15.75" hidden="1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</row>
    <row r="196" spans="1:25" ht="15.75" hidden="1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</row>
    <row r="197" spans="1:25" ht="15.75" hidden="1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</row>
    <row r="198" spans="1:25" ht="15.75" hidden="1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</row>
    <row r="199" spans="1:25" ht="15.75" hidden="1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</row>
    <row r="200" spans="1:25" ht="15.75" hidden="1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</row>
    <row r="201" spans="1:25" ht="15.75" hidden="1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</row>
    <row r="202" spans="1:25" ht="15.75" hidden="1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</row>
    <row r="203" spans="1:25" ht="15.75" hidden="1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</row>
    <row r="204" spans="1:25" ht="15.75" hidden="1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</row>
    <row r="205" spans="1:25" ht="15.75" hidden="1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</row>
    <row r="206" spans="1:25" ht="15.75" hidden="1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</row>
    <row r="207" spans="1:25" ht="15.75" hidden="1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</row>
    <row r="208" spans="1:25" ht="15.75" hidden="1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</row>
    <row r="209" spans="1:25" ht="15.75" hidden="1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</row>
    <row r="210" spans="1:25" ht="15.75" hidden="1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</row>
    <row r="211" spans="1:25" ht="15.75" hidden="1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</row>
    <row r="212" spans="1:25" ht="15.75" hidden="1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</row>
    <row r="213" spans="1:25" ht="15.75" hidden="1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</row>
    <row r="214" spans="1:25" ht="15.75" hidden="1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</row>
    <row r="215" spans="1:25" ht="15.75" hidden="1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</row>
    <row r="216" spans="1:25" ht="15.75" hidden="1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</row>
    <row r="217" spans="1:25" ht="15.75" hidden="1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</row>
    <row r="218" spans="1:25" ht="15.75" hidden="1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</row>
    <row r="219" spans="1:25" ht="15.75" hidden="1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</row>
    <row r="220" spans="1:25" ht="15.75" hidden="1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</row>
    <row r="221" spans="1:25" ht="15.75" hidden="1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hidden="1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</row>
    <row r="223" spans="1:25" ht="15.75" hidden="1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</row>
    <row r="224" spans="1:25" ht="15.75" hidden="1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</row>
    <row r="225" spans="1:25" ht="15.75" hidden="1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</row>
    <row r="226" spans="1:25" ht="15.75" hidden="1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</row>
    <row r="227" spans="1:25" ht="15.75" hidden="1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hidden="1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</row>
    <row r="229" spans="1:25" ht="15.75" hidden="1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</row>
    <row r="230" spans="1:25" ht="15.75" hidden="1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</row>
    <row r="231" spans="1:25" ht="15.75" hidden="1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</row>
    <row r="232" spans="1:25" ht="15.75" hidden="1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</row>
    <row r="233" spans="1:25" ht="15.75" hidden="1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</row>
    <row r="234" spans="1:25" ht="15.75" hidden="1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</row>
    <row r="235" spans="1:25" ht="15.75" hidden="1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</row>
    <row r="236" spans="1:25" ht="15.75" hidden="1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</row>
    <row r="237" spans="1:25" ht="15.75" hidden="1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</row>
    <row r="238" spans="1:25" ht="15.75" hidden="1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</row>
    <row r="239" spans="1:25" ht="15.75" hidden="1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</row>
    <row r="240" spans="1:25" ht="15.75" hidden="1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</row>
    <row r="241" spans="1:25" ht="15.75" hidden="1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</row>
    <row r="242" spans="1:25" ht="15.75" hidden="1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</row>
    <row r="243" spans="1:25" ht="15.75" hidden="1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</row>
    <row r="244" spans="1:25" ht="15.75" hidden="1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</row>
    <row r="245" spans="1:25" ht="15.75" hidden="1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</row>
    <row r="246" spans="1:25" ht="15.75" hidden="1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</row>
    <row r="247" spans="1:25" ht="15.75" hidden="1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</row>
    <row r="248" spans="1:25" ht="15.75" hidden="1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</row>
    <row r="249" spans="1:25" ht="15.75" hidden="1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</row>
    <row r="250" spans="1:25" ht="15.75" hidden="1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</row>
    <row r="251" spans="1:25" ht="15.75" hidden="1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</row>
    <row r="252" spans="1:25" ht="15.75" hidden="1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</row>
    <row r="253" spans="1:25" ht="15.75" hidden="1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</row>
    <row r="254" spans="1:25" ht="15.75" hidden="1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ht="15.75" hidden="1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hidden="1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</row>
    <row r="257" spans="1:25" ht="15.75" hidden="1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</row>
    <row r="258" spans="1:25" ht="15.75" hidden="1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</row>
    <row r="259" spans="1:25" ht="15.75" hidden="1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</row>
    <row r="260" spans="1:25" ht="15.75" hidden="1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</row>
    <row r="261" spans="1:25" ht="15.75" hidden="1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ht="15.75" hidden="1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hidden="1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</row>
    <row r="264" spans="1:25" ht="15.75" hidden="1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</row>
    <row r="265" spans="1:25" ht="15.75" hidden="1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</row>
    <row r="266" spans="1:25" ht="15.75" hidden="1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</row>
    <row r="267" spans="1:25" ht="15.75" hidden="1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</row>
    <row r="268" spans="1:25" ht="15.75" hidden="1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</row>
    <row r="269" spans="1:25" ht="15.75" hidden="1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ht="15.75" hidden="1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</row>
    <row r="271" spans="1:25" ht="15.75" hidden="1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</row>
    <row r="272" spans="1:25" ht="15.75" hidden="1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</row>
    <row r="273" spans="1:25" ht="15.75" hidden="1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</row>
    <row r="274" spans="1:25" ht="15.75" hidden="1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</row>
    <row r="275" spans="1:25" ht="15.75" hidden="1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</row>
    <row r="276" spans="1:25" ht="15.75" hidden="1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</row>
    <row r="277" spans="1:25" ht="15.75" hidden="1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</row>
    <row r="278" spans="1:25" ht="15.75" hidden="1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</row>
    <row r="279" spans="1:25" ht="15.75" hidden="1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</row>
    <row r="280" spans="1:25" ht="15.75" hidden="1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</row>
    <row r="281" spans="1:25" ht="15.75" hidden="1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</row>
    <row r="282" spans="1:25" ht="15.75" hidden="1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</row>
    <row r="283" spans="1:25" ht="15.75" hidden="1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</row>
    <row r="284" spans="1:25" ht="15.75" hidden="1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</row>
    <row r="285" spans="1:25" ht="15.75" hidden="1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</row>
    <row r="286" spans="1:25" ht="15.75" hidden="1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</row>
    <row r="287" spans="1:25" ht="15.75" hidden="1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</row>
    <row r="288" spans="1:25" ht="15.75" hidden="1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</row>
    <row r="289" spans="1:25" ht="15.75" hidden="1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</row>
    <row r="290" spans="1:25" ht="15.75" hidden="1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</row>
    <row r="291" spans="1:25" ht="15.75" hidden="1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</row>
    <row r="292" spans="1:25" ht="15.75" customHeight="1">
      <c r="A292" s="103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</row>
    <row r="293" spans="1:25" ht="15.75" customHeight="1">
      <c r="A293" s="103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</row>
    <row r="294" spans="1:25" ht="15.75" customHeight="1">
      <c r="A294" s="103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</row>
    <row r="295" spans="1:25" ht="15.75" customHeight="1">
      <c r="A295" s="103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ht="15.75" customHeight="1">
      <c r="A296" s="103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ht="15.75" customHeight="1">
      <c r="A297" s="103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</row>
    <row r="298" spans="1:25" ht="15.75" customHeight="1">
      <c r="A298" s="103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</row>
    <row r="299" spans="1:25" ht="15.75" customHeight="1">
      <c r="A299" s="103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</row>
    <row r="300" spans="1:25" ht="15.75" customHeight="1">
      <c r="A300" s="103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</row>
    <row r="301" spans="1:25" ht="15.75" customHeight="1">
      <c r="A301" s="103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</row>
    <row r="302" spans="1:25" ht="15.75" customHeight="1">
      <c r="A302" s="103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</row>
    <row r="303" spans="1:25" ht="15.75" customHeight="1">
      <c r="A303" s="103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ht="15.75" customHeight="1">
      <c r="A304" s="103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ht="15.75" customHeight="1">
      <c r="A305" s="103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</row>
    <row r="306" spans="1:25" ht="15.75" customHeight="1">
      <c r="A306" s="103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</row>
    <row r="307" spans="1:25" ht="15.75" customHeight="1">
      <c r="A307" s="103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</row>
    <row r="308" spans="1:25" ht="15.75" customHeight="1">
      <c r="A308" s="103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</row>
    <row r="309" spans="1:25" ht="15.75" customHeight="1">
      <c r="A309" s="103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</row>
    <row r="310" spans="1:25" ht="15.75" customHeight="1">
      <c r="A310" s="103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</row>
    <row r="311" spans="1:25" ht="15.75" customHeight="1">
      <c r="A311" s="103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</row>
    <row r="312" spans="1:25" ht="15.75" customHeight="1">
      <c r="A312" s="103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</row>
    <row r="313" spans="1:25" ht="15.75" customHeight="1">
      <c r="A313" s="103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</row>
    <row r="314" spans="1:25" ht="15.75" customHeight="1">
      <c r="A314" s="103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</row>
    <row r="315" spans="1:25" ht="15.75" customHeight="1">
      <c r="A315" s="103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</row>
    <row r="316" spans="1:25" ht="15.75" customHeight="1">
      <c r="A316" s="103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</row>
    <row r="317" spans="1:25" ht="15.75" customHeight="1">
      <c r="A317" s="103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</row>
    <row r="318" spans="1:25" ht="15.75" customHeight="1">
      <c r="A318" s="103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</row>
    <row r="319" spans="1:25" ht="15.75" customHeight="1">
      <c r="A319" s="103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</row>
    <row r="320" spans="1:25" ht="15.75" customHeight="1">
      <c r="A320" s="103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</row>
    <row r="321" spans="1:25" ht="15.75" customHeight="1">
      <c r="A321" s="103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</row>
    <row r="322" spans="1:25" ht="15.75" customHeight="1">
      <c r="A322" s="103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</row>
    <row r="323" spans="1:25" ht="15.75" customHeight="1">
      <c r="A323" s="103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</row>
    <row r="324" spans="1:25" ht="15.75" customHeight="1">
      <c r="A324" s="103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</row>
    <row r="325" spans="1:25" ht="15.75" customHeight="1">
      <c r="A325" s="103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</row>
    <row r="326" spans="1:25" ht="15.75" customHeight="1">
      <c r="A326" s="103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</row>
    <row r="327" spans="1:25" ht="15.75" customHeight="1">
      <c r="A327" s="103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</row>
    <row r="328" spans="1:25" ht="15.75" customHeight="1">
      <c r="A328" s="103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</row>
    <row r="329" spans="1:25" ht="15.75" customHeight="1">
      <c r="A329" s="103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</row>
    <row r="330" spans="1:25" ht="15.75" customHeight="1">
      <c r="A330" s="103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</row>
    <row r="331" spans="1:25" ht="15.75" customHeight="1">
      <c r="A331" s="103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</row>
    <row r="332" spans="1:25" ht="15.75" customHeight="1">
      <c r="A332" s="103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</row>
    <row r="333" spans="1:25" ht="15.75" customHeight="1">
      <c r="A333" s="103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</row>
    <row r="334" spans="1:25" ht="15.75" customHeight="1">
      <c r="A334" s="103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</row>
    <row r="335" spans="1:25" ht="15.75" customHeight="1">
      <c r="A335" s="103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</row>
    <row r="336" spans="1:25" ht="15.75" customHeight="1">
      <c r="A336" s="103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</row>
    <row r="337" spans="1:25" ht="15.75" customHeight="1">
      <c r="A337" s="103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</row>
    <row r="338" spans="1:25" ht="15.75" customHeight="1">
      <c r="A338" s="103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</row>
    <row r="339" spans="1:25" ht="15.75" customHeight="1">
      <c r="A339" s="103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</row>
    <row r="340" spans="1:25" ht="15.75" customHeight="1">
      <c r="A340" s="103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</row>
    <row r="341" spans="1:25" ht="15.75" customHeight="1">
      <c r="A341" s="103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</row>
    <row r="342" spans="1:25" ht="15.75" customHeight="1">
      <c r="A342" s="103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</row>
    <row r="343" spans="1:25" ht="15.75" customHeight="1">
      <c r="A343" s="103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</row>
    <row r="344" spans="1:25" ht="15.75" customHeight="1">
      <c r="A344" s="103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</row>
    <row r="345" spans="1:25" ht="15.75" customHeight="1">
      <c r="A345" s="103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</row>
    <row r="346" spans="1:25" ht="15.75" customHeight="1">
      <c r="A346" s="103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</row>
    <row r="347" spans="1:25" ht="15.75" customHeight="1">
      <c r="A347" s="103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</row>
    <row r="348" spans="1:25" ht="15.75" customHeight="1">
      <c r="A348" s="103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</row>
    <row r="349" spans="1:25" ht="15.75" customHeight="1">
      <c r="A349" s="103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</row>
    <row r="350" spans="1:25" ht="15.75" customHeight="1">
      <c r="A350" s="103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</row>
    <row r="351" spans="1:25" ht="15.75" customHeight="1">
      <c r="A351" s="103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</row>
    <row r="352" spans="1:25" ht="15.75" customHeight="1">
      <c r="A352" s="103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</row>
    <row r="353" spans="1:25" ht="15.75" customHeight="1">
      <c r="A353" s="103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</row>
    <row r="354" spans="1:25" ht="15.75" customHeight="1">
      <c r="A354" s="103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</row>
    <row r="355" spans="1:25" ht="15.75" customHeight="1">
      <c r="A355" s="103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</row>
    <row r="356" spans="1:25" ht="15.75" customHeight="1">
      <c r="A356" s="103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</row>
    <row r="357" spans="1:25" ht="15.75" customHeight="1">
      <c r="A357" s="103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</row>
    <row r="358" spans="1:25" ht="15.75" customHeight="1">
      <c r="A358" s="103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</row>
    <row r="359" spans="1:25" ht="15.75" customHeight="1">
      <c r="A359" s="103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</row>
    <row r="360" spans="1:25" ht="15.75" customHeight="1">
      <c r="A360" s="103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</row>
    <row r="361" spans="1:25" ht="15.75" customHeight="1">
      <c r="A361" s="103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</row>
    <row r="362" spans="1:25" ht="15.75" customHeight="1">
      <c r="A362" s="103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</row>
    <row r="363" spans="1:25" ht="15.75" customHeight="1">
      <c r="A363" s="103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</row>
    <row r="364" spans="1:25" ht="15.75" customHeight="1">
      <c r="A364" s="103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</row>
    <row r="365" spans="1:25" ht="15.75" customHeight="1">
      <c r="A365" s="103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</row>
    <row r="366" spans="1:25" ht="15.75" customHeight="1">
      <c r="A366" s="103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</row>
    <row r="367" spans="1:25" ht="15.75" customHeight="1">
      <c r="A367" s="103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</row>
    <row r="368" spans="1:25" ht="15.75" customHeight="1">
      <c r="A368" s="103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</row>
    <row r="369" spans="1:25" ht="15.75" customHeight="1">
      <c r="A369" s="103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</row>
    <row r="370" spans="1:25" ht="15.75" customHeight="1">
      <c r="A370" s="103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</row>
    <row r="371" spans="1:25" ht="15.75" customHeight="1">
      <c r="A371" s="103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</row>
    <row r="372" spans="1:25" ht="15.75" customHeight="1">
      <c r="A372" s="103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</row>
    <row r="373" spans="1:25" ht="15.75" customHeight="1">
      <c r="A373" s="103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</row>
    <row r="374" spans="1:25" ht="15.75" customHeight="1">
      <c r="A374" s="103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</row>
    <row r="375" spans="1:25" ht="15.75" customHeight="1">
      <c r="A375" s="103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</row>
    <row r="376" spans="1:25" ht="15.75" customHeight="1">
      <c r="A376" s="103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</row>
    <row r="377" spans="1:25" ht="15.75" customHeight="1">
      <c r="A377" s="103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</row>
    <row r="378" spans="1:25" ht="15.75" customHeight="1">
      <c r="A378" s="103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</row>
    <row r="379" spans="1:25" ht="15.75" customHeight="1">
      <c r="A379" s="103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</row>
    <row r="380" spans="1:25" ht="15.75" customHeight="1">
      <c r="A380" s="103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</row>
    <row r="381" spans="1:25" ht="15.75" customHeight="1">
      <c r="A381" s="103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</row>
    <row r="382" spans="1:25" ht="15.75" customHeight="1">
      <c r="A382" s="103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</row>
    <row r="383" spans="1:25" ht="15.75" customHeight="1">
      <c r="A383" s="103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</row>
    <row r="384" spans="1:25" ht="15.75" customHeight="1">
      <c r="A384" s="103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</row>
    <row r="385" spans="1:25" ht="15.75" customHeight="1">
      <c r="A385" s="103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</row>
    <row r="386" spans="1:25" ht="15.75" customHeight="1">
      <c r="A386" s="103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</row>
    <row r="387" spans="1:25" ht="15.75" customHeight="1">
      <c r="A387" s="103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</row>
    <row r="388" spans="1:25" ht="15.75" customHeight="1">
      <c r="A388" s="103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</row>
    <row r="389" spans="1:25" ht="15.75" customHeight="1">
      <c r="A389" s="103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</row>
    <row r="390" spans="1:25" ht="15.75" customHeight="1">
      <c r="A390" s="103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</row>
    <row r="391" spans="1:25" ht="15.75" customHeight="1">
      <c r="A391" s="103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</row>
    <row r="392" spans="1:25" ht="15.75" customHeight="1">
      <c r="A392" s="103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</row>
    <row r="393" spans="1:25" ht="15.75" customHeight="1">
      <c r="A393" s="103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</row>
    <row r="394" spans="1:25" ht="15.75" customHeight="1">
      <c r="A394" s="103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</row>
    <row r="395" spans="1:25" ht="15.75" customHeight="1">
      <c r="A395" s="103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</row>
    <row r="396" spans="1:25" ht="15.75" customHeight="1">
      <c r="A396" s="103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</row>
    <row r="397" spans="1:25" ht="15.75" customHeight="1">
      <c r="A397" s="103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</row>
    <row r="398" spans="1:25" ht="15.75" customHeight="1">
      <c r="A398" s="103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</row>
    <row r="399" spans="1:25" ht="15.75" customHeight="1">
      <c r="A399" s="103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</row>
    <row r="400" spans="1:25" ht="15.75" customHeight="1">
      <c r="A400" s="103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</row>
    <row r="401" spans="1:25" ht="15.75" customHeight="1">
      <c r="A401" s="103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</row>
    <row r="402" spans="1:25" ht="15.75" customHeight="1">
      <c r="A402" s="103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</row>
    <row r="403" spans="1:25" ht="15.75" customHeight="1">
      <c r="A403" s="103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</row>
    <row r="404" spans="1:25" ht="15.75" customHeight="1">
      <c r="A404" s="103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</row>
    <row r="405" spans="1:25" ht="15.75" customHeight="1">
      <c r="A405" s="103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</row>
    <row r="406" spans="1:25" ht="15.75" customHeight="1">
      <c r="A406" s="103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</row>
    <row r="407" spans="1:25" ht="15.75" customHeight="1">
      <c r="A407" s="103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</row>
    <row r="408" spans="1:25" ht="15.75" customHeight="1">
      <c r="A408" s="103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</row>
    <row r="409" spans="1:25" ht="15.75" customHeight="1">
      <c r="A409" s="103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</row>
    <row r="410" spans="1:25" ht="15.75" customHeight="1">
      <c r="A410" s="103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</row>
    <row r="411" spans="1:25" ht="15.75" customHeight="1">
      <c r="A411" s="103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</row>
    <row r="412" spans="1:25" ht="15.75" customHeight="1">
      <c r="A412" s="103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</row>
    <row r="413" spans="1:25" ht="15.75" customHeight="1">
      <c r="A413" s="103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</row>
    <row r="414" spans="1:25" ht="15.75" customHeight="1">
      <c r="A414" s="103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</row>
    <row r="415" spans="1:25" ht="15.75" customHeight="1">
      <c r="A415" s="103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</row>
    <row r="416" spans="1:25" ht="15.75" customHeight="1">
      <c r="A416" s="103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</row>
    <row r="417" spans="1:25" ht="15.75" customHeight="1">
      <c r="A417" s="103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</row>
    <row r="418" spans="1:25" ht="15.75" customHeight="1">
      <c r="A418" s="103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</row>
    <row r="419" spans="1:25" ht="15.75" customHeight="1">
      <c r="A419" s="103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</row>
    <row r="420" spans="1:25" ht="15.75" customHeight="1">
      <c r="A420" s="103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</row>
    <row r="421" spans="1:25" ht="15.75" customHeight="1">
      <c r="A421" s="103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</row>
    <row r="422" spans="1:25" ht="15.75" customHeight="1">
      <c r="A422" s="103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</row>
    <row r="423" spans="1:25" ht="15.75" customHeight="1">
      <c r="A423" s="103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</row>
    <row r="424" spans="1:25" ht="15.75" customHeight="1">
      <c r="A424" s="103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</row>
    <row r="425" spans="1:25" ht="15.75" customHeight="1">
      <c r="A425" s="103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</row>
    <row r="426" spans="1:25" ht="15.75" customHeight="1">
      <c r="A426" s="103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</row>
    <row r="427" spans="1:25" ht="15.75" customHeight="1">
      <c r="A427" s="103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</row>
    <row r="428" spans="1:25" ht="15.75" customHeight="1">
      <c r="A428" s="103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</row>
    <row r="429" spans="1:25" ht="15.75" customHeight="1">
      <c r="A429" s="103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</row>
    <row r="430" spans="1:25" ht="15.75" customHeight="1">
      <c r="A430" s="103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</row>
    <row r="431" spans="1:25" ht="15.75" customHeight="1">
      <c r="A431" s="103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</row>
    <row r="432" spans="1:25" ht="15.75" customHeight="1">
      <c r="A432" s="103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</row>
    <row r="433" spans="1:25" ht="15.75" customHeight="1">
      <c r="A433" s="103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</row>
    <row r="434" spans="1:25" ht="15.75" customHeight="1">
      <c r="A434" s="103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</row>
    <row r="435" spans="1:25" ht="15.75" customHeight="1">
      <c r="A435" s="103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</row>
    <row r="436" spans="1:25" ht="15.75" customHeight="1">
      <c r="A436" s="103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</row>
    <row r="437" spans="1:25" ht="15.75" customHeight="1">
      <c r="A437" s="103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</row>
    <row r="438" spans="1:25" ht="15.75" customHeight="1">
      <c r="A438" s="103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</row>
    <row r="439" spans="1:25" ht="15.75" customHeight="1">
      <c r="A439" s="103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</row>
    <row r="440" spans="1:25" ht="15.75" customHeight="1">
      <c r="A440" s="103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</row>
    <row r="441" spans="1:25" ht="15.75" customHeight="1">
      <c r="A441" s="103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</row>
    <row r="442" spans="1:25" ht="15.75" customHeight="1">
      <c r="A442" s="103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</row>
    <row r="443" spans="1:25" ht="15.75" customHeight="1">
      <c r="A443" s="103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</row>
    <row r="444" spans="1:25" ht="15.75" customHeight="1">
      <c r="A444" s="103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</row>
    <row r="445" spans="1:25" ht="15.75" customHeight="1">
      <c r="A445" s="103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</row>
    <row r="446" spans="1:25" ht="15.75" customHeight="1">
      <c r="A446" s="103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</row>
    <row r="447" spans="1:25" ht="15.75" customHeight="1">
      <c r="A447" s="103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</row>
    <row r="448" spans="1:25" ht="15.75" customHeight="1">
      <c r="A448" s="103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</row>
    <row r="449" spans="1:25" ht="15.75" customHeight="1">
      <c r="A449" s="103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</row>
    <row r="450" spans="1:25" ht="15.75" customHeight="1">
      <c r="A450" s="103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</row>
    <row r="451" spans="1:25" ht="15.75" customHeight="1">
      <c r="A451" s="103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</row>
    <row r="452" spans="1:25" ht="15.75" customHeight="1">
      <c r="A452" s="103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</row>
    <row r="453" spans="1:25" ht="15.75" customHeight="1">
      <c r="A453" s="103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</row>
    <row r="454" spans="1:25" ht="15.75" customHeight="1">
      <c r="A454" s="103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</row>
    <row r="455" spans="1:25" ht="15.75" customHeight="1">
      <c r="A455" s="103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</row>
    <row r="456" spans="1:25" ht="15.75" customHeight="1">
      <c r="A456" s="103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</row>
    <row r="457" spans="1:25" ht="15.75" customHeight="1">
      <c r="A457" s="103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</row>
    <row r="458" spans="1:25" ht="15.75" customHeight="1">
      <c r="A458" s="103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</row>
    <row r="459" spans="1:25" ht="15.75" customHeight="1">
      <c r="A459" s="103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</row>
    <row r="460" spans="1:25" ht="15.75" customHeight="1">
      <c r="A460" s="103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</row>
    <row r="461" spans="1:25" ht="15.75" customHeight="1">
      <c r="A461" s="103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</row>
    <row r="462" spans="1:25" ht="15.75" customHeight="1">
      <c r="A462" s="103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</row>
    <row r="463" spans="1:25" ht="15.75" customHeight="1">
      <c r="A463" s="103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</row>
    <row r="464" spans="1:25" ht="15.75" customHeight="1">
      <c r="A464" s="103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</row>
    <row r="465" spans="1:25" ht="15.75" customHeight="1">
      <c r="A465" s="103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</row>
    <row r="466" spans="1:25" ht="15.75" customHeight="1">
      <c r="A466" s="103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</row>
    <row r="467" spans="1:25" ht="15.75" customHeight="1">
      <c r="A467" s="103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</row>
    <row r="468" spans="1:25" ht="15.75" customHeight="1">
      <c r="A468" s="103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</row>
    <row r="469" spans="1:25" ht="15.75" customHeight="1">
      <c r="A469" s="103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</row>
    <row r="470" spans="1:25" ht="15.75" customHeight="1">
      <c r="A470" s="103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</row>
    <row r="471" spans="1:25" ht="15.75" customHeight="1">
      <c r="A471" s="103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</row>
    <row r="472" spans="1:25" ht="15.75" customHeight="1">
      <c r="A472" s="103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</row>
    <row r="473" spans="1:25" ht="15.75" customHeight="1">
      <c r="A473" s="103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</row>
    <row r="474" spans="1:25" ht="15.75" customHeight="1">
      <c r="A474" s="103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</row>
    <row r="475" spans="1:25" ht="15.75" customHeight="1">
      <c r="A475" s="103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</row>
    <row r="476" spans="1:25" ht="15.75" customHeight="1">
      <c r="A476" s="103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</row>
    <row r="477" spans="1:25" ht="15.75" customHeight="1">
      <c r="A477" s="103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</row>
    <row r="478" spans="1:25" ht="15.75" customHeight="1">
      <c r="A478" s="103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</row>
    <row r="479" spans="1:25" ht="15.75" customHeight="1">
      <c r="A479" s="103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</row>
    <row r="480" spans="1:25" ht="15.75" customHeight="1">
      <c r="A480" s="103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</row>
    <row r="481" spans="1:25" ht="15.75" customHeight="1">
      <c r="A481" s="103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</row>
    <row r="482" spans="1:25" ht="15.75" customHeight="1">
      <c r="A482" s="103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</row>
    <row r="483" spans="1:25" ht="15.75" customHeight="1">
      <c r="A483" s="103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</row>
    <row r="484" spans="1:25" ht="15.75" customHeight="1">
      <c r="A484" s="103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</row>
    <row r="485" spans="1:25" ht="15.75" customHeight="1">
      <c r="A485" s="103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</row>
    <row r="486" spans="1:25" ht="15.75" customHeight="1">
      <c r="A486" s="103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</row>
    <row r="487" spans="1:25" ht="15.75" customHeight="1">
      <c r="A487" s="103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</row>
    <row r="488" spans="1:25" ht="15.75" customHeight="1">
      <c r="A488" s="103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</row>
    <row r="489" spans="1:25" ht="15.75" customHeight="1">
      <c r="A489" s="103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ht="15.75" customHeight="1">
      <c r="A490" s="103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</row>
    <row r="491" spans="1:25" ht="15.75" customHeight="1">
      <c r="A491" s="103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</row>
    <row r="492" spans="1:25" ht="15.75" customHeight="1">
      <c r="A492" s="103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</row>
    <row r="493" spans="1:25" ht="15.75" customHeight="1">
      <c r="A493" s="103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</row>
    <row r="494" spans="1:25" ht="15.75" customHeight="1">
      <c r="A494" s="103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</row>
    <row r="495" spans="1:25" ht="15.75" customHeight="1">
      <c r="A495" s="103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</row>
    <row r="496" spans="1:25" ht="15.75" customHeight="1">
      <c r="A496" s="103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</row>
    <row r="497" spans="1:25" ht="15.75" customHeight="1">
      <c r="A497" s="103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</row>
    <row r="498" spans="1:25" ht="15.75" customHeight="1">
      <c r="A498" s="103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</row>
    <row r="499" spans="1:25" ht="15.75" customHeight="1">
      <c r="A499" s="103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</row>
    <row r="500" spans="1:25" ht="15.75" customHeight="1">
      <c r="A500" s="103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</row>
    <row r="501" spans="1:25" ht="15.75" customHeight="1">
      <c r="A501" s="103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</row>
    <row r="502" spans="1:25" ht="15.75" customHeight="1">
      <c r="A502" s="103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</row>
    <row r="503" spans="1:25" ht="15.75" customHeight="1">
      <c r="A503" s="103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ht="15.75" customHeight="1">
      <c r="A504" s="103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</row>
    <row r="505" spans="1:25" ht="15.75" customHeight="1">
      <c r="A505" s="103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</row>
    <row r="506" spans="1:25" ht="15.75" customHeight="1">
      <c r="A506" s="103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</row>
    <row r="507" spans="1:25" ht="15.75" customHeight="1">
      <c r="A507" s="103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</row>
    <row r="508" spans="1:25" ht="15.75" customHeight="1">
      <c r="A508" s="103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</row>
    <row r="509" spans="1:25" ht="15.75" customHeight="1">
      <c r="A509" s="103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</row>
    <row r="510" spans="1:25" ht="15.75" customHeight="1">
      <c r="A510" s="103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</row>
    <row r="511" spans="1:25" ht="15.75" customHeight="1">
      <c r="A511" s="103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</row>
    <row r="512" spans="1:25" ht="15.75" customHeight="1">
      <c r="A512" s="103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</row>
    <row r="513" spans="1:25" ht="15.75" customHeight="1">
      <c r="A513" s="103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</row>
    <row r="514" spans="1:25" ht="15.75" customHeight="1">
      <c r="A514" s="103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</row>
    <row r="515" spans="1:25" ht="15.75" customHeight="1">
      <c r="A515" s="103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</row>
    <row r="516" spans="1:25" ht="15.75" customHeight="1">
      <c r="A516" s="103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</row>
    <row r="517" spans="1:25" ht="15.75" customHeight="1">
      <c r="A517" s="103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</row>
    <row r="518" spans="1:25" ht="15.75" customHeight="1">
      <c r="A518" s="103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</row>
    <row r="519" spans="1:25" ht="15.75" customHeight="1">
      <c r="A519" s="103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</row>
    <row r="520" spans="1:25" ht="15.75" customHeight="1">
      <c r="A520" s="103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</row>
    <row r="521" spans="1:25" ht="15.75" customHeight="1">
      <c r="A521" s="103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</row>
    <row r="522" spans="1:25" ht="15.75" customHeight="1">
      <c r="A522" s="103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ht="15.75" customHeight="1">
      <c r="A523" s="103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ht="15.75" customHeight="1">
      <c r="A524" s="103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</row>
    <row r="525" spans="1:25" ht="15.75" customHeight="1">
      <c r="A525" s="103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</row>
    <row r="526" spans="1:25" ht="15.75" customHeight="1">
      <c r="A526" s="103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</row>
    <row r="527" spans="1:25" ht="15.75" customHeight="1">
      <c r="A527" s="103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</row>
    <row r="528" spans="1:25" ht="15.75" customHeight="1">
      <c r="A528" s="103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</row>
    <row r="529" spans="1:25" ht="15.75" customHeight="1">
      <c r="A529" s="103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</row>
    <row r="530" spans="1:25" ht="15.75" customHeight="1">
      <c r="A530" s="103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</row>
    <row r="531" spans="1:25" ht="15.75" customHeight="1">
      <c r="A531" s="103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</row>
    <row r="532" spans="1:25" ht="15.75" customHeight="1">
      <c r="A532" s="103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</row>
    <row r="533" spans="1:25" ht="15.75" customHeight="1">
      <c r="A533" s="103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</row>
    <row r="534" spans="1:25" ht="15.75" customHeight="1">
      <c r="A534" s="103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</row>
    <row r="535" spans="1:25" ht="15.75" customHeight="1">
      <c r="A535" s="103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</row>
    <row r="536" spans="1:25" ht="15.75" customHeight="1">
      <c r="A536" s="103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</row>
    <row r="537" spans="1:25" ht="15.75" customHeight="1">
      <c r="A537" s="103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ht="15.75" customHeight="1">
      <c r="A538" s="103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ht="15.75" customHeight="1">
      <c r="A539" s="103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</row>
    <row r="540" spans="1:25" ht="15.75" customHeight="1">
      <c r="A540" s="103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</row>
    <row r="541" spans="1:25" ht="15.75" customHeight="1">
      <c r="A541" s="103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</row>
    <row r="542" spans="1:25" ht="15.75" customHeight="1">
      <c r="A542" s="103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</row>
    <row r="543" spans="1:25" ht="15.75" customHeight="1">
      <c r="A543" s="103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</row>
    <row r="544" spans="1:25" ht="15.75" customHeight="1">
      <c r="A544" s="103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</row>
    <row r="545" spans="1:25" ht="15.75" customHeight="1">
      <c r="A545" s="103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</row>
    <row r="546" spans="1:25" ht="15.75" customHeight="1">
      <c r="A546" s="103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</row>
    <row r="547" spans="1:25" ht="15.75" customHeight="1">
      <c r="A547" s="103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</row>
    <row r="548" spans="1:25" ht="15.75" customHeight="1">
      <c r="A548" s="103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</row>
    <row r="549" spans="1:25" ht="15.75" customHeight="1">
      <c r="A549" s="103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</row>
    <row r="550" spans="1:25" ht="15.75" customHeight="1">
      <c r="A550" s="103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</row>
    <row r="551" spans="1:25" ht="15.75" customHeight="1">
      <c r="A551" s="103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</row>
    <row r="552" spans="1:25" ht="15.75" customHeight="1">
      <c r="A552" s="103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</row>
    <row r="553" spans="1:25" ht="15.75" customHeight="1">
      <c r="A553" s="103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</row>
    <row r="554" spans="1:25" ht="15.75" customHeight="1">
      <c r="A554" s="103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</row>
    <row r="555" spans="1:25" ht="15.75" customHeight="1">
      <c r="A555" s="103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</row>
    <row r="556" spans="1:25" ht="15.75" customHeight="1">
      <c r="A556" s="103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</row>
    <row r="557" spans="1:25" ht="15.75" customHeight="1">
      <c r="A557" s="103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</row>
    <row r="558" spans="1:25" ht="15.75" customHeight="1">
      <c r="A558" s="103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</row>
    <row r="559" spans="1:25" ht="15.75" customHeight="1">
      <c r="A559" s="103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</row>
    <row r="560" spans="1:25" ht="15.75" customHeight="1">
      <c r="A560" s="103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</row>
    <row r="561" spans="1:25" ht="15.75" customHeight="1">
      <c r="A561" s="103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</row>
    <row r="562" spans="1:25" ht="15.75" customHeight="1">
      <c r="A562" s="103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</row>
    <row r="563" spans="1:25" ht="15.75" customHeight="1">
      <c r="A563" s="103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</row>
    <row r="564" spans="1:25" ht="15.75" customHeight="1">
      <c r="A564" s="103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</row>
    <row r="565" spans="1:25" ht="15.75" customHeight="1">
      <c r="A565" s="103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</row>
    <row r="566" spans="1:25" ht="15.75" customHeight="1">
      <c r="A566" s="103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</row>
    <row r="567" spans="1:25" ht="15.75" customHeight="1">
      <c r="A567" s="103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</row>
    <row r="568" spans="1:25" ht="15.75" customHeight="1">
      <c r="A568" s="103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</row>
    <row r="569" spans="1:25" ht="15.75" customHeight="1">
      <c r="A569" s="103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</row>
    <row r="570" spans="1:25" ht="15.75" customHeight="1">
      <c r="A570" s="103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</row>
    <row r="571" spans="1:25" ht="15.75" customHeight="1">
      <c r="A571" s="103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</row>
    <row r="572" spans="1:25" ht="15.75" customHeight="1">
      <c r="A572" s="103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</row>
    <row r="573" spans="1:25" ht="15.75" customHeight="1">
      <c r="A573" s="103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</row>
    <row r="574" spans="1:25" ht="15.75" customHeight="1">
      <c r="A574" s="103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</row>
    <row r="575" spans="1:25" ht="15.75" customHeight="1">
      <c r="A575" s="103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</row>
    <row r="576" spans="1:25" ht="15.75" customHeight="1">
      <c r="A576" s="103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</row>
    <row r="577" spans="1:25" ht="15.75" customHeight="1">
      <c r="A577" s="103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</row>
    <row r="578" spans="1:25" ht="15.75" customHeight="1">
      <c r="A578" s="103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</row>
    <row r="579" spans="1:25" ht="15.75" customHeight="1">
      <c r="A579" s="103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</row>
    <row r="580" spans="1:25" ht="15.75" customHeight="1">
      <c r="A580" s="103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</row>
    <row r="581" spans="1:25" ht="15.75" customHeight="1">
      <c r="A581" s="103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</row>
    <row r="582" spans="1:25" ht="15.75" customHeight="1">
      <c r="A582" s="103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</row>
    <row r="583" spans="1:25" ht="15.75" customHeight="1">
      <c r="A583" s="103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</row>
    <row r="584" spans="1:25" ht="15.75" customHeight="1">
      <c r="A584" s="103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</row>
    <row r="585" spans="1:25" ht="15.75" customHeight="1">
      <c r="A585" s="103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</row>
    <row r="586" spans="1:25" ht="15.75" customHeight="1">
      <c r="A586" s="103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</row>
    <row r="587" spans="1:25" ht="15.75" customHeight="1">
      <c r="A587" s="103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</row>
    <row r="588" spans="1:25" ht="15.75" customHeight="1">
      <c r="A588" s="103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</row>
    <row r="589" spans="1:25" ht="15.75" customHeight="1">
      <c r="A589" s="103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</row>
    <row r="590" spans="1:25" ht="15.75" customHeight="1">
      <c r="A590" s="103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</row>
    <row r="591" spans="1:25" ht="15.75" customHeight="1">
      <c r="A591" s="103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</row>
    <row r="592" spans="1:25" ht="15.75" customHeight="1">
      <c r="A592" s="103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</row>
    <row r="593" spans="1:25" ht="15.75" customHeight="1">
      <c r="A593" s="103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</row>
    <row r="594" spans="1:25" ht="15.75" customHeight="1">
      <c r="A594" s="103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</row>
    <row r="595" spans="1:25" ht="15.75" customHeight="1">
      <c r="A595" s="103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</row>
    <row r="596" spans="1:25" ht="15.75" customHeight="1">
      <c r="A596" s="103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</row>
    <row r="597" spans="1:25" ht="15.75" customHeight="1">
      <c r="A597" s="103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</row>
    <row r="598" spans="1:25" ht="15.75" customHeight="1">
      <c r="A598" s="103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</row>
    <row r="599" spans="1:25" ht="15.75" customHeight="1">
      <c r="A599" s="103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</row>
    <row r="600" spans="1:25" ht="15.75" customHeight="1">
      <c r="A600" s="103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</row>
    <row r="601" spans="1:25" ht="15.75" customHeight="1">
      <c r="A601" s="103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</row>
    <row r="602" spans="1:25" ht="15.75" customHeight="1">
      <c r="A602" s="103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</row>
    <row r="603" spans="1:25" ht="15.75" customHeight="1">
      <c r="A603" s="103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</row>
    <row r="604" spans="1:25" ht="15.75" customHeight="1">
      <c r="A604" s="103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</row>
    <row r="605" spans="1:25" ht="15.75" customHeight="1">
      <c r="A605" s="103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</row>
    <row r="606" spans="1:25" ht="15.75" customHeight="1">
      <c r="A606" s="103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</row>
    <row r="607" spans="1:25" ht="15.75" customHeight="1">
      <c r="A607" s="103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</row>
    <row r="608" spans="1:25" ht="15.75" customHeight="1">
      <c r="A608" s="103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</row>
    <row r="609" spans="1:25" ht="15.75" customHeight="1">
      <c r="A609" s="103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</row>
    <row r="610" spans="1:25" ht="15.75" customHeight="1">
      <c r="A610" s="103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</row>
    <row r="611" spans="1:25" ht="15.75" customHeight="1">
      <c r="A611" s="103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</row>
    <row r="612" spans="1:25" ht="15.75" customHeight="1">
      <c r="A612" s="103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</row>
    <row r="613" spans="1:25" ht="15.75" customHeight="1">
      <c r="A613" s="103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</row>
    <row r="614" spans="1:25" ht="15.75" customHeight="1">
      <c r="A614" s="103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</row>
    <row r="615" spans="1:25" ht="15.75" customHeight="1">
      <c r="A615" s="103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</row>
    <row r="616" spans="1:25" ht="15.75" customHeight="1">
      <c r="A616" s="103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</row>
    <row r="617" spans="1:25" ht="15.75" customHeight="1">
      <c r="A617" s="103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</row>
    <row r="618" spans="1:25" ht="15.75" customHeight="1">
      <c r="A618" s="103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</row>
    <row r="619" spans="1:25" ht="15.75" customHeight="1">
      <c r="A619" s="103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</row>
    <row r="620" spans="1:25" ht="15.75" customHeight="1">
      <c r="A620" s="103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</row>
    <row r="621" spans="1:25" ht="15.75" customHeight="1">
      <c r="A621" s="103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</row>
    <row r="622" spans="1:25" ht="15.75" customHeight="1">
      <c r="A622" s="103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</row>
    <row r="623" spans="1:25" ht="15.75" customHeight="1">
      <c r="A623" s="103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</row>
    <row r="624" spans="1:25" ht="15.75" customHeight="1">
      <c r="A624" s="103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</row>
    <row r="625" spans="1:25" ht="15.75" customHeight="1">
      <c r="A625" s="103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</row>
    <row r="626" spans="1:25" ht="15.75" customHeight="1">
      <c r="A626" s="103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</row>
    <row r="627" spans="1:25" ht="15.75" customHeight="1">
      <c r="A627" s="103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</row>
    <row r="628" spans="1:25" ht="15.75" customHeight="1">
      <c r="A628" s="103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</row>
    <row r="629" spans="1:25" ht="15.75" customHeight="1">
      <c r="A629" s="103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</row>
    <row r="630" spans="1:25" ht="15.75" customHeight="1">
      <c r="A630" s="103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</row>
    <row r="631" spans="1:25" ht="15.75" customHeight="1">
      <c r="A631" s="103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</row>
    <row r="632" spans="1:25" ht="15.75" customHeight="1">
      <c r="A632" s="103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</row>
    <row r="633" spans="1:25" ht="15.75" customHeight="1">
      <c r="A633" s="103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</row>
    <row r="634" spans="1:25" ht="15.75" customHeight="1">
      <c r="A634" s="103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</row>
    <row r="635" spans="1:25" ht="15.75" customHeight="1">
      <c r="A635" s="103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</row>
    <row r="636" spans="1:25" ht="15.75" customHeight="1">
      <c r="A636" s="103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</row>
    <row r="637" spans="1:25" ht="15.75" customHeight="1">
      <c r="A637" s="103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</row>
    <row r="638" spans="1:25" ht="15.75" customHeight="1">
      <c r="A638" s="103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</row>
    <row r="639" spans="1:25" ht="15.75" customHeight="1">
      <c r="A639" s="103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</row>
    <row r="640" spans="1:25" ht="15.75" customHeight="1">
      <c r="A640" s="103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</row>
    <row r="641" spans="1:25" ht="15.75" customHeight="1">
      <c r="A641" s="103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</row>
    <row r="642" spans="1:25" ht="15.75" customHeight="1">
      <c r="A642" s="103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</row>
    <row r="643" spans="1:25" ht="15.75" customHeight="1">
      <c r="A643" s="103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</row>
    <row r="644" spans="1:25" ht="15.75" customHeight="1">
      <c r="A644" s="103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</row>
    <row r="645" spans="1:25" ht="15.75" customHeight="1">
      <c r="A645" s="103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</row>
    <row r="646" spans="1:25" ht="15.75" customHeight="1">
      <c r="A646" s="103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</row>
    <row r="647" spans="1:25" ht="15.75" customHeight="1">
      <c r="A647" s="103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</row>
    <row r="648" spans="1:25" ht="15.75" customHeight="1">
      <c r="A648" s="103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</row>
    <row r="649" spans="1:25" ht="15.75" customHeight="1">
      <c r="A649" s="103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</row>
    <row r="650" spans="1:25" ht="15.75" customHeight="1">
      <c r="A650" s="103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</row>
    <row r="651" spans="1:25" ht="15.75" customHeight="1">
      <c r="A651" s="103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</row>
    <row r="652" spans="1:25" ht="15.75" customHeight="1">
      <c r="A652" s="103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</row>
    <row r="653" spans="1:25" ht="15.75" customHeight="1">
      <c r="A653" s="103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</row>
    <row r="654" spans="1:25" ht="15.75" customHeight="1">
      <c r="A654" s="103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</row>
    <row r="655" spans="1:25" ht="15.75" customHeight="1">
      <c r="A655" s="103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</row>
    <row r="656" spans="1:25" ht="15.75" customHeight="1">
      <c r="A656" s="103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</row>
    <row r="657" spans="1:25" ht="15.75" customHeight="1">
      <c r="A657" s="103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</row>
    <row r="658" spans="1:25" ht="15.75" customHeight="1">
      <c r="A658" s="103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</row>
    <row r="659" spans="1:25" ht="15.75" customHeight="1">
      <c r="A659" s="103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</row>
    <row r="660" spans="1:25" ht="15.75" customHeight="1">
      <c r="A660" s="103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</row>
    <row r="661" spans="1:25" ht="15.75" customHeight="1">
      <c r="A661" s="103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</row>
    <row r="662" spans="1:25" ht="15.75" customHeight="1">
      <c r="A662" s="103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</row>
    <row r="663" spans="1:25" ht="15.75" customHeight="1">
      <c r="A663" s="103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</row>
    <row r="664" spans="1:25" ht="15.75" customHeight="1">
      <c r="A664" s="103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</row>
    <row r="665" spans="1:25" ht="15.75" customHeight="1">
      <c r="A665" s="103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</row>
    <row r="666" spans="1:25" ht="15.75" customHeight="1">
      <c r="A666" s="103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</row>
    <row r="667" spans="1:25" ht="15.75" customHeight="1">
      <c r="A667" s="103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</row>
    <row r="668" spans="1:25" ht="15.75" customHeight="1">
      <c r="A668" s="103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</row>
    <row r="669" spans="1:25" ht="15.75" customHeight="1">
      <c r="A669" s="103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</row>
    <row r="670" spans="1:25" ht="15.75" customHeight="1">
      <c r="A670" s="103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</row>
    <row r="671" spans="1:25" ht="15.75" customHeight="1">
      <c r="A671" s="103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</row>
    <row r="672" spans="1:25" ht="15.75" customHeight="1">
      <c r="A672" s="103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</row>
    <row r="673" spans="1:25" ht="15.75" customHeight="1">
      <c r="A673" s="103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</row>
    <row r="674" spans="1:25" ht="15.75" customHeight="1">
      <c r="A674" s="103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</row>
    <row r="675" spans="1:25" ht="15.75" customHeight="1">
      <c r="A675" s="103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</row>
    <row r="676" spans="1:25" ht="15.75" customHeight="1">
      <c r="A676" s="103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</row>
    <row r="677" spans="1:25" ht="15.75" customHeight="1">
      <c r="A677" s="103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</row>
    <row r="678" spans="1:25" ht="15.75" customHeight="1">
      <c r="A678" s="103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</row>
    <row r="679" spans="1:25" ht="15.75" customHeight="1">
      <c r="A679" s="103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</row>
    <row r="680" spans="1:25" ht="15.75" customHeight="1">
      <c r="A680" s="103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</row>
    <row r="681" spans="1:25" ht="15.75" customHeight="1">
      <c r="A681" s="103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</row>
    <row r="682" spans="1:25" ht="15.75" customHeight="1">
      <c r="A682" s="103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</row>
    <row r="683" spans="1:25" ht="15.75" customHeight="1">
      <c r="A683" s="103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</row>
    <row r="684" spans="1:25" ht="15.75" customHeight="1">
      <c r="A684" s="103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</row>
    <row r="685" spans="1:25" ht="15.75" customHeight="1">
      <c r="A685" s="103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</row>
    <row r="686" spans="1:25" ht="15.75" customHeight="1">
      <c r="A686" s="103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</row>
    <row r="687" spans="1:25" ht="15.75" customHeight="1">
      <c r="A687" s="103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</row>
    <row r="688" spans="1:25" ht="15.75" customHeight="1">
      <c r="A688" s="103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</row>
    <row r="689" spans="1:25" ht="15.75" customHeight="1">
      <c r="A689" s="103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</row>
    <row r="690" spans="1:25" ht="15.75" customHeight="1">
      <c r="A690" s="103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</row>
    <row r="691" spans="1:25" ht="15.75" customHeight="1">
      <c r="A691" s="103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</row>
    <row r="692" spans="1:25" ht="15.75" customHeight="1">
      <c r="A692" s="103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</row>
    <row r="693" spans="1:25" ht="15.75" customHeight="1">
      <c r="A693" s="103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</row>
    <row r="694" spans="1:25" ht="15.75" customHeight="1">
      <c r="A694" s="103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</row>
    <row r="695" spans="1:25" ht="15.75" customHeight="1">
      <c r="A695" s="103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</row>
    <row r="696" spans="1:25" ht="15.75" customHeight="1">
      <c r="A696" s="103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</row>
    <row r="697" spans="1:25" ht="15.75" customHeight="1">
      <c r="A697" s="103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</row>
    <row r="698" spans="1:25" ht="15.75" customHeight="1">
      <c r="A698" s="103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</row>
    <row r="699" spans="1:25" ht="15.75" customHeight="1">
      <c r="A699" s="103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</row>
    <row r="700" spans="1:25" ht="15.75" customHeight="1">
      <c r="A700" s="103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</row>
    <row r="701" spans="1:25" ht="15.75" customHeight="1">
      <c r="A701" s="103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</row>
    <row r="702" spans="1:25" ht="15.75" customHeight="1">
      <c r="A702" s="103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</row>
    <row r="703" spans="1:25" ht="15.75" customHeight="1">
      <c r="A703" s="103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</row>
    <row r="704" spans="1:25" ht="15.75" customHeight="1">
      <c r="A704" s="103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</row>
    <row r="705" spans="1:25" ht="15.75" customHeight="1">
      <c r="A705" s="103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</row>
    <row r="706" spans="1:25" ht="15.75" customHeight="1">
      <c r="A706" s="103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</row>
    <row r="707" spans="1:25" ht="15.75" customHeight="1">
      <c r="A707" s="103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</row>
    <row r="708" spans="1:25" ht="15.75" customHeight="1">
      <c r="A708" s="103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</row>
    <row r="709" spans="1:25" ht="15.75" customHeight="1">
      <c r="A709" s="103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</row>
    <row r="710" spans="1:25" ht="15.75" customHeight="1">
      <c r="A710" s="103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</row>
    <row r="711" spans="1:25" ht="15.75" customHeight="1">
      <c r="A711" s="103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</row>
    <row r="712" spans="1:25" ht="15.75" customHeight="1">
      <c r="A712" s="103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</row>
    <row r="713" spans="1:25" ht="15.75" customHeight="1">
      <c r="A713" s="103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</row>
    <row r="714" spans="1:25" ht="15.75" customHeight="1">
      <c r="A714" s="103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</row>
    <row r="715" spans="1:25" ht="15.75" customHeight="1">
      <c r="A715" s="103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</row>
    <row r="716" spans="1:25" ht="15.75" customHeight="1">
      <c r="A716" s="103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</row>
    <row r="717" spans="1:25" ht="15.75" customHeight="1">
      <c r="A717" s="103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</row>
    <row r="718" spans="1:25" ht="15.75" customHeight="1">
      <c r="A718" s="103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</row>
    <row r="719" spans="1:25" ht="15.75" customHeight="1">
      <c r="A719" s="103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</row>
    <row r="720" spans="1:25" ht="15.75" customHeight="1">
      <c r="A720" s="103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</row>
    <row r="721" spans="1:25" ht="15.75" customHeight="1">
      <c r="A721" s="103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</row>
    <row r="722" spans="1:25" ht="15.75" customHeight="1">
      <c r="A722" s="103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</row>
    <row r="723" spans="1:25" ht="15.75" customHeight="1">
      <c r="A723" s="103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</row>
    <row r="724" spans="1:25" ht="15.75" customHeight="1">
      <c r="A724" s="103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</row>
    <row r="725" spans="1:25" ht="15.75" customHeight="1">
      <c r="A725" s="103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</row>
    <row r="726" spans="1:25" ht="15.75" customHeight="1">
      <c r="A726" s="103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</row>
    <row r="727" spans="1:25" ht="15.75" customHeight="1">
      <c r="A727" s="103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</row>
    <row r="728" spans="1:25" ht="15.75" customHeight="1">
      <c r="A728" s="103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</row>
    <row r="729" spans="1:25" ht="15.75" customHeight="1">
      <c r="A729" s="103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</row>
    <row r="730" spans="1:25" ht="15.75" customHeight="1">
      <c r="A730" s="103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</row>
    <row r="731" spans="1:25" ht="15.75" customHeight="1">
      <c r="A731" s="103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</row>
    <row r="732" spans="1:25" ht="15.75" customHeight="1">
      <c r="A732" s="103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</row>
    <row r="733" spans="1:25" ht="15.75" customHeight="1">
      <c r="A733" s="103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</row>
    <row r="734" spans="1:25" ht="15.75" customHeight="1">
      <c r="A734" s="103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</row>
    <row r="735" spans="1:25" ht="15.75" customHeight="1">
      <c r="A735" s="103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</row>
    <row r="736" spans="1:25" ht="15.75" customHeight="1">
      <c r="A736" s="103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</row>
    <row r="737" spans="1:25" ht="15.75" customHeight="1">
      <c r="A737" s="103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</row>
    <row r="738" spans="1:25" ht="15.75" customHeight="1">
      <c r="A738" s="103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</row>
    <row r="739" spans="1:25" ht="15.75" customHeight="1">
      <c r="A739" s="103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</row>
    <row r="740" spans="1:25" ht="15.75" customHeight="1">
      <c r="A740" s="103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</row>
    <row r="741" spans="1:25" ht="15.75" customHeight="1">
      <c r="A741" s="103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</row>
    <row r="742" spans="1:25" ht="15.75" customHeight="1">
      <c r="A742" s="103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</row>
    <row r="743" spans="1:25" ht="15.75" customHeight="1">
      <c r="A743" s="103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</row>
    <row r="744" spans="1:25" ht="15.75" customHeight="1">
      <c r="A744" s="103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</row>
    <row r="745" spans="1:25" ht="15.75" customHeight="1">
      <c r="A745" s="103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</row>
    <row r="746" spans="1:25" ht="15.75" customHeight="1">
      <c r="A746" s="103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</row>
    <row r="747" spans="1:25" ht="15.75" customHeight="1">
      <c r="A747" s="103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</row>
    <row r="748" spans="1:25" ht="15.75" customHeight="1">
      <c r="A748" s="103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</row>
    <row r="749" spans="1:25" ht="15.75" customHeight="1">
      <c r="A749" s="103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</row>
    <row r="750" spans="1:25" ht="15.75" customHeight="1">
      <c r="A750" s="103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</row>
    <row r="751" spans="1:25" ht="15.75" customHeight="1">
      <c r="A751" s="103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</row>
    <row r="752" spans="1:25" ht="15.75" customHeight="1">
      <c r="A752" s="103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</row>
    <row r="753" spans="1:25" ht="15.75" customHeight="1">
      <c r="A753" s="103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</row>
    <row r="754" spans="1:25" ht="15.75" customHeight="1">
      <c r="A754" s="103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</row>
    <row r="755" spans="1:25" ht="15.75" customHeight="1">
      <c r="A755" s="103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</row>
    <row r="756" spans="1:25" ht="15.75" customHeight="1">
      <c r="A756" s="103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</row>
    <row r="757" spans="1:25" ht="15.75" customHeight="1">
      <c r="A757" s="103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</row>
    <row r="758" spans="1:25" ht="15.75" customHeight="1">
      <c r="A758" s="103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</row>
    <row r="759" spans="1:25" ht="15.75" customHeight="1">
      <c r="A759" s="103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</row>
    <row r="760" spans="1:25" ht="15.75" customHeight="1">
      <c r="A760" s="103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</row>
    <row r="761" spans="1:25" ht="15.75" customHeight="1">
      <c r="A761" s="103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</row>
    <row r="762" spans="1:25" ht="15.75" customHeight="1">
      <c r="A762" s="103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</row>
    <row r="763" spans="1:25" ht="15.75" customHeight="1">
      <c r="A763" s="103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</row>
    <row r="764" spans="1:25" ht="15.75" customHeight="1">
      <c r="A764" s="103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</row>
    <row r="765" spans="1:25" ht="15.75" customHeight="1">
      <c r="A765" s="103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</row>
    <row r="766" spans="1:25" ht="15.75" customHeight="1">
      <c r="A766" s="103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</row>
    <row r="767" spans="1:25" ht="15.75" customHeight="1">
      <c r="A767" s="103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</row>
    <row r="768" spans="1:25" ht="15.75" customHeight="1">
      <c r="A768" s="103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</row>
    <row r="769" spans="1:25" ht="15.75" customHeight="1">
      <c r="A769" s="103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</row>
    <row r="770" spans="1:25" ht="15.75" customHeight="1">
      <c r="A770" s="103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</row>
    <row r="771" spans="1:25" ht="15.75" customHeight="1">
      <c r="A771" s="103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</row>
    <row r="772" spans="1:25" ht="15.75" customHeight="1">
      <c r="A772" s="103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</row>
    <row r="773" spans="1:25" ht="15.75" customHeight="1">
      <c r="A773" s="103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</row>
    <row r="774" spans="1:25" ht="15.75" customHeight="1">
      <c r="A774" s="103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</row>
    <row r="775" spans="1:25" ht="15.75" customHeight="1">
      <c r="A775" s="103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</row>
    <row r="776" spans="1:25" ht="15.75" customHeight="1">
      <c r="A776" s="103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</row>
    <row r="777" spans="1:25" ht="15.75" customHeight="1">
      <c r="A777" s="103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</row>
    <row r="778" spans="1:25" ht="15.75" customHeight="1">
      <c r="A778" s="103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</row>
    <row r="779" spans="1:25" ht="15.75" customHeight="1">
      <c r="A779" s="103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</row>
    <row r="780" spans="1:25" ht="15.75" customHeight="1">
      <c r="A780" s="103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</row>
    <row r="781" spans="1:25" ht="15.75" customHeight="1">
      <c r="A781" s="103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</row>
    <row r="782" spans="1:25" ht="15.75" customHeight="1">
      <c r="A782" s="103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</row>
    <row r="783" spans="1:25" ht="15.75" customHeight="1">
      <c r="A783" s="103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</row>
    <row r="784" spans="1:25" ht="15.75" customHeight="1">
      <c r="A784" s="103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</row>
    <row r="785" spans="1:25" ht="15.75" customHeight="1">
      <c r="A785" s="103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</row>
    <row r="786" spans="1:25" ht="15.75" customHeight="1">
      <c r="A786" s="103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</row>
    <row r="787" spans="1:25" ht="15.75" customHeight="1">
      <c r="A787" s="103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</row>
    <row r="788" spans="1:25" ht="15.75" customHeight="1">
      <c r="A788" s="103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</row>
    <row r="789" spans="1:25" ht="15.75" customHeight="1">
      <c r="A789" s="103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</row>
    <row r="790" spans="1:25" ht="15.75" customHeight="1">
      <c r="A790" s="103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</row>
    <row r="791" spans="1:25" ht="15.75" customHeight="1">
      <c r="A791" s="103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</row>
    <row r="792" spans="1:25" ht="15.75" customHeight="1">
      <c r="A792" s="103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</row>
    <row r="793" spans="1:25" ht="15.75" customHeight="1">
      <c r="A793" s="103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</row>
    <row r="794" spans="1:25" ht="15.75" customHeight="1">
      <c r="A794" s="103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</row>
    <row r="795" spans="1:25" ht="15.75" customHeight="1">
      <c r="A795" s="103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</row>
    <row r="796" spans="1:25" ht="15.75" customHeight="1">
      <c r="A796" s="103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</row>
    <row r="797" spans="1:25" ht="15.75" customHeight="1">
      <c r="A797" s="103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</row>
    <row r="798" spans="1:25" ht="15.75" customHeight="1">
      <c r="A798" s="103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</row>
    <row r="799" spans="1:25" ht="15.75" customHeight="1">
      <c r="A799" s="103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</row>
    <row r="800" spans="1:25" ht="15.75" customHeight="1">
      <c r="A800" s="103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</row>
    <row r="801" spans="1:25" ht="15.75" customHeight="1">
      <c r="A801" s="103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</row>
    <row r="802" spans="1:25" ht="15.75" customHeight="1">
      <c r="A802" s="103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</row>
    <row r="803" spans="1:25" ht="15.75" customHeight="1">
      <c r="A803" s="103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</row>
    <row r="804" spans="1:25" ht="15.75" customHeight="1">
      <c r="A804" s="103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</row>
    <row r="805" spans="1:25" ht="15.75" customHeight="1">
      <c r="A805" s="103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</row>
    <row r="806" spans="1:25" ht="15.75" customHeight="1">
      <c r="A806" s="103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</row>
    <row r="807" spans="1:25" ht="15.75" customHeight="1">
      <c r="A807" s="103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</row>
    <row r="808" spans="1:25" ht="15.75" customHeight="1">
      <c r="A808" s="103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</row>
    <row r="809" spans="1:25" ht="15.75" customHeight="1">
      <c r="A809" s="103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</row>
    <row r="810" spans="1:25" ht="15.75" customHeight="1">
      <c r="A810" s="103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</row>
    <row r="811" spans="1:25" ht="15.75" customHeight="1">
      <c r="A811" s="103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</row>
    <row r="812" spans="1:25" ht="15.75" customHeight="1">
      <c r="A812" s="103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</row>
    <row r="813" spans="1:25" ht="15.75" customHeight="1">
      <c r="A813" s="103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</row>
    <row r="814" spans="1:25" ht="15.75" customHeight="1">
      <c r="A814" s="103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</row>
    <row r="815" spans="1:25" ht="15.75" customHeight="1">
      <c r="A815" s="103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</row>
    <row r="816" spans="1:25" ht="15.75" customHeight="1">
      <c r="A816" s="103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</row>
    <row r="817" spans="1:25" ht="15.75" customHeight="1">
      <c r="A817" s="103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</row>
    <row r="818" spans="1:25" ht="15.75" customHeight="1">
      <c r="A818" s="103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</row>
    <row r="819" spans="1:25" ht="15.75" customHeight="1">
      <c r="A819" s="103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</row>
    <row r="820" spans="1:25" ht="15.75" customHeight="1">
      <c r="A820" s="103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</row>
    <row r="821" spans="1:25" ht="15.75" customHeight="1">
      <c r="A821" s="103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</row>
    <row r="822" spans="1:25" ht="15.75" customHeight="1">
      <c r="A822" s="103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</row>
    <row r="823" spans="1:25" ht="15.75" customHeight="1">
      <c r="A823" s="103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</row>
    <row r="824" spans="1:25" ht="15.75" customHeight="1">
      <c r="A824" s="103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</row>
    <row r="825" spans="1:25" ht="15.75" customHeight="1">
      <c r="A825" s="103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</row>
    <row r="826" spans="1:25" ht="15.75" customHeight="1">
      <c r="A826" s="103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</row>
    <row r="827" spans="1:25" ht="15.75" customHeight="1">
      <c r="A827" s="103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</row>
    <row r="828" spans="1:25" ht="15.75" customHeight="1">
      <c r="A828" s="103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</row>
    <row r="829" spans="1:25" ht="15.75" customHeight="1">
      <c r="A829" s="103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</row>
    <row r="830" spans="1:25" ht="15.75" customHeight="1">
      <c r="A830" s="103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</row>
    <row r="831" spans="1:25" ht="15.75" customHeight="1">
      <c r="A831" s="103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</row>
    <row r="832" spans="1:25" ht="15.75" customHeight="1">
      <c r="A832" s="103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</row>
    <row r="833" spans="1:25" ht="15.75" customHeight="1">
      <c r="A833" s="103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</row>
    <row r="834" spans="1:25" ht="15.75" customHeight="1">
      <c r="A834" s="103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</row>
    <row r="835" spans="1:25" ht="15.75" customHeight="1">
      <c r="A835" s="103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</row>
    <row r="836" spans="1:25" ht="15.75" customHeight="1">
      <c r="A836" s="103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</row>
    <row r="837" spans="1:25" ht="15.75" customHeight="1">
      <c r="A837" s="103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</row>
    <row r="838" spans="1:25" ht="15.75" customHeight="1">
      <c r="A838" s="103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</row>
    <row r="839" spans="1:25" ht="15.75" customHeight="1">
      <c r="A839" s="103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</row>
    <row r="840" spans="1:25" ht="15.75" customHeight="1">
      <c r="A840" s="103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</row>
    <row r="841" spans="1:25" ht="15.75" customHeight="1">
      <c r="A841" s="103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</row>
    <row r="842" spans="1:25" ht="15.75" customHeight="1">
      <c r="A842" s="103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</row>
    <row r="843" spans="1:25" ht="15.75" customHeight="1">
      <c r="A843" s="103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</row>
    <row r="844" spans="1:25" ht="15.75" customHeight="1">
      <c r="A844" s="103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</row>
    <row r="845" spans="1:25" ht="15.75" customHeight="1">
      <c r="A845" s="103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</row>
    <row r="846" spans="1:25" ht="15.75" customHeight="1">
      <c r="A846" s="103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</row>
    <row r="847" spans="1:25" ht="15.75" customHeight="1">
      <c r="A847" s="103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</row>
    <row r="848" spans="1:25" ht="15.75" customHeight="1">
      <c r="A848" s="103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</row>
    <row r="849" spans="1:25" ht="15.75" customHeight="1">
      <c r="A849" s="103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</row>
    <row r="850" spans="1:25" ht="15.75" customHeight="1">
      <c r="A850" s="103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</row>
    <row r="851" spans="1:25" ht="15.75" customHeight="1">
      <c r="A851" s="103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</row>
    <row r="852" spans="1:25" ht="15.75" customHeight="1">
      <c r="A852" s="103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</row>
    <row r="853" spans="1:25" ht="15.75" customHeight="1">
      <c r="A853" s="103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</row>
    <row r="854" spans="1:25" ht="15.75" customHeight="1">
      <c r="A854" s="103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</row>
    <row r="855" spans="1:25" ht="15.75" customHeight="1">
      <c r="A855" s="103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</row>
    <row r="856" spans="1:25" ht="15.75" customHeight="1">
      <c r="A856" s="103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</row>
    <row r="857" spans="1:25" ht="15.75" customHeight="1">
      <c r="A857" s="103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</row>
    <row r="858" spans="1:25" ht="15.75" customHeight="1">
      <c r="A858" s="103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</row>
    <row r="859" spans="1:25" ht="15.75" customHeight="1">
      <c r="A859" s="103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</row>
    <row r="860" spans="1:25" ht="15.75" customHeight="1">
      <c r="A860" s="103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</row>
    <row r="861" spans="1:25" ht="15.75" customHeight="1">
      <c r="A861" s="103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</row>
    <row r="862" spans="1:25" ht="15.75" customHeight="1">
      <c r="A862" s="103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</row>
    <row r="863" spans="1:25" ht="15.75" customHeight="1">
      <c r="A863" s="103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</row>
    <row r="864" spans="1:25" ht="15.75" customHeight="1">
      <c r="A864" s="103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</row>
    <row r="865" spans="1:25" ht="15.75" customHeight="1">
      <c r="A865" s="103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</row>
    <row r="866" spans="1:25" ht="15.75" customHeight="1">
      <c r="A866" s="103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</row>
    <row r="867" spans="1:25" ht="15.75" customHeight="1">
      <c r="A867" s="103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</row>
    <row r="868" spans="1:25" ht="15.75" customHeight="1">
      <c r="A868" s="103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</row>
    <row r="869" spans="1:25" ht="15.75" customHeight="1">
      <c r="A869" s="103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</row>
    <row r="870" spans="1:25" ht="15.75" customHeight="1">
      <c r="A870" s="103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</row>
    <row r="871" spans="1:25" ht="15.75" customHeight="1">
      <c r="A871" s="103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</row>
    <row r="872" spans="1:25" ht="15.75" customHeight="1">
      <c r="A872" s="103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</row>
    <row r="873" spans="1:25" ht="15.75" customHeight="1">
      <c r="A873" s="103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</row>
    <row r="874" spans="1:25" ht="15.75" customHeight="1">
      <c r="A874" s="103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</row>
    <row r="875" spans="1:25" ht="15.75" customHeight="1">
      <c r="A875" s="103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</row>
    <row r="876" spans="1:25" ht="15.75" customHeight="1">
      <c r="A876" s="103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</row>
    <row r="877" spans="1:25" ht="15.75" customHeight="1">
      <c r="A877" s="103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</row>
    <row r="878" spans="1:25" ht="15.75" customHeight="1">
      <c r="A878" s="103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</row>
    <row r="879" spans="1:25" ht="15.75" customHeight="1">
      <c r="A879" s="103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</row>
    <row r="880" spans="1:25" ht="15.75" customHeight="1">
      <c r="A880" s="103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</row>
    <row r="881" spans="1:25" ht="15.75" customHeight="1">
      <c r="A881" s="103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</row>
    <row r="882" spans="1:25" ht="15.75" customHeight="1">
      <c r="A882" s="103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</row>
    <row r="883" spans="1:25" ht="15.75" customHeight="1">
      <c r="A883" s="103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</row>
    <row r="884" spans="1:25" ht="15.75" customHeight="1">
      <c r="A884" s="103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</row>
    <row r="885" spans="1:25" ht="15.75" customHeight="1">
      <c r="A885" s="103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</row>
    <row r="886" spans="1:25" ht="15.75" customHeight="1">
      <c r="A886" s="103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</row>
    <row r="887" spans="1:25" ht="15.75" customHeight="1">
      <c r="A887" s="103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</row>
    <row r="888" spans="1:25" ht="15.75" customHeight="1">
      <c r="A888" s="103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</row>
    <row r="889" spans="1:25" ht="15.75" customHeight="1">
      <c r="A889" s="103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</row>
    <row r="890" spans="1:25" ht="15.75" customHeight="1">
      <c r="A890" s="103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</row>
    <row r="891" spans="1:25" ht="15.75" customHeight="1">
      <c r="A891" s="103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</row>
    <row r="892" spans="1:25" ht="15.75" customHeight="1">
      <c r="A892" s="103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</row>
    <row r="893" spans="1:25" ht="15.75" customHeight="1">
      <c r="A893" s="103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</row>
    <row r="894" spans="1:25" ht="15.75" customHeight="1">
      <c r="A894" s="103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</row>
    <row r="895" spans="1:25" ht="15.75" customHeight="1">
      <c r="A895" s="103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</row>
    <row r="896" spans="1:25" ht="15.75" customHeight="1">
      <c r="A896" s="103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</row>
    <row r="897" spans="1:25" ht="15.75" customHeight="1">
      <c r="A897" s="103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</row>
    <row r="898" spans="1:25" ht="15.75" customHeight="1">
      <c r="A898" s="103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</row>
    <row r="899" spans="1:25" ht="15.75" customHeight="1">
      <c r="A899" s="103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</row>
    <row r="900" spans="1:25" ht="15.75" customHeight="1">
      <c r="A900" s="103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</row>
    <row r="901" spans="1:25" ht="15.75" customHeight="1">
      <c r="A901" s="103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</row>
    <row r="902" spans="1:25" ht="15.75" customHeight="1">
      <c r="A902" s="103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</row>
    <row r="903" spans="1:25" ht="15.75" customHeight="1">
      <c r="A903" s="103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</row>
    <row r="904" spans="1:25" ht="15.75" customHeight="1">
      <c r="A904" s="103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</row>
    <row r="905" spans="1:25" ht="15.75" customHeight="1">
      <c r="A905" s="103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</row>
    <row r="906" spans="1:25" ht="15.75" customHeight="1">
      <c r="A906" s="103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</row>
    <row r="907" spans="1:25" ht="15.75" customHeight="1">
      <c r="A907" s="103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</row>
    <row r="908" spans="1:25" ht="15.75" customHeight="1">
      <c r="A908" s="103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</row>
    <row r="909" spans="1:25" ht="15.75" customHeight="1">
      <c r="A909" s="103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</row>
    <row r="910" spans="1:25" ht="15.75" customHeight="1">
      <c r="A910" s="103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</row>
    <row r="911" spans="1:25" ht="15.75" customHeight="1">
      <c r="A911" s="103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</row>
    <row r="912" spans="1:25" ht="15.75" customHeight="1">
      <c r="A912" s="103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</row>
    <row r="913" spans="1:25" ht="15.75" customHeight="1">
      <c r="A913" s="103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</row>
    <row r="914" spans="1:25" ht="15.75" customHeight="1">
      <c r="A914" s="103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</row>
    <row r="915" spans="1:25" ht="15.75" customHeight="1">
      <c r="A915" s="103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</row>
    <row r="916" spans="1:25" ht="15.75" customHeight="1">
      <c r="A916" s="103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</row>
    <row r="917" spans="1:25" ht="15.75" customHeight="1">
      <c r="A917" s="103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</row>
    <row r="918" spans="1:25" ht="15.75" customHeight="1">
      <c r="A918" s="103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</row>
    <row r="919" spans="1:25" ht="15.75" customHeight="1">
      <c r="A919" s="103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</row>
    <row r="920" spans="1:25" ht="15.75" customHeight="1">
      <c r="A920" s="103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</row>
    <row r="921" spans="1:25" ht="15.75" customHeight="1">
      <c r="A921" s="103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</row>
    <row r="922" spans="1:25" ht="15.75" customHeight="1">
      <c r="A922" s="103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</row>
    <row r="923" spans="1:25" ht="15.75" customHeight="1">
      <c r="A923" s="103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</row>
    <row r="924" spans="1:25" ht="15.75" customHeight="1">
      <c r="A924" s="103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</row>
    <row r="925" spans="1:25" ht="15.75" customHeight="1">
      <c r="A925" s="103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</row>
    <row r="926" spans="1:25" ht="15.75" customHeight="1">
      <c r="A926" s="103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</row>
    <row r="927" spans="1:25" ht="15.75" customHeight="1">
      <c r="A927" s="103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</row>
    <row r="928" spans="1:25" ht="15.75" customHeight="1">
      <c r="A928" s="103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</row>
    <row r="929" spans="1:25" ht="15.75" customHeight="1">
      <c r="A929" s="103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</row>
    <row r="930" spans="1:25" ht="15.75" customHeight="1">
      <c r="A930" s="103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</row>
    <row r="931" spans="1:25" ht="15.75" customHeight="1">
      <c r="A931" s="103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</row>
    <row r="932" spans="1:25" ht="15.75" customHeight="1">
      <c r="A932" s="103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</row>
    <row r="933" spans="1:25" ht="15.75" customHeight="1">
      <c r="A933" s="103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</row>
    <row r="934" spans="1:25" ht="15.75" customHeight="1">
      <c r="A934" s="103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</row>
    <row r="935" spans="1:25" ht="15.75" customHeight="1">
      <c r="A935" s="103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</row>
    <row r="936" spans="1:25" ht="15.75" customHeight="1">
      <c r="A936" s="103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</row>
    <row r="937" spans="1:25" ht="15.75" customHeight="1">
      <c r="A937" s="103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</row>
    <row r="938" spans="1:25" ht="15.75" customHeight="1">
      <c r="A938" s="103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</row>
    <row r="939" spans="1:25" ht="15.75" customHeight="1">
      <c r="A939" s="103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</row>
    <row r="940" spans="1:25" ht="15.75" customHeight="1">
      <c r="A940" s="103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</row>
    <row r="941" spans="1:25" ht="15.75" customHeight="1">
      <c r="A941" s="103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</row>
    <row r="942" spans="1:25" ht="15.75" customHeight="1">
      <c r="A942" s="103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</row>
    <row r="943" spans="1:25" ht="15.75" customHeight="1">
      <c r="A943" s="103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</row>
    <row r="944" spans="1:25" ht="15.75" customHeight="1">
      <c r="A944" s="103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</row>
    <row r="945" spans="1:25" ht="15.75" customHeight="1">
      <c r="A945" s="103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</row>
    <row r="946" spans="1:25" ht="15.75" customHeight="1">
      <c r="A946" s="103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</row>
    <row r="947" spans="1:25" ht="15.75" customHeight="1">
      <c r="A947" s="103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</row>
    <row r="948" spans="1:25" ht="15.75" customHeight="1">
      <c r="A948" s="103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</row>
    <row r="949" spans="1:25" ht="15.75" customHeight="1">
      <c r="A949" s="103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</row>
    <row r="950" spans="1:25" ht="15.75" customHeight="1">
      <c r="A950" s="103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</row>
    <row r="951" spans="1:25" ht="15.75" customHeight="1">
      <c r="A951" s="103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</row>
    <row r="952" spans="1:25" ht="15.75" customHeight="1">
      <c r="A952" s="103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</row>
    <row r="953" spans="1:25" ht="15.75" customHeight="1">
      <c r="A953" s="103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</row>
    <row r="954" spans="1:25" ht="15.75" customHeight="1">
      <c r="A954" s="103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</row>
    <row r="955" spans="1:25" ht="15.75" customHeight="1">
      <c r="A955" s="103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</row>
    <row r="956" spans="1:25" ht="15.75" customHeight="1">
      <c r="A956" s="103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</row>
    <row r="957" spans="1:25" ht="15.75" customHeight="1">
      <c r="A957" s="103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</row>
    <row r="958" spans="1:25" ht="15.75" customHeight="1">
      <c r="A958" s="103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</row>
    <row r="959" spans="1:25" ht="15.75" customHeight="1">
      <c r="A959" s="103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</row>
    <row r="960" spans="1:25" ht="15.75" customHeight="1">
      <c r="A960" s="103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</row>
    <row r="961" spans="1:25" ht="15.75" customHeight="1">
      <c r="A961" s="103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</row>
    <row r="962" spans="1:25" ht="15.75" customHeight="1">
      <c r="A962" s="103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</row>
    <row r="963" spans="1:25" ht="15.75" customHeight="1">
      <c r="A963" s="103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</row>
    <row r="964" spans="1:25" ht="15.75" customHeight="1">
      <c r="A964" s="103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</row>
    <row r="965" spans="1:25" ht="15.75" customHeight="1">
      <c r="A965" s="103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</row>
    <row r="966" spans="1:25" ht="15.75" customHeight="1">
      <c r="A966" s="103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</row>
    <row r="967" spans="1:25" ht="15.75" customHeight="1">
      <c r="A967" s="103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</row>
    <row r="968" spans="1:25" ht="15.75" customHeight="1">
      <c r="A968" s="103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</row>
    <row r="969" spans="1:25" ht="15.75" customHeight="1">
      <c r="A969" s="103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</row>
    <row r="970" spans="1:25" ht="15.75" customHeight="1">
      <c r="A970" s="103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</row>
    <row r="971" spans="1:25" ht="15.75" customHeight="1">
      <c r="A971" s="103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</row>
    <row r="972" spans="1:25" ht="15.75" customHeight="1">
      <c r="A972" s="103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</row>
    <row r="973" spans="1:25" ht="15.75" customHeight="1">
      <c r="A973" s="103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</row>
    <row r="974" spans="1:25" ht="15.75" customHeight="1">
      <c r="A974" s="103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</row>
    <row r="975" spans="1:25" ht="15.75" customHeight="1">
      <c r="A975" s="103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</row>
    <row r="976" spans="1:25" ht="15.75" customHeight="1">
      <c r="A976" s="103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</row>
    <row r="977" spans="1:25" ht="15.75" customHeight="1">
      <c r="A977" s="103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</row>
    <row r="978" spans="1:25" ht="15.75" customHeight="1">
      <c r="A978" s="103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</row>
    <row r="979" spans="1:25" ht="15.75" customHeight="1">
      <c r="A979" s="103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</row>
    <row r="980" spans="1:25" ht="15.75" customHeight="1">
      <c r="A980" s="103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</row>
    <row r="981" spans="1:25" ht="15.75" customHeight="1">
      <c r="A981" s="103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</row>
    <row r="982" spans="1:25" ht="15.75" customHeight="1">
      <c r="A982" s="103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</row>
    <row r="983" spans="1:25" ht="15.75" customHeight="1">
      <c r="A983" s="103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</row>
    <row r="984" spans="1:25" ht="15.75" customHeight="1">
      <c r="A984" s="103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</row>
    <row r="985" spans="1:25" ht="15.75" customHeight="1">
      <c r="A985" s="103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</row>
    <row r="986" spans="1:25" ht="15.75" customHeight="1">
      <c r="A986" s="103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</row>
    <row r="987" spans="1:25" ht="15.75" customHeight="1">
      <c r="A987" s="103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</row>
    <row r="988" spans="1:25" ht="15.75" customHeight="1">
      <c r="A988" s="103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</row>
    <row r="989" spans="1:25" ht="15.75" customHeight="1">
      <c r="A989" s="103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</row>
    <row r="990" spans="1:25" ht="15.75" customHeight="1">
      <c r="A990" s="103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</row>
    <row r="991" spans="1:25" ht="15.75" customHeight="1">
      <c r="A991" s="103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</row>
    <row r="992" spans="1:25" ht="15.75" customHeight="1">
      <c r="A992" s="103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</row>
    <row r="993" spans="1:25" ht="15.75" customHeight="1">
      <c r="A993" s="103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</row>
    <row r="994" spans="1:25" ht="15.75" customHeight="1">
      <c r="A994" s="103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</row>
    <row r="995" spans="1:25" ht="15.75" customHeight="1">
      <c r="A995" s="103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</row>
    <row r="996" spans="1:25" ht="15.75" customHeight="1">
      <c r="A996" s="103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</row>
    <row r="997" spans="1:25" ht="15.75" customHeight="1">
      <c r="A997" s="103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</row>
    <row r="998" spans="1:25" ht="15.75" customHeight="1">
      <c r="A998" s="103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</row>
    <row r="999" spans="1:25" ht="15.75" customHeight="1">
      <c r="A999" s="103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</row>
  </sheetData>
  <mergeCells count="176">
    <mergeCell ref="D22:D23"/>
    <mergeCell ref="E22:E23"/>
    <mergeCell ref="D26:D27"/>
    <mergeCell ref="E26:E27"/>
    <mergeCell ref="E20:E21"/>
    <mergeCell ref="D18:D19"/>
    <mergeCell ref="C26:C27"/>
    <mergeCell ref="F39:F40"/>
    <mergeCell ref="G39:G40"/>
    <mergeCell ref="C45:G45"/>
    <mergeCell ref="C46:C47"/>
    <mergeCell ref="D46:D47"/>
    <mergeCell ref="E46:E47"/>
    <mergeCell ref="C28:C29"/>
    <mergeCell ref="E43:E44"/>
    <mergeCell ref="F43:F44"/>
    <mergeCell ref="C41:C42"/>
    <mergeCell ref="D41:D42"/>
    <mergeCell ref="E41:E42"/>
    <mergeCell ref="F41:F42"/>
    <mergeCell ref="G41:G42"/>
    <mergeCell ref="C43:C44"/>
    <mergeCell ref="D43:D44"/>
    <mergeCell ref="F46:F47"/>
    <mergeCell ref="G46:G47"/>
    <mergeCell ref="F7:G7"/>
    <mergeCell ref="F9:F10"/>
    <mergeCell ref="G9:G10"/>
    <mergeCell ref="F15:F16"/>
    <mergeCell ref="F18:F19"/>
    <mergeCell ref="F33:F34"/>
    <mergeCell ref="G33:G34"/>
    <mergeCell ref="G31:G32"/>
    <mergeCell ref="F35:F36"/>
    <mergeCell ref="G35:G36"/>
    <mergeCell ref="C9:C10"/>
    <mergeCell ref="D9:E9"/>
    <mergeCell ref="C12:G12"/>
    <mergeCell ref="C17:G17"/>
    <mergeCell ref="D37:D38"/>
    <mergeCell ref="D39:D40"/>
    <mergeCell ref="E39:E40"/>
    <mergeCell ref="C39:C40"/>
    <mergeCell ref="C37:C38"/>
    <mergeCell ref="C35:C36"/>
    <mergeCell ref="C33:C34"/>
    <mergeCell ref="D33:D34"/>
    <mergeCell ref="E33:E34"/>
    <mergeCell ref="E35:E36"/>
    <mergeCell ref="C31:C32"/>
    <mergeCell ref="D31:D32"/>
    <mergeCell ref="E37:E38"/>
    <mergeCell ref="D35:D36"/>
    <mergeCell ref="F22:F23"/>
    <mergeCell ref="G22:G23"/>
    <mergeCell ref="F20:F21"/>
    <mergeCell ref="G15:G16"/>
    <mergeCell ref="F37:F38"/>
    <mergeCell ref="G37:G38"/>
    <mergeCell ref="D15:D16"/>
    <mergeCell ref="E15:E16"/>
    <mergeCell ref="B13:B16"/>
    <mergeCell ref="C15:C16"/>
    <mergeCell ref="C13:C14"/>
    <mergeCell ref="F13:F14"/>
    <mergeCell ref="G13:G14"/>
    <mergeCell ref="D13:D14"/>
    <mergeCell ref="G20:G21"/>
    <mergeCell ref="G18:G19"/>
    <mergeCell ref="C18:C19"/>
    <mergeCell ref="E13:E14"/>
    <mergeCell ref="E18:E19"/>
    <mergeCell ref="C80:C81"/>
    <mergeCell ref="D80:D81"/>
    <mergeCell ref="E80:E81"/>
    <mergeCell ref="F80:F81"/>
    <mergeCell ref="G78:G79"/>
    <mergeCell ref="G80:G81"/>
    <mergeCell ref="F76:F77"/>
    <mergeCell ref="G76:G77"/>
    <mergeCell ref="D84:E84"/>
    <mergeCell ref="C71:C72"/>
    <mergeCell ref="C69:C70"/>
    <mergeCell ref="C65:C66"/>
    <mergeCell ref="C67:C68"/>
    <mergeCell ref="C78:C79"/>
    <mergeCell ref="E78:E79"/>
    <mergeCell ref="F78:F79"/>
    <mergeCell ref="C76:C77"/>
    <mergeCell ref="C73:G73"/>
    <mergeCell ref="C74:C75"/>
    <mergeCell ref="G69:G70"/>
    <mergeCell ref="G71:G72"/>
    <mergeCell ref="D65:D66"/>
    <mergeCell ref="E65:E66"/>
    <mergeCell ref="F65:F66"/>
    <mergeCell ref="C64:G64"/>
    <mergeCell ref="G65:G66"/>
    <mergeCell ref="F31:F32"/>
    <mergeCell ref="C20:C21"/>
    <mergeCell ref="D20:D21"/>
    <mergeCell ref="D24:D25"/>
    <mergeCell ref="E24:E25"/>
    <mergeCell ref="F24:F25"/>
    <mergeCell ref="G24:G25"/>
    <mergeCell ref="C24:C25"/>
    <mergeCell ref="C22:C23"/>
    <mergeCell ref="E28:E29"/>
    <mergeCell ref="F28:F29"/>
    <mergeCell ref="F26:F27"/>
    <mergeCell ref="G26:G27"/>
    <mergeCell ref="C30:G30"/>
    <mergeCell ref="D28:D29"/>
    <mergeCell ref="G28:G29"/>
    <mergeCell ref="E31:E32"/>
    <mergeCell ref="G43:G44"/>
    <mergeCell ref="F50:F51"/>
    <mergeCell ref="G50:G51"/>
    <mergeCell ref="F48:F49"/>
    <mergeCell ref="G48:G49"/>
    <mergeCell ref="H74:H75"/>
    <mergeCell ref="D71:D72"/>
    <mergeCell ref="E71:E72"/>
    <mergeCell ref="F71:F72"/>
    <mergeCell ref="D69:D70"/>
    <mergeCell ref="E69:E70"/>
    <mergeCell ref="F69:F70"/>
    <mergeCell ref="D67:D68"/>
    <mergeCell ref="E67:E68"/>
    <mergeCell ref="F67:F68"/>
    <mergeCell ref="G67:G68"/>
    <mergeCell ref="D90:E90"/>
    <mergeCell ref="D89:E89"/>
    <mergeCell ref="E74:E75"/>
    <mergeCell ref="F74:F75"/>
    <mergeCell ref="G74:G75"/>
    <mergeCell ref="D78:D79"/>
    <mergeCell ref="D87:E87"/>
    <mergeCell ref="D88:E88"/>
    <mergeCell ref="E76:E77"/>
    <mergeCell ref="D76:D77"/>
    <mergeCell ref="D74:D75"/>
    <mergeCell ref="D85:E85"/>
    <mergeCell ref="D86:E86"/>
    <mergeCell ref="C48:C49"/>
    <mergeCell ref="C50:C51"/>
    <mergeCell ref="C52:C53"/>
    <mergeCell ref="C54:C55"/>
    <mergeCell ref="D52:D53"/>
    <mergeCell ref="E52:E53"/>
    <mergeCell ref="D50:D51"/>
    <mergeCell ref="E50:E51"/>
    <mergeCell ref="D48:D49"/>
    <mergeCell ref="E48:E49"/>
    <mergeCell ref="F52:F53"/>
    <mergeCell ref="G52:G53"/>
    <mergeCell ref="G54:G55"/>
    <mergeCell ref="D54:D55"/>
    <mergeCell ref="E54:E55"/>
    <mergeCell ref="F54:F55"/>
    <mergeCell ref="G57:G58"/>
    <mergeCell ref="F61:F62"/>
    <mergeCell ref="F59:F60"/>
    <mergeCell ref="G59:G60"/>
    <mergeCell ref="C56:G56"/>
    <mergeCell ref="E57:E58"/>
    <mergeCell ref="F57:F58"/>
    <mergeCell ref="C59:C60"/>
    <mergeCell ref="C57:C58"/>
    <mergeCell ref="D57:D58"/>
    <mergeCell ref="C61:C62"/>
    <mergeCell ref="D61:D62"/>
    <mergeCell ref="E61:E62"/>
    <mergeCell ref="D59:D60"/>
    <mergeCell ref="E59:E60"/>
    <mergeCell ref="G61:G62"/>
  </mergeCells>
  <pageMargins left="0" right="0" top="0" bottom="0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0000"/>
    <pageSetUpPr fitToPage="1"/>
  </sheetPr>
  <dimension ref="A1:Z1000"/>
  <sheetViews>
    <sheetView workbookViewId="0">
      <selection activeCell="M8" sqref="M8"/>
    </sheetView>
  </sheetViews>
  <sheetFormatPr defaultColWidth="14.42578125" defaultRowHeight="15" customHeight="1"/>
  <cols>
    <col min="1" max="1" width="19.28515625" customWidth="1"/>
    <col min="2" max="2" width="29.85546875" customWidth="1"/>
    <col min="3" max="4" width="8.42578125" customWidth="1"/>
    <col min="5" max="5" width="18.140625" customWidth="1"/>
    <col min="6" max="6" width="12.7109375" customWidth="1"/>
    <col min="7" max="7" width="11.28515625" customWidth="1"/>
    <col min="8" max="8" width="8.42578125" customWidth="1"/>
    <col min="9" max="9" width="7.28515625" customWidth="1"/>
    <col min="10" max="10" width="8.85546875" customWidth="1"/>
    <col min="11" max="12" width="12.140625" customWidth="1"/>
    <col min="13" max="13" width="16.85546875" customWidth="1"/>
    <col min="14" max="26" width="8.85546875" customWidth="1"/>
  </cols>
  <sheetData>
    <row r="1" spans="1:26" ht="15.75" customHeight="1">
      <c r="A1" s="1434"/>
      <c r="B1" s="1435"/>
      <c r="C1" s="1436"/>
      <c r="D1" s="1436"/>
      <c r="E1" s="1436"/>
      <c r="F1" s="1436"/>
      <c r="G1" s="1436"/>
      <c r="H1" s="1436"/>
      <c r="I1" s="1436"/>
      <c r="J1" s="1436"/>
      <c r="K1" s="1436"/>
      <c r="L1" s="1436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</row>
    <row r="2" spans="1:26" ht="15.75" customHeight="1">
      <c r="A2" s="1436"/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436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</row>
    <row r="3" spans="1:26" ht="15.75" customHeight="1">
      <c r="A3" s="1436"/>
      <c r="B3" s="1436"/>
      <c r="C3" s="1436"/>
      <c r="D3" s="1436"/>
      <c r="E3" s="1436"/>
      <c r="F3" s="1436"/>
      <c r="G3" s="1436"/>
      <c r="H3" s="1436"/>
      <c r="I3" s="1436"/>
      <c r="J3" s="1436"/>
      <c r="K3" s="1436"/>
      <c r="L3" s="1436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</row>
    <row r="4" spans="1:26" ht="15.75" customHeight="1">
      <c r="A4" s="1436"/>
      <c r="B4" s="1436"/>
      <c r="C4" s="1436"/>
      <c r="D4" s="1436"/>
      <c r="E4" s="1436"/>
      <c r="F4" s="1436"/>
      <c r="G4" s="1436"/>
      <c r="H4" s="1436"/>
      <c r="I4" s="1436"/>
      <c r="J4" s="1436"/>
      <c r="K4" s="1436"/>
      <c r="L4" s="1436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</row>
    <row r="5" spans="1:26" ht="19.5" customHeight="1" thickBot="1">
      <c r="A5" s="1436"/>
      <c r="B5" s="1436"/>
      <c r="C5" s="1436"/>
      <c r="D5" s="1436"/>
      <c r="E5" s="1436"/>
      <c r="F5" s="1436"/>
      <c r="G5" s="1436"/>
      <c r="H5" s="1436"/>
      <c r="I5" s="1436"/>
      <c r="J5" s="1436"/>
      <c r="K5" s="1436"/>
      <c r="L5" s="1436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</row>
    <row r="6" spans="1:26" ht="60.75" customHeight="1">
      <c r="A6" s="1443" t="s">
        <v>757</v>
      </c>
      <c r="B6" s="1443" t="s">
        <v>760</v>
      </c>
      <c r="C6" s="1439" t="s">
        <v>762</v>
      </c>
      <c r="D6" s="1442" t="s">
        <v>764</v>
      </c>
      <c r="E6" s="1442" t="s">
        <v>769</v>
      </c>
      <c r="F6" s="1437" t="s">
        <v>771</v>
      </c>
      <c r="G6" s="1294"/>
      <c r="H6" s="1437" t="s">
        <v>774</v>
      </c>
      <c r="I6" s="1438"/>
      <c r="J6" s="503" t="s">
        <v>776</v>
      </c>
      <c r="K6" s="1440" t="s">
        <v>2016</v>
      </c>
      <c r="L6" s="928" t="s">
        <v>2019</v>
      </c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34.5" customHeight="1" thickBot="1">
      <c r="A7" s="1108"/>
      <c r="B7" s="1108"/>
      <c r="C7" s="1243"/>
      <c r="D7" s="1243"/>
      <c r="E7" s="1243"/>
      <c r="F7" s="504" t="s">
        <v>642</v>
      </c>
      <c r="G7" s="504" t="s">
        <v>643</v>
      </c>
      <c r="H7" s="504" t="s">
        <v>642</v>
      </c>
      <c r="I7" s="505" t="s">
        <v>643</v>
      </c>
      <c r="J7" s="506" t="s">
        <v>784</v>
      </c>
      <c r="K7" s="1441"/>
      <c r="L7" s="929" t="s">
        <v>12</v>
      </c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</row>
    <row r="8" spans="1:26" ht="15.75" customHeight="1">
      <c r="A8" s="507" t="s">
        <v>1743</v>
      </c>
      <c r="B8" s="270"/>
      <c r="C8" s="270"/>
      <c r="D8" s="270"/>
      <c r="E8" s="270"/>
      <c r="F8" s="270"/>
      <c r="G8" s="285"/>
      <c r="H8" s="285"/>
      <c r="I8" s="270"/>
      <c r="J8" s="270"/>
      <c r="K8" s="508"/>
      <c r="L8" s="304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</row>
    <row r="9" spans="1:26" ht="21" customHeight="1">
      <c r="A9" s="1431"/>
      <c r="B9" s="287" t="s">
        <v>1745</v>
      </c>
      <c r="C9" s="1283" t="s">
        <v>793</v>
      </c>
      <c r="D9" s="509">
        <v>220</v>
      </c>
      <c r="E9" s="509" t="s">
        <v>797</v>
      </c>
      <c r="F9" s="509" t="s">
        <v>1746</v>
      </c>
      <c r="G9" s="509">
        <v>2.1</v>
      </c>
      <c r="H9" s="509">
        <v>0.73</v>
      </c>
      <c r="I9" s="509">
        <v>0.66</v>
      </c>
      <c r="J9" s="509">
        <v>400</v>
      </c>
      <c r="K9" s="510">
        <v>240</v>
      </c>
      <c r="L9" s="510" t="e">
        <f t="shared" ref="L9:L11" si="0">K9-K9*$L$7</f>
        <v>#VALUE!</v>
      </c>
      <c r="M9" s="511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0"/>
    </row>
    <row r="10" spans="1:26" ht="19.5" customHeight="1">
      <c r="A10" s="1181"/>
      <c r="B10" s="287" t="s">
        <v>1748</v>
      </c>
      <c r="C10" s="1206"/>
      <c r="D10" s="509">
        <v>220</v>
      </c>
      <c r="E10" s="509" t="s">
        <v>797</v>
      </c>
      <c r="F10" s="509">
        <v>2.64</v>
      </c>
      <c r="G10" s="509">
        <v>2.8</v>
      </c>
      <c r="H10" s="509">
        <v>0.94</v>
      </c>
      <c r="I10" s="509">
        <v>0.88</v>
      </c>
      <c r="J10" s="509">
        <v>400</v>
      </c>
      <c r="K10" s="510">
        <v>266</v>
      </c>
      <c r="L10" s="510" t="e">
        <f t="shared" si="0"/>
        <v>#VALUE!</v>
      </c>
      <c r="M10" s="511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0"/>
    </row>
    <row r="11" spans="1:26" ht="19.5" customHeight="1">
      <c r="A11" s="1172"/>
      <c r="B11" s="287" t="s">
        <v>1749</v>
      </c>
      <c r="C11" s="1159"/>
      <c r="D11" s="509">
        <v>220</v>
      </c>
      <c r="E11" s="509" t="s">
        <v>809</v>
      </c>
      <c r="F11" s="509">
        <v>3.25</v>
      </c>
      <c r="G11" s="509">
        <v>3.4</v>
      </c>
      <c r="H11" s="509">
        <v>1.1499999999999999</v>
      </c>
      <c r="I11" s="509">
        <v>1.05</v>
      </c>
      <c r="J11" s="509">
        <v>550</v>
      </c>
      <c r="K11" s="510">
        <v>305</v>
      </c>
      <c r="L11" s="510" t="e">
        <f t="shared" si="0"/>
        <v>#VALUE!</v>
      </c>
      <c r="M11" s="511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0"/>
    </row>
    <row r="12" spans="1:26" ht="15.75" customHeight="1">
      <c r="A12" s="507" t="s">
        <v>1750</v>
      </c>
      <c r="B12" s="270"/>
      <c r="C12" s="270"/>
      <c r="D12" s="270"/>
      <c r="E12" s="270"/>
      <c r="F12" s="270"/>
      <c r="G12" s="285"/>
      <c r="H12" s="285"/>
      <c r="I12" s="270"/>
      <c r="J12" s="270"/>
      <c r="K12" s="512"/>
      <c r="L12" s="304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0"/>
    </row>
    <row r="13" spans="1:26" ht="18" customHeight="1">
      <c r="A13" s="1433"/>
      <c r="B13" s="287" t="s">
        <v>1751</v>
      </c>
      <c r="C13" s="1283" t="s">
        <v>793</v>
      </c>
      <c r="D13" s="509">
        <v>220</v>
      </c>
      <c r="E13" s="509" t="s">
        <v>797</v>
      </c>
      <c r="F13" s="509" t="s">
        <v>1746</v>
      </c>
      <c r="G13" s="509">
        <v>2.1</v>
      </c>
      <c r="H13" s="509">
        <v>0.73</v>
      </c>
      <c r="I13" s="509">
        <v>0.66</v>
      </c>
      <c r="J13" s="509">
        <v>400</v>
      </c>
      <c r="K13" s="510">
        <v>247</v>
      </c>
      <c r="L13" s="510" t="e">
        <f t="shared" ref="L13:L17" si="1">K13-K13*$L$7</f>
        <v>#VALUE!</v>
      </c>
      <c r="M13" s="511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</row>
    <row r="14" spans="1:26" ht="18" customHeight="1">
      <c r="A14" s="1206"/>
      <c r="B14" s="287" t="s">
        <v>1753</v>
      </c>
      <c r="C14" s="1206"/>
      <c r="D14" s="509">
        <v>220</v>
      </c>
      <c r="E14" s="509" t="s">
        <v>797</v>
      </c>
      <c r="F14" s="509">
        <v>2.64</v>
      </c>
      <c r="G14" s="509">
        <v>2.8</v>
      </c>
      <c r="H14" s="509">
        <v>0.94</v>
      </c>
      <c r="I14" s="509">
        <v>0.88</v>
      </c>
      <c r="J14" s="509">
        <v>400</v>
      </c>
      <c r="K14" s="510">
        <v>266</v>
      </c>
      <c r="L14" s="510" t="e">
        <f t="shared" si="1"/>
        <v>#VALUE!</v>
      </c>
      <c r="M14" s="511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</row>
    <row r="15" spans="1:26" ht="16.5" customHeight="1">
      <c r="A15" s="1206"/>
      <c r="B15" s="287" t="s">
        <v>1754</v>
      </c>
      <c r="C15" s="1206"/>
      <c r="D15" s="509">
        <v>220</v>
      </c>
      <c r="E15" s="509" t="s">
        <v>809</v>
      </c>
      <c r="F15" s="509">
        <v>3.25</v>
      </c>
      <c r="G15" s="509">
        <v>3.4</v>
      </c>
      <c r="H15" s="509">
        <v>1.1499999999999999</v>
      </c>
      <c r="I15" s="509">
        <v>1.05</v>
      </c>
      <c r="J15" s="509">
        <v>550</v>
      </c>
      <c r="K15" s="510">
        <v>312</v>
      </c>
      <c r="L15" s="510" t="e">
        <f t="shared" si="1"/>
        <v>#VALUE!</v>
      </c>
      <c r="M15" s="511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0"/>
    </row>
    <row r="16" spans="1:26" ht="15.75" customHeight="1">
      <c r="A16" s="1206"/>
      <c r="B16" s="287" t="s">
        <v>1755</v>
      </c>
      <c r="C16" s="1206"/>
      <c r="D16" s="509">
        <v>220</v>
      </c>
      <c r="E16" s="516" t="s">
        <v>1756</v>
      </c>
      <c r="F16" s="516" t="s">
        <v>1759</v>
      </c>
      <c r="G16" s="509">
        <v>4.9000000000000004</v>
      </c>
      <c r="H16" s="509">
        <v>1.46</v>
      </c>
      <c r="I16" s="509">
        <v>1.43</v>
      </c>
      <c r="J16" s="509">
        <v>850</v>
      </c>
      <c r="K16" s="510">
        <v>494</v>
      </c>
      <c r="L16" s="510" t="e">
        <f t="shared" si="1"/>
        <v>#VALUE!</v>
      </c>
      <c r="M16" s="511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0"/>
    </row>
    <row r="17" spans="1:26" ht="15.75" customHeight="1">
      <c r="A17" s="1159"/>
      <c r="B17" s="287" t="s">
        <v>1760</v>
      </c>
      <c r="C17" s="1159"/>
      <c r="D17" s="509">
        <v>220</v>
      </c>
      <c r="E17" s="516" t="s">
        <v>1761</v>
      </c>
      <c r="F17" s="317">
        <v>6.15</v>
      </c>
      <c r="G17" s="317">
        <v>6.5</v>
      </c>
      <c r="H17" s="317">
        <v>1.9</v>
      </c>
      <c r="I17" s="317">
        <v>1.9</v>
      </c>
      <c r="J17" s="317">
        <v>850</v>
      </c>
      <c r="K17" s="510">
        <v>636</v>
      </c>
      <c r="L17" s="510" t="e">
        <f t="shared" si="1"/>
        <v>#VALUE!</v>
      </c>
      <c r="M17" s="511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0"/>
    </row>
    <row r="18" spans="1:26" ht="15.75" customHeight="1">
      <c r="A18" s="517" t="s">
        <v>1763</v>
      </c>
      <c r="B18" s="270"/>
      <c r="C18" s="270"/>
      <c r="D18" s="270"/>
      <c r="E18" s="270"/>
      <c r="F18" s="270"/>
      <c r="G18" s="285"/>
      <c r="H18" s="316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0"/>
    </row>
    <row r="19" spans="1:26" ht="15.75" customHeight="1">
      <c r="A19" s="1432"/>
      <c r="B19" s="287" t="s">
        <v>1764</v>
      </c>
      <c r="C19" s="1283" t="s">
        <v>793</v>
      </c>
      <c r="D19" s="509">
        <v>220</v>
      </c>
      <c r="E19" s="509" t="s">
        <v>1765</v>
      </c>
      <c r="F19" s="317">
        <v>2.2000000000000002</v>
      </c>
      <c r="G19" s="317">
        <v>2.2999999999999998</v>
      </c>
      <c r="H19" s="317">
        <v>0.68500000000000005</v>
      </c>
      <c r="I19" s="317">
        <v>0.64</v>
      </c>
      <c r="J19" s="317">
        <v>300</v>
      </c>
      <c r="K19" s="518">
        <v>351</v>
      </c>
      <c r="L19" s="510" t="e">
        <f t="shared" ref="L19:L23" si="2">K19-K19*$L$7</f>
        <v>#VALUE!</v>
      </c>
      <c r="M19" s="519" t="s">
        <v>1766</v>
      </c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0"/>
    </row>
    <row r="20" spans="1:26" ht="15.75" customHeight="1">
      <c r="A20" s="1206"/>
      <c r="B20" s="287" t="s">
        <v>1768</v>
      </c>
      <c r="C20" s="1206"/>
      <c r="D20" s="509">
        <v>220</v>
      </c>
      <c r="E20" s="509" t="s">
        <v>970</v>
      </c>
      <c r="F20" s="509">
        <v>2.63</v>
      </c>
      <c r="G20" s="509">
        <v>2.8</v>
      </c>
      <c r="H20" s="509">
        <v>0.8</v>
      </c>
      <c r="I20" s="509">
        <v>0.75</v>
      </c>
      <c r="J20" s="509">
        <v>330</v>
      </c>
      <c r="K20" s="510">
        <v>429</v>
      </c>
      <c r="L20" s="510" t="e">
        <f t="shared" si="2"/>
        <v>#VALUE!</v>
      </c>
      <c r="M20" s="511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</row>
    <row r="21" spans="1:26" ht="15.75" customHeight="1">
      <c r="A21" s="1206"/>
      <c r="B21" s="287" t="s">
        <v>1769</v>
      </c>
      <c r="C21" s="1206"/>
      <c r="D21" s="509">
        <v>220</v>
      </c>
      <c r="E21" s="509" t="s">
        <v>972</v>
      </c>
      <c r="F21" s="509">
        <v>3.52</v>
      </c>
      <c r="G21" s="509">
        <v>3.66</v>
      </c>
      <c r="H21" s="509">
        <v>1.08</v>
      </c>
      <c r="I21" s="509">
        <v>0.98</v>
      </c>
      <c r="J21" s="509">
        <v>330</v>
      </c>
      <c r="K21" s="510">
        <v>474</v>
      </c>
      <c r="L21" s="510" t="e">
        <f t="shared" si="2"/>
        <v>#VALUE!</v>
      </c>
      <c r="M21" s="511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</row>
    <row r="22" spans="1:26" ht="15.75" customHeight="1">
      <c r="A22" s="1206"/>
      <c r="B22" s="287" t="s">
        <v>1770</v>
      </c>
      <c r="C22" s="1206"/>
      <c r="D22" s="509">
        <v>220</v>
      </c>
      <c r="E22" s="509" t="s">
        <v>976</v>
      </c>
      <c r="F22" s="509">
        <v>5.13</v>
      </c>
      <c r="G22" s="509">
        <v>5.28</v>
      </c>
      <c r="H22" s="509">
        <v>1.58</v>
      </c>
      <c r="I22" s="509">
        <v>1.41</v>
      </c>
      <c r="J22" s="509">
        <v>520</v>
      </c>
      <c r="K22" s="510">
        <v>727</v>
      </c>
      <c r="L22" s="510" t="e">
        <f t="shared" si="2"/>
        <v>#VALUE!</v>
      </c>
      <c r="M22" s="511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</row>
    <row r="23" spans="1:26" ht="15.75" customHeight="1">
      <c r="A23" s="1159"/>
      <c r="B23" s="287" t="s">
        <v>1771</v>
      </c>
      <c r="C23" s="1159"/>
      <c r="D23" s="317">
        <v>220</v>
      </c>
      <c r="E23" s="317" t="s">
        <v>1772</v>
      </c>
      <c r="F23" s="317">
        <v>6.7</v>
      </c>
      <c r="G23" s="317">
        <v>7.3</v>
      </c>
      <c r="H23" s="317">
        <v>1.88</v>
      </c>
      <c r="I23" s="317">
        <v>1.95</v>
      </c>
      <c r="J23" s="317">
        <v>850</v>
      </c>
      <c r="K23" s="510">
        <v>909</v>
      </c>
      <c r="L23" s="510" t="e">
        <f t="shared" si="2"/>
        <v>#VALUE!</v>
      </c>
      <c r="M23" s="511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</row>
    <row r="24" spans="1:26" ht="15.75" customHeight="1">
      <c r="A24" s="521"/>
      <c r="B24" s="270"/>
      <c r="C24" s="270"/>
      <c r="D24" s="270"/>
      <c r="E24" s="270"/>
      <c r="F24" s="270"/>
      <c r="G24" s="285"/>
      <c r="H24" s="316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</row>
    <row r="25" spans="1:26" ht="15.75" customHeight="1">
      <c r="A25" s="270"/>
      <c r="B25" s="270"/>
      <c r="C25" s="270"/>
      <c r="D25" s="270"/>
      <c r="E25" s="270"/>
      <c r="F25" s="270"/>
      <c r="G25" s="285"/>
      <c r="H25" s="316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</row>
    <row r="26" spans="1:26" ht="15.75" customHeight="1">
      <c r="A26" s="270"/>
      <c r="B26" s="270"/>
      <c r="C26" s="270"/>
      <c r="D26" s="270"/>
      <c r="E26" s="270"/>
      <c r="F26" s="270"/>
      <c r="G26" s="285"/>
      <c r="H26" s="316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Z26" s="270"/>
    </row>
    <row r="27" spans="1:26" ht="15.75" customHeight="1">
      <c r="A27" s="522"/>
      <c r="B27" s="270"/>
      <c r="C27" s="270"/>
      <c r="D27" s="270"/>
      <c r="E27" s="270"/>
      <c r="F27" s="270"/>
      <c r="G27" s="285"/>
      <c r="H27" s="316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Z27" s="270"/>
    </row>
    <row r="28" spans="1:26" ht="15.75" customHeight="1">
      <c r="A28" s="521"/>
      <c r="B28" s="270"/>
      <c r="C28" s="270"/>
      <c r="D28" s="270"/>
      <c r="E28" s="270"/>
      <c r="F28" s="270"/>
      <c r="G28" s="285"/>
      <c r="H28" s="316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Z28" s="270"/>
    </row>
    <row r="29" spans="1:26" ht="15.75" customHeight="1">
      <c r="A29" s="521"/>
      <c r="B29" s="270"/>
      <c r="C29" s="270"/>
      <c r="D29" s="270"/>
      <c r="E29" s="270"/>
      <c r="F29" s="270"/>
      <c r="G29" s="285"/>
      <c r="H29" s="316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Z29" s="270"/>
    </row>
    <row r="30" spans="1:26" ht="15.75" customHeight="1">
      <c r="A30" s="521"/>
      <c r="B30" s="270"/>
      <c r="C30" s="270"/>
      <c r="D30" s="270"/>
      <c r="E30" s="270"/>
      <c r="F30" s="270"/>
      <c r="G30" s="285"/>
      <c r="H30" s="316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</row>
    <row r="31" spans="1:26" ht="15.75" customHeight="1">
      <c r="A31" s="521"/>
      <c r="B31" s="270"/>
      <c r="C31" s="270"/>
      <c r="D31" s="270"/>
      <c r="E31" s="270"/>
      <c r="F31" s="270"/>
      <c r="G31" s="285"/>
      <c r="H31" s="316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</row>
    <row r="32" spans="1:26" ht="15.75" customHeight="1">
      <c r="A32" s="270"/>
      <c r="B32" s="270"/>
      <c r="C32" s="270"/>
      <c r="D32" s="270"/>
      <c r="E32" s="270"/>
      <c r="F32" s="270"/>
      <c r="G32" s="285"/>
      <c r="H32" s="316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Z32" s="270"/>
    </row>
    <row r="33" spans="1:26" ht="15.75" customHeight="1">
      <c r="A33" s="270"/>
      <c r="B33" s="270"/>
      <c r="C33" s="270"/>
      <c r="D33" s="270"/>
      <c r="E33" s="270"/>
      <c r="F33" s="270"/>
      <c r="G33" s="285"/>
      <c r="H33" s="316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0"/>
    </row>
    <row r="34" spans="1:26" ht="15.75" customHeight="1">
      <c r="A34" s="270"/>
      <c r="B34" s="270"/>
      <c r="C34" s="270"/>
      <c r="D34" s="270"/>
      <c r="E34" s="270"/>
      <c r="F34" s="270"/>
      <c r="G34" s="285"/>
      <c r="H34" s="316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</row>
    <row r="35" spans="1:26" ht="15.75" customHeight="1">
      <c r="A35" s="270"/>
      <c r="B35" s="270"/>
      <c r="C35" s="270"/>
      <c r="D35" s="270"/>
      <c r="E35" s="270"/>
      <c r="F35" s="270"/>
      <c r="G35" s="285"/>
      <c r="H35" s="316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</row>
    <row r="36" spans="1:26" ht="15.75" customHeight="1">
      <c r="A36" s="270"/>
      <c r="B36" s="270"/>
      <c r="C36" s="270"/>
      <c r="D36" s="270"/>
      <c r="E36" s="270"/>
      <c r="F36" s="270"/>
      <c r="G36" s="285"/>
      <c r="H36" s="316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0"/>
    </row>
    <row r="37" spans="1:26" ht="15.75" customHeight="1">
      <c r="A37" s="270"/>
      <c r="B37" s="270"/>
      <c r="C37" s="270"/>
      <c r="D37" s="270"/>
      <c r="E37" s="270"/>
      <c r="F37" s="270"/>
      <c r="G37" s="285"/>
      <c r="H37" s="316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</row>
    <row r="38" spans="1:26" ht="15.75" customHeight="1">
      <c r="A38" s="270"/>
      <c r="B38" s="270"/>
      <c r="C38" s="270"/>
      <c r="D38" s="270"/>
      <c r="E38" s="270"/>
      <c r="F38" s="270"/>
      <c r="G38" s="285"/>
      <c r="H38" s="316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</row>
    <row r="39" spans="1:26" ht="15.75" customHeight="1">
      <c r="A39" s="270"/>
      <c r="B39" s="270"/>
      <c r="C39" s="270"/>
      <c r="D39" s="270"/>
      <c r="E39" s="270"/>
      <c r="F39" s="270"/>
      <c r="G39" s="285"/>
      <c r="H39" s="316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</row>
    <row r="40" spans="1:26" ht="15.75" customHeight="1">
      <c r="A40" s="270"/>
      <c r="B40" s="270"/>
      <c r="C40" s="270"/>
      <c r="D40" s="270"/>
      <c r="E40" s="270"/>
      <c r="F40" s="270"/>
      <c r="G40" s="285"/>
      <c r="H40" s="316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</row>
    <row r="41" spans="1:26" ht="15.75" customHeight="1">
      <c r="A41" s="270"/>
      <c r="B41" s="270"/>
      <c r="C41" s="270"/>
      <c r="D41" s="270"/>
      <c r="E41" s="270"/>
      <c r="F41" s="270"/>
      <c r="G41" s="285"/>
      <c r="H41" s="316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</row>
    <row r="42" spans="1:26" ht="15.75" customHeight="1">
      <c r="A42" s="270"/>
      <c r="B42" s="270"/>
      <c r="C42" s="270"/>
      <c r="D42" s="270"/>
      <c r="E42" s="270"/>
      <c r="F42" s="270"/>
      <c r="G42" s="285"/>
      <c r="H42" s="316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</row>
    <row r="43" spans="1:26" ht="15.75" customHeight="1">
      <c r="A43" s="270"/>
      <c r="B43" s="270"/>
      <c r="C43" s="270"/>
      <c r="D43" s="270"/>
      <c r="E43" s="270"/>
      <c r="F43" s="270"/>
      <c r="G43" s="285"/>
      <c r="H43" s="316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</row>
    <row r="44" spans="1:26" ht="15.75" customHeight="1">
      <c r="A44" s="270"/>
      <c r="B44" s="270"/>
      <c r="C44" s="270"/>
      <c r="D44" s="270"/>
      <c r="E44" s="270"/>
      <c r="F44" s="270"/>
      <c r="G44" s="285"/>
      <c r="H44" s="316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</row>
    <row r="45" spans="1:26" ht="15.75" customHeight="1">
      <c r="A45" s="270"/>
      <c r="B45" s="270"/>
      <c r="C45" s="270"/>
      <c r="D45" s="270"/>
      <c r="E45" s="270"/>
      <c r="F45" s="270"/>
      <c r="G45" s="285"/>
      <c r="H45" s="316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0"/>
    </row>
    <row r="46" spans="1:26" ht="15.75" customHeight="1">
      <c r="A46" s="270"/>
      <c r="B46" s="270"/>
      <c r="C46" s="270"/>
      <c r="D46" s="270"/>
      <c r="E46" s="270"/>
      <c r="F46" s="270"/>
      <c r="G46" s="285"/>
      <c r="H46" s="316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</row>
    <row r="47" spans="1:26" ht="15.75" customHeight="1">
      <c r="A47" s="270"/>
      <c r="B47" s="270"/>
      <c r="C47" s="270"/>
      <c r="D47" s="270"/>
      <c r="E47" s="270"/>
      <c r="F47" s="270"/>
      <c r="G47" s="285"/>
      <c r="H47" s="316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</row>
    <row r="48" spans="1:26" ht="15.75" customHeight="1">
      <c r="A48" s="270"/>
      <c r="B48" s="270"/>
      <c r="C48" s="270"/>
      <c r="D48" s="270"/>
      <c r="E48" s="270"/>
      <c r="F48" s="270"/>
      <c r="G48" s="285"/>
      <c r="H48" s="316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</row>
    <row r="49" spans="1:26" ht="15.75" customHeight="1">
      <c r="A49" s="270"/>
      <c r="B49" s="270"/>
      <c r="C49" s="270"/>
      <c r="D49" s="270"/>
      <c r="E49" s="270"/>
      <c r="F49" s="270"/>
      <c r="G49" s="285"/>
      <c r="H49" s="316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70"/>
    </row>
    <row r="50" spans="1:26" ht="15.75" customHeight="1">
      <c r="A50" s="270"/>
      <c r="B50" s="270"/>
      <c r="C50" s="270"/>
      <c r="D50" s="270"/>
      <c r="E50" s="270"/>
      <c r="F50" s="270"/>
      <c r="G50" s="285"/>
      <c r="H50" s="316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</row>
    <row r="51" spans="1:26" ht="15.75" customHeight="1">
      <c r="A51" s="270"/>
      <c r="B51" s="270"/>
      <c r="C51" s="270"/>
      <c r="D51" s="270"/>
      <c r="E51" s="270"/>
      <c r="F51" s="270"/>
      <c r="G51" s="285"/>
      <c r="H51" s="316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</row>
    <row r="52" spans="1:26" ht="15.75" customHeight="1">
      <c r="A52" s="270"/>
      <c r="B52" s="270"/>
      <c r="C52" s="270"/>
      <c r="D52" s="270"/>
      <c r="E52" s="270"/>
      <c r="F52" s="270"/>
      <c r="G52" s="285"/>
      <c r="H52" s="316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70"/>
    </row>
    <row r="53" spans="1:26" ht="15.75" customHeight="1">
      <c r="A53" s="270"/>
      <c r="B53" s="270"/>
      <c r="C53" s="270"/>
      <c r="D53" s="270"/>
      <c r="E53" s="270"/>
      <c r="F53" s="270"/>
      <c r="G53" s="285"/>
      <c r="H53" s="316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70"/>
    </row>
    <row r="54" spans="1:26" ht="15.75" customHeight="1">
      <c r="A54" s="270"/>
      <c r="B54" s="270"/>
      <c r="C54" s="270"/>
      <c r="D54" s="270"/>
      <c r="E54" s="270"/>
      <c r="F54" s="270"/>
      <c r="G54" s="285"/>
      <c r="H54" s="316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</row>
    <row r="55" spans="1:26" ht="15.75" customHeight="1">
      <c r="A55" s="270"/>
      <c r="B55" s="270"/>
      <c r="C55" s="270"/>
      <c r="D55" s="270"/>
      <c r="E55" s="270"/>
      <c r="F55" s="270"/>
      <c r="G55" s="285"/>
      <c r="H55" s="316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</row>
    <row r="56" spans="1:26" ht="15.75" customHeight="1">
      <c r="A56" s="270"/>
      <c r="B56" s="270"/>
      <c r="C56" s="270"/>
      <c r="D56" s="270"/>
      <c r="E56" s="270"/>
      <c r="F56" s="270"/>
      <c r="G56" s="285"/>
      <c r="H56" s="316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</row>
    <row r="57" spans="1:26" ht="15.75" customHeight="1">
      <c r="A57" s="270"/>
      <c r="B57" s="270"/>
      <c r="C57" s="270"/>
      <c r="D57" s="270"/>
      <c r="E57" s="270"/>
      <c r="F57" s="270"/>
      <c r="G57" s="285"/>
      <c r="H57" s="316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  <c r="Z57" s="270"/>
    </row>
    <row r="58" spans="1:26" ht="15.75" customHeight="1">
      <c r="A58" s="270"/>
      <c r="B58" s="270"/>
      <c r="C58" s="270"/>
      <c r="D58" s="270"/>
      <c r="E58" s="270"/>
      <c r="F58" s="270"/>
      <c r="G58" s="285"/>
      <c r="H58" s="316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</row>
    <row r="59" spans="1:26" ht="15.75" customHeight="1">
      <c r="A59" s="270"/>
      <c r="B59" s="270"/>
      <c r="C59" s="270"/>
      <c r="D59" s="270"/>
      <c r="E59" s="270"/>
      <c r="F59" s="270"/>
      <c r="G59" s="285"/>
      <c r="H59" s="316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</row>
    <row r="60" spans="1:26" ht="15.75" customHeight="1">
      <c r="A60" s="270"/>
      <c r="B60" s="270"/>
      <c r="C60" s="270"/>
      <c r="D60" s="270"/>
      <c r="E60" s="270"/>
      <c r="F60" s="270"/>
      <c r="G60" s="285"/>
      <c r="H60" s="316"/>
      <c r="I60" s="270"/>
      <c r="J60" s="270"/>
      <c r="K60" s="270"/>
      <c r="L60" s="270"/>
      <c r="M60" s="270"/>
      <c r="N60" s="270"/>
      <c r="O60" s="270"/>
      <c r="P60" s="270"/>
      <c r="Q60" s="270"/>
      <c r="R60" s="270"/>
      <c r="S60" s="270"/>
      <c r="T60" s="270"/>
      <c r="U60" s="270"/>
      <c r="V60" s="270"/>
      <c r="W60" s="270"/>
      <c r="X60" s="270"/>
      <c r="Y60" s="270"/>
      <c r="Z60" s="270"/>
    </row>
    <row r="61" spans="1:26" ht="15.75" customHeight="1">
      <c r="A61" s="270"/>
      <c r="B61" s="270"/>
      <c r="C61" s="270"/>
      <c r="D61" s="270"/>
      <c r="E61" s="270"/>
      <c r="F61" s="270"/>
      <c r="G61" s="285"/>
      <c r="H61" s="316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270"/>
      <c r="U61" s="270"/>
      <c r="V61" s="270"/>
      <c r="W61" s="270"/>
      <c r="X61" s="270"/>
      <c r="Y61" s="270"/>
      <c r="Z61" s="270"/>
    </row>
    <row r="62" spans="1:26" ht="15.75" customHeight="1">
      <c r="A62" s="270"/>
      <c r="B62" s="270"/>
      <c r="C62" s="270"/>
      <c r="D62" s="270"/>
      <c r="E62" s="270"/>
      <c r="F62" s="270"/>
      <c r="G62" s="285"/>
      <c r="H62" s="316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</row>
    <row r="63" spans="1:26" ht="15.75" customHeight="1">
      <c r="A63" s="270"/>
      <c r="B63" s="270"/>
      <c r="C63" s="270"/>
      <c r="D63" s="270"/>
      <c r="E63" s="270"/>
      <c r="F63" s="270"/>
      <c r="G63" s="285"/>
      <c r="H63" s="316"/>
      <c r="I63" s="270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</row>
    <row r="64" spans="1:26" ht="15.75" customHeight="1">
      <c r="A64" s="270"/>
      <c r="B64" s="270"/>
      <c r="C64" s="270"/>
      <c r="D64" s="270"/>
      <c r="E64" s="270"/>
      <c r="F64" s="270"/>
      <c r="G64" s="285"/>
      <c r="H64" s="316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</row>
    <row r="65" spans="1:26" ht="15.75" customHeight="1">
      <c r="A65" s="270"/>
      <c r="B65" s="270"/>
      <c r="C65" s="270"/>
      <c r="D65" s="270"/>
      <c r="E65" s="270"/>
      <c r="F65" s="270"/>
      <c r="G65" s="285"/>
      <c r="H65" s="316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</row>
    <row r="66" spans="1:26" ht="15.75" customHeight="1">
      <c r="A66" s="270"/>
      <c r="B66" s="270"/>
      <c r="C66" s="270"/>
      <c r="D66" s="270"/>
      <c r="E66" s="270"/>
      <c r="F66" s="270"/>
      <c r="G66" s="285"/>
      <c r="H66" s="316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</row>
    <row r="67" spans="1:26" ht="15.75" customHeight="1">
      <c r="A67" s="270"/>
      <c r="B67" s="270"/>
      <c r="C67" s="270"/>
      <c r="D67" s="270"/>
      <c r="E67" s="270"/>
      <c r="F67" s="270"/>
      <c r="G67" s="285"/>
      <c r="H67" s="316"/>
      <c r="I67" s="270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</row>
    <row r="68" spans="1:26" ht="15.75" customHeight="1">
      <c r="A68" s="270"/>
      <c r="B68" s="270"/>
      <c r="C68" s="270"/>
      <c r="D68" s="270"/>
      <c r="E68" s="270"/>
      <c r="F68" s="270"/>
      <c r="G68" s="285"/>
      <c r="H68" s="316"/>
      <c r="I68" s="270"/>
      <c r="J68" s="270"/>
      <c r="K68" s="270"/>
      <c r="L68" s="270"/>
      <c r="M68" s="270"/>
      <c r="N68" s="270"/>
      <c r="O68" s="270"/>
      <c r="P68" s="270"/>
      <c r="Q68" s="270"/>
      <c r="R68" s="270"/>
      <c r="S68" s="270"/>
      <c r="T68" s="270"/>
      <c r="U68" s="270"/>
      <c r="V68" s="270"/>
      <c r="W68" s="270"/>
      <c r="X68" s="270"/>
      <c r="Y68" s="270"/>
      <c r="Z68" s="270"/>
    </row>
    <row r="69" spans="1:26" ht="15.75" customHeight="1">
      <c r="A69" s="270"/>
      <c r="B69" s="270"/>
      <c r="C69" s="270"/>
      <c r="D69" s="270"/>
      <c r="E69" s="270"/>
      <c r="F69" s="270"/>
      <c r="G69" s="285"/>
      <c r="H69" s="316"/>
      <c r="I69" s="270"/>
      <c r="J69" s="270"/>
      <c r="K69" s="270"/>
      <c r="L69" s="270"/>
      <c r="M69" s="270"/>
      <c r="N69" s="270"/>
      <c r="O69" s="270"/>
      <c r="P69" s="270"/>
      <c r="Q69" s="270"/>
      <c r="R69" s="270"/>
      <c r="S69" s="270"/>
      <c r="T69" s="270"/>
      <c r="U69" s="270"/>
      <c r="V69" s="270"/>
      <c r="W69" s="270"/>
      <c r="X69" s="270"/>
      <c r="Y69" s="270"/>
      <c r="Z69" s="270"/>
    </row>
    <row r="70" spans="1:26" ht="15.75" customHeight="1">
      <c r="A70" s="270"/>
      <c r="B70" s="270"/>
      <c r="C70" s="270"/>
      <c r="D70" s="270"/>
      <c r="E70" s="270"/>
      <c r="F70" s="270"/>
      <c r="G70" s="285"/>
      <c r="H70" s="316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</row>
    <row r="71" spans="1:26" ht="15.75" customHeight="1">
      <c r="A71" s="270"/>
      <c r="B71" s="270"/>
      <c r="C71" s="270"/>
      <c r="D71" s="270"/>
      <c r="E71" s="270"/>
      <c r="F71" s="270"/>
      <c r="G71" s="285"/>
      <c r="H71" s="316"/>
      <c r="I71" s="270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</row>
    <row r="72" spans="1:26" ht="15.75" customHeight="1">
      <c r="A72" s="270"/>
      <c r="B72" s="270"/>
      <c r="C72" s="270"/>
      <c r="D72" s="270"/>
      <c r="E72" s="270"/>
      <c r="F72" s="270"/>
      <c r="G72" s="285"/>
      <c r="H72" s="316"/>
      <c r="I72" s="270"/>
      <c r="J72" s="270"/>
      <c r="K72" s="270"/>
      <c r="L72" s="270"/>
      <c r="M72" s="270"/>
      <c r="N72" s="270"/>
      <c r="O72" s="270"/>
      <c r="P72" s="270"/>
      <c r="Q72" s="270"/>
      <c r="R72" s="270"/>
      <c r="S72" s="270"/>
      <c r="T72" s="270"/>
      <c r="U72" s="270"/>
      <c r="V72" s="270"/>
      <c r="W72" s="270"/>
      <c r="X72" s="270"/>
      <c r="Y72" s="270"/>
      <c r="Z72" s="270"/>
    </row>
    <row r="73" spans="1:26" ht="15.75" customHeight="1">
      <c r="A73" s="270"/>
      <c r="B73" s="270"/>
      <c r="C73" s="270"/>
      <c r="D73" s="270"/>
      <c r="E73" s="270"/>
      <c r="F73" s="270"/>
      <c r="G73" s="285"/>
      <c r="H73" s="316"/>
      <c r="I73" s="270"/>
      <c r="J73" s="270"/>
      <c r="K73" s="270"/>
      <c r="L73" s="270"/>
      <c r="M73" s="270"/>
      <c r="N73" s="270"/>
      <c r="O73" s="270"/>
      <c r="P73" s="270"/>
      <c r="Q73" s="270"/>
      <c r="R73" s="270"/>
      <c r="S73" s="270"/>
      <c r="T73" s="270"/>
      <c r="U73" s="270"/>
      <c r="V73" s="270"/>
      <c r="W73" s="270"/>
      <c r="X73" s="270"/>
      <c r="Y73" s="270"/>
      <c r="Z73" s="270"/>
    </row>
    <row r="74" spans="1:26" ht="15.75" customHeight="1">
      <c r="A74" s="270"/>
      <c r="B74" s="270"/>
      <c r="C74" s="270"/>
      <c r="D74" s="270"/>
      <c r="E74" s="270"/>
      <c r="F74" s="270"/>
      <c r="G74" s="285"/>
      <c r="H74" s="316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</row>
    <row r="75" spans="1:26" ht="15.75" customHeight="1">
      <c r="A75" s="270"/>
      <c r="B75" s="270"/>
      <c r="C75" s="270"/>
      <c r="D75" s="270"/>
      <c r="E75" s="270"/>
      <c r="F75" s="270"/>
      <c r="G75" s="285"/>
      <c r="H75" s="316"/>
      <c r="I75" s="270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</row>
    <row r="76" spans="1:26" ht="15.75" customHeight="1">
      <c r="A76" s="270"/>
      <c r="B76" s="270"/>
      <c r="C76" s="270"/>
      <c r="D76" s="270"/>
      <c r="E76" s="270"/>
      <c r="F76" s="270"/>
      <c r="G76" s="285"/>
      <c r="H76" s="316"/>
      <c r="I76" s="270"/>
      <c r="J76" s="270"/>
      <c r="K76" s="270"/>
      <c r="L76" s="270"/>
      <c r="M76" s="270"/>
      <c r="N76" s="270"/>
      <c r="O76" s="270"/>
      <c r="P76" s="270"/>
      <c r="Q76" s="270"/>
      <c r="R76" s="270"/>
      <c r="S76" s="270"/>
      <c r="T76" s="270"/>
      <c r="U76" s="270"/>
      <c r="V76" s="270"/>
      <c r="W76" s="270"/>
      <c r="X76" s="270"/>
      <c r="Y76" s="270"/>
      <c r="Z76" s="270"/>
    </row>
    <row r="77" spans="1:26" ht="15.75" customHeight="1">
      <c r="A77" s="270"/>
      <c r="B77" s="270"/>
      <c r="C77" s="270"/>
      <c r="D77" s="270"/>
      <c r="E77" s="270"/>
      <c r="F77" s="270"/>
      <c r="G77" s="285"/>
      <c r="H77" s="316"/>
      <c r="I77" s="270"/>
      <c r="J77" s="270"/>
      <c r="K77" s="270"/>
      <c r="L77" s="270"/>
      <c r="M77" s="270"/>
      <c r="N77" s="270"/>
      <c r="O77" s="270"/>
      <c r="P77" s="270"/>
      <c r="Q77" s="270"/>
      <c r="R77" s="270"/>
      <c r="S77" s="270"/>
      <c r="T77" s="270"/>
      <c r="U77" s="270"/>
      <c r="V77" s="270"/>
      <c r="W77" s="270"/>
      <c r="X77" s="270"/>
      <c r="Y77" s="270"/>
      <c r="Z77" s="270"/>
    </row>
    <row r="78" spans="1:26" ht="15.75" customHeight="1">
      <c r="A78" s="270"/>
      <c r="B78" s="270"/>
      <c r="C78" s="270"/>
      <c r="D78" s="270"/>
      <c r="E78" s="270"/>
      <c r="F78" s="270"/>
      <c r="G78" s="285"/>
      <c r="H78" s="316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</row>
    <row r="79" spans="1:26" ht="15.75" customHeight="1">
      <c r="A79" s="270"/>
      <c r="B79" s="270"/>
      <c r="C79" s="270"/>
      <c r="D79" s="270"/>
      <c r="E79" s="270"/>
      <c r="F79" s="270"/>
      <c r="G79" s="285"/>
      <c r="H79" s="316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</row>
    <row r="80" spans="1:26" ht="15.75" customHeight="1">
      <c r="A80" s="270"/>
      <c r="B80" s="270"/>
      <c r="C80" s="270"/>
      <c r="D80" s="270"/>
      <c r="E80" s="270"/>
      <c r="F80" s="270"/>
      <c r="G80" s="285"/>
      <c r="H80" s="316"/>
      <c r="I80" s="270"/>
      <c r="J80" s="270"/>
      <c r="K80" s="270"/>
      <c r="L80" s="270"/>
      <c r="M80" s="270"/>
      <c r="N80" s="270"/>
      <c r="O80" s="270"/>
      <c r="P80" s="270"/>
      <c r="Q80" s="270"/>
      <c r="R80" s="270"/>
      <c r="S80" s="270"/>
      <c r="T80" s="270"/>
      <c r="U80" s="270"/>
      <c r="V80" s="270"/>
      <c r="W80" s="270"/>
      <c r="X80" s="270"/>
      <c r="Y80" s="270"/>
      <c r="Z80" s="270"/>
    </row>
    <row r="81" spans="1:26" ht="15.75" customHeight="1">
      <c r="A81" s="270"/>
      <c r="B81" s="270"/>
      <c r="C81" s="270"/>
      <c r="D81" s="270"/>
      <c r="E81" s="270"/>
      <c r="F81" s="270"/>
      <c r="G81" s="285"/>
      <c r="H81" s="316"/>
      <c r="I81" s="270"/>
      <c r="J81" s="270"/>
      <c r="K81" s="270"/>
      <c r="L81" s="270"/>
      <c r="M81" s="270"/>
      <c r="N81" s="270"/>
      <c r="O81" s="270"/>
      <c r="P81" s="270"/>
      <c r="Q81" s="270"/>
      <c r="R81" s="270"/>
      <c r="S81" s="270"/>
      <c r="T81" s="270"/>
      <c r="U81" s="270"/>
      <c r="V81" s="270"/>
      <c r="W81" s="270"/>
      <c r="X81" s="270"/>
      <c r="Y81" s="270"/>
      <c r="Z81" s="270"/>
    </row>
    <row r="82" spans="1:26" ht="15.75" customHeight="1">
      <c r="A82" s="270"/>
      <c r="B82" s="270"/>
      <c r="C82" s="270"/>
      <c r="D82" s="270"/>
      <c r="E82" s="270"/>
      <c r="F82" s="270"/>
      <c r="G82" s="285"/>
      <c r="H82" s="316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</row>
    <row r="83" spans="1:26" ht="15.75" customHeight="1">
      <c r="A83" s="270"/>
      <c r="B83" s="270"/>
      <c r="C83" s="270"/>
      <c r="D83" s="270"/>
      <c r="E83" s="270"/>
      <c r="F83" s="270"/>
      <c r="G83" s="285"/>
      <c r="H83" s="316"/>
      <c r="I83" s="270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</row>
    <row r="84" spans="1:26" ht="15.75" customHeight="1">
      <c r="A84" s="270"/>
      <c r="B84" s="270"/>
      <c r="C84" s="270"/>
      <c r="D84" s="270"/>
      <c r="E84" s="270"/>
      <c r="F84" s="270"/>
      <c r="G84" s="285"/>
      <c r="H84" s="316"/>
      <c r="I84" s="270"/>
      <c r="J84" s="270"/>
      <c r="K84" s="270"/>
      <c r="L84" s="270"/>
      <c r="M84" s="270"/>
      <c r="N84" s="270"/>
      <c r="O84" s="270"/>
      <c r="P84" s="270"/>
      <c r="Q84" s="270"/>
      <c r="R84" s="270"/>
      <c r="S84" s="270"/>
      <c r="T84" s="270"/>
      <c r="U84" s="270"/>
      <c r="V84" s="270"/>
      <c r="W84" s="270"/>
      <c r="X84" s="270"/>
      <c r="Y84" s="270"/>
      <c r="Z84" s="270"/>
    </row>
    <row r="85" spans="1:26" ht="15.75" customHeight="1">
      <c r="A85" s="270"/>
      <c r="B85" s="270"/>
      <c r="C85" s="270"/>
      <c r="D85" s="270"/>
      <c r="E85" s="270"/>
      <c r="F85" s="270"/>
      <c r="G85" s="285"/>
      <c r="H85" s="316"/>
      <c r="I85" s="270"/>
      <c r="J85" s="270"/>
      <c r="K85" s="270"/>
      <c r="L85" s="270"/>
      <c r="M85" s="270"/>
      <c r="N85" s="270"/>
      <c r="O85" s="270"/>
      <c r="P85" s="270"/>
      <c r="Q85" s="270"/>
      <c r="R85" s="270"/>
      <c r="S85" s="270"/>
      <c r="T85" s="270"/>
      <c r="U85" s="270"/>
      <c r="V85" s="270"/>
      <c r="W85" s="270"/>
      <c r="X85" s="270"/>
      <c r="Y85" s="270"/>
      <c r="Z85" s="270"/>
    </row>
    <row r="86" spans="1:26" ht="15.75" customHeight="1">
      <c r="A86" s="270"/>
      <c r="B86" s="270"/>
      <c r="C86" s="270"/>
      <c r="D86" s="270"/>
      <c r="E86" s="270"/>
      <c r="F86" s="270"/>
      <c r="G86" s="285"/>
      <c r="H86" s="316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</row>
    <row r="87" spans="1:26" ht="15.75" customHeight="1">
      <c r="A87" s="270"/>
      <c r="B87" s="270"/>
      <c r="C87" s="270"/>
      <c r="D87" s="270"/>
      <c r="E87" s="270"/>
      <c r="F87" s="270"/>
      <c r="G87" s="285"/>
      <c r="H87" s="316"/>
      <c r="I87" s="270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</row>
    <row r="88" spans="1:26" ht="15.75" customHeight="1">
      <c r="A88" s="270"/>
      <c r="B88" s="270"/>
      <c r="C88" s="270"/>
      <c r="D88" s="270"/>
      <c r="E88" s="270"/>
      <c r="F88" s="270"/>
      <c r="G88" s="285"/>
      <c r="H88" s="316"/>
      <c r="I88" s="270"/>
      <c r="J88" s="270"/>
      <c r="K88" s="270"/>
      <c r="L88" s="270"/>
      <c r="M88" s="270"/>
      <c r="N88" s="270"/>
      <c r="O88" s="270"/>
      <c r="P88" s="270"/>
      <c r="Q88" s="270"/>
      <c r="R88" s="270"/>
      <c r="S88" s="270"/>
      <c r="T88" s="270"/>
      <c r="U88" s="270"/>
      <c r="V88" s="270"/>
      <c r="W88" s="270"/>
      <c r="X88" s="270"/>
      <c r="Y88" s="270"/>
      <c r="Z88" s="270"/>
    </row>
    <row r="89" spans="1:26" ht="15.75" customHeight="1">
      <c r="A89" s="270"/>
      <c r="B89" s="270"/>
      <c r="C89" s="270"/>
      <c r="D89" s="270"/>
      <c r="E89" s="270"/>
      <c r="F89" s="270"/>
      <c r="G89" s="285"/>
      <c r="H89" s="316"/>
      <c r="I89" s="270"/>
      <c r="J89" s="270"/>
      <c r="K89" s="270"/>
      <c r="L89" s="270"/>
      <c r="M89" s="270"/>
      <c r="N89" s="270"/>
      <c r="O89" s="270"/>
      <c r="P89" s="270"/>
      <c r="Q89" s="270"/>
      <c r="R89" s="270"/>
      <c r="S89" s="270"/>
      <c r="T89" s="270"/>
      <c r="U89" s="270"/>
      <c r="V89" s="270"/>
      <c r="W89" s="270"/>
      <c r="X89" s="270"/>
      <c r="Y89" s="270"/>
      <c r="Z89" s="270"/>
    </row>
    <row r="90" spans="1:26" ht="15.75" customHeight="1">
      <c r="A90" s="270"/>
      <c r="B90" s="270"/>
      <c r="C90" s="270"/>
      <c r="D90" s="270"/>
      <c r="E90" s="270"/>
      <c r="F90" s="270"/>
      <c r="G90" s="285"/>
      <c r="H90" s="316"/>
      <c r="I90" s="270"/>
      <c r="J90" s="270"/>
      <c r="K90" s="270"/>
      <c r="L90" s="270"/>
      <c r="M90" s="270"/>
      <c r="N90" s="270"/>
      <c r="O90" s="270"/>
      <c r="P90" s="270"/>
      <c r="Q90" s="270"/>
      <c r="R90" s="270"/>
      <c r="S90" s="270"/>
      <c r="T90" s="270"/>
      <c r="U90" s="270"/>
      <c r="V90" s="270"/>
      <c r="W90" s="270"/>
      <c r="X90" s="270"/>
      <c r="Y90" s="270"/>
      <c r="Z90" s="270"/>
    </row>
    <row r="91" spans="1:26" ht="15.75" customHeight="1">
      <c r="A91" s="270"/>
      <c r="B91" s="270"/>
      <c r="C91" s="270"/>
      <c r="D91" s="270"/>
      <c r="E91" s="270"/>
      <c r="F91" s="270"/>
      <c r="G91" s="285"/>
      <c r="H91" s="316"/>
      <c r="I91" s="270"/>
      <c r="J91" s="270"/>
      <c r="K91" s="270"/>
      <c r="L91" s="270"/>
      <c r="M91" s="270"/>
      <c r="N91" s="270"/>
      <c r="O91" s="270"/>
      <c r="P91" s="270"/>
      <c r="Q91" s="270"/>
      <c r="R91" s="270"/>
      <c r="S91" s="270"/>
      <c r="T91" s="270"/>
      <c r="U91" s="270"/>
      <c r="V91" s="270"/>
      <c r="W91" s="270"/>
      <c r="X91" s="270"/>
      <c r="Y91" s="270"/>
      <c r="Z91" s="270"/>
    </row>
    <row r="92" spans="1:26" ht="15.75" customHeight="1">
      <c r="A92" s="270"/>
      <c r="B92" s="270"/>
      <c r="C92" s="270"/>
      <c r="D92" s="270"/>
      <c r="E92" s="270"/>
      <c r="F92" s="270"/>
      <c r="G92" s="285"/>
      <c r="H92" s="316"/>
      <c r="I92" s="270"/>
      <c r="J92" s="270"/>
      <c r="K92" s="270"/>
      <c r="L92" s="270"/>
      <c r="M92" s="270"/>
      <c r="N92" s="270"/>
      <c r="O92" s="270"/>
      <c r="P92" s="270"/>
      <c r="Q92" s="270"/>
      <c r="R92" s="270"/>
      <c r="S92" s="270"/>
      <c r="T92" s="270"/>
      <c r="U92" s="270"/>
      <c r="V92" s="270"/>
      <c r="W92" s="270"/>
      <c r="X92" s="270"/>
      <c r="Y92" s="270"/>
      <c r="Z92" s="270"/>
    </row>
    <row r="93" spans="1:26" ht="15.75" customHeight="1">
      <c r="A93" s="270"/>
      <c r="B93" s="270"/>
      <c r="C93" s="270"/>
      <c r="D93" s="270"/>
      <c r="E93" s="270"/>
      <c r="F93" s="270"/>
      <c r="G93" s="285"/>
      <c r="H93" s="316"/>
      <c r="I93" s="270"/>
      <c r="J93" s="270"/>
      <c r="K93" s="270"/>
      <c r="L93" s="270"/>
      <c r="M93" s="270"/>
      <c r="N93" s="270"/>
      <c r="O93" s="270"/>
      <c r="P93" s="270"/>
      <c r="Q93" s="270"/>
      <c r="R93" s="270"/>
      <c r="S93" s="270"/>
      <c r="T93" s="270"/>
      <c r="U93" s="270"/>
      <c r="V93" s="270"/>
      <c r="W93" s="270"/>
      <c r="X93" s="270"/>
      <c r="Y93" s="270"/>
      <c r="Z93" s="270"/>
    </row>
    <row r="94" spans="1:26" ht="15.75" customHeight="1">
      <c r="A94" s="270"/>
      <c r="B94" s="270"/>
      <c r="C94" s="270"/>
      <c r="D94" s="270"/>
      <c r="E94" s="270"/>
      <c r="F94" s="270"/>
      <c r="G94" s="285"/>
      <c r="H94" s="316"/>
      <c r="I94" s="270"/>
      <c r="J94" s="270"/>
      <c r="K94" s="270"/>
      <c r="L94" s="270"/>
      <c r="M94" s="270"/>
      <c r="N94" s="270"/>
      <c r="O94" s="270"/>
      <c r="P94" s="270"/>
      <c r="Q94" s="270"/>
      <c r="R94" s="270"/>
      <c r="S94" s="270"/>
      <c r="T94" s="270"/>
      <c r="U94" s="270"/>
      <c r="V94" s="270"/>
      <c r="W94" s="270"/>
      <c r="X94" s="270"/>
      <c r="Y94" s="270"/>
      <c r="Z94" s="270"/>
    </row>
    <row r="95" spans="1:26" ht="15.75" customHeight="1">
      <c r="A95" s="270"/>
      <c r="B95" s="270"/>
      <c r="C95" s="270"/>
      <c r="D95" s="270"/>
      <c r="E95" s="270"/>
      <c r="F95" s="270"/>
      <c r="G95" s="285"/>
      <c r="H95" s="316"/>
      <c r="I95" s="270"/>
      <c r="J95" s="270"/>
      <c r="K95" s="270"/>
      <c r="L95" s="270"/>
      <c r="M95" s="270"/>
      <c r="N95" s="270"/>
      <c r="O95" s="270"/>
      <c r="P95" s="270"/>
      <c r="Q95" s="270"/>
      <c r="R95" s="270"/>
      <c r="S95" s="270"/>
      <c r="T95" s="270"/>
      <c r="U95" s="270"/>
      <c r="V95" s="270"/>
      <c r="W95" s="270"/>
      <c r="X95" s="270"/>
      <c r="Y95" s="270"/>
      <c r="Z95" s="270"/>
    </row>
    <row r="96" spans="1:26" ht="15.75" customHeight="1">
      <c r="A96" s="270"/>
      <c r="B96" s="270"/>
      <c r="C96" s="270"/>
      <c r="D96" s="270"/>
      <c r="E96" s="270"/>
      <c r="F96" s="270"/>
      <c r="G96" s="285"/>
      <c r="H96" s="316"/>
      <c r="I96" s="270"/>
      <c r="J96" s="270"/>
      <c r="K96" s="270"/>
      <c r="L96" s="270"/>
      <c r="M96" s="270"/>
      <c r="N96" s="270"/>
      <c r="O96" s="270"/>
      <c r="P96" s="270"/>
      <c r="Q96" s="270"/>
      <c r="R96" s="270"/>
      <c r="S96" s="270"/>
      <c r="T96" s="270"/>
      <c r="U96" s="270"/>
      <c r="V96" s="270"/>
      <c r="W96" s="270"/>
      <c r="X96" s="270"/>
      <c r="Y96" s="270"/>
      <c r="Z96" s="270"/>
    </row>
    <row r="97" spans="1:26" ht="15.75" customHeight="1">
      <c r="A97" s="270"/>
      <c r="B97" s="270"/>
      <c r="C97" s="270"/>
      <c r="D97" s="270"/>
      <c r="E97" s="270"/>
      <c r="F97" s="270"/>
      <c r="G97" s="285"/>
      <c r="H97" s="316"/>
      <c r="I97" s="270"/>
      <c r="J97" s="270"/>
      <c r="K97" s="270"/>
      <c r="L97" s="270"/>
      <c r="M97" s="270"/>
      <c r="N97" s="270"/>
      <c r="O97" s="270"/>
      <c r="P97" s="270"/>
      <c r="Q97" s="270"/>
      <c r="R97" s="270"/>
      <c r="S97" s="270"/>
      <c r="T97" s="270"/>
      <c r="U97" s="270"/>
      <c r="V97" s="270"/>
      <c r="W97" s="270"/>
      <c r="X97" s="270"/>
      <c r="Y97" s="270"/>
      <c r="Z97" s="270"/>
    </row>
    <row r="98" spans="1:26" ht="15.75" customHeight="1">
      <c r="A98" s="270"/>
      <c r="B98" s="270"/>
      <c r="C98" s="270"/>
      <c r="D98" s="270"/>
      <c r="E98" s="270"/>
      <c r="F98" s="270"/>
      <c r="G98" s="285"/>
      <c r="H98" s="316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0"/>
      <c r="Z98" s="270"/>
    </row>
    <row r="99" spans="1:26" ht="15.75" customHeight="1">
      <c r="A99" s="270"/>
      <c r="B99" s="270"/>
      <c r="C99" s="270"/>
      <c r="D99" s="270"/>
      <c r="E99" s="270"/>
      <c r="F99" s="270"/>
      <c r="G99" s="285"/>
      <c r="H99" s="316"/>
      <c r="I99" s="270"/>
      <c r="J99" s="270"/>
      <c r="K99" s="270"/>
      <c r="L99" s="270"/>
      <c r="M99" s="270"/>
      <c r="N99" s="270"/>
      <c r="O99" s="270"/>
      <c r="P99" s="270"/>
      <c r="Q99" s="270"/>
      <c r="R99" s="270"/>
      <c r="S99" s="270"/>
      <c r="T99" s="270"/>
      <c r="U99" s="270"/>
      <c r="V99" s="270"/>
      <c r="W99" s="270"/>
      <c r="X99" s="270"/>
      <c r="Y99" s="270"/>
      <c r="Z99" s="270"/>
    </row>
    <row r="100" spans="1:26" ht="15.75" customHeight="1">
      <c r="A100" s="270"/>
      <c r="B100" s="270"/>
      <c r="C100" s="270"/>
      <c r="D100" s="270"/>
      <c r="E100" s="270"/>
      <c r="F100" s="270"/>
      <c r="G100" s="285"/>
      <c r="H100" s="316"/>
      <c r="I100" s="270"/>
      <c r="J100" s="270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0"/>
      <c r="Z100" s="270"/>
    </row>
    <row r="101" spans="1:26" ht="15.75" customHeight="1">
      <c r="A101" s="270"/>
      <c r="B101" s="270"/>
      <c r="C101" s="270"/>
      <c r="D101" s="270"/>
      <c r="E101" s="270"/>
      <c r="F101" s="270"/>
      <c r="G101" s="285"/>
      <c r="H101" s="316"/>
      <c r="I101" s="270"/>
      <c r="J101" s="270"/>
      <c r="K101" s="270"/>
      <c r="L101" s="270"/>
      <c r="M101" s="270"/>
      <c r="N101" s="270"/>
      <c r="O101" s="270"/>
      <c r="P101" s="270"/>
      <c r="Q101" s="270"/>
      <c r="R101" s="270"/>
      <c r="S101" s="270"/>
      <c r="T101" s="270"/>
      <c r="U101" s="270"/>
      <c r="V101" s="270"/>
      <c r="W101" s="270"/>
      <c r="X101" s="270"/>
      <c r="Y101" s="270"/>
      <c r="Z101" s="270"/>
    </row>
    <row r="102" spans="1:26" ht="15.75" customHeight="1">
      <c r="A102" s="270"/>
      <c r="B102" s="270"/>
      <c r="C102" s="270"/>
      <c r="D102" s="270"/>
      <c r="E102" s="270"/>
      <c r="F102" s="270"/>
      <c r="G102" s="285"/>
      <c r="H102" s="316"/>
      <c r="I102" s="270"/>
      <c r="J102" s="270"/>
      <c r="K102" s="270"/>
      <c r="L102" s="270"/>
      <c r="M102" s="270"/>
      <c r="N102" s="270"/>
      <c r="O102" s="270"/>
      <c r="P102" s="270"/>
      <c r="Q102" s="270"/>
      <c r="R102" s="270"/>
      <c r="S102" s="270"/>
      <c r="T102" s="270"/>
      <c r="U102" s="270"/>
      <c r="V102" s="270"/>
      <c r="W102" s="270"/>
      <c r="X102" s="270"/>
      <c r="Y102" s="270"/>
      <c r="Z102" s="270"/>
    </row>
    <row r="103" spans="1:26" ht="15.75" customHeight="1">
      <c r="A103" s="270"/>
      <c r="B103" s="270"/>
      <c r="C103" s="270"/>
      <c r="D103" s="270"/>
      <c r="E103" s="270"/>
      <c r="F103" s="270"/>
      <c r="G103" s="285"/>
      <c r="H103" s="316"/>
      <c r="I103" s="270"/>
      <c r="J103" s="270"/>
      <c r="K103" s="270"/>
      <c r="L103" s="270"/>
      <c r="M103" s="270"/>
      <c r="N103" s="270"/>
      <c r="O103" s="270"/>
      <c r="P103" s="270"/>
      <c r="Q103" s="270"/>
      <c r="R103" s="270"/>
      <c r="S103" s="270"/>
      <c r="T103" s="270"/>
      <c r="U103" s="270"/>
      <c r="V103" s="270"/>
      <c r="W103" s="270"/>
      <c r="X103" s="270"/>
      <c r="Y103" s="270"/>
      <c r="Z103" s="270"/>
    </row>
    <row r="104" spans="1:26" ht="15.75" customHeight="1">
      <c r="A104" s="270"/>
      <c r="B104" s="270"/>
      <c r="C104" s="270"/>
      <c r="D104" s="270"/>
      <c r="E104" s="270"/>
      <c r="F104" s="270"/>
      <c r="G104" s="285"/>
      <c r="H104" s="316"/>
      <c r="I104" s="270"/>
      <c r="J104" s="270"/>
      <c r="K104" s="270"/>
      <c r="L104" s="270"/>
      <c r="M104" s="270"/>
      <c r="N104" s="270"/>
      <c r="O104" s="270"/>
      <c r="P104" s="270"/>
      <c r="Q104" s="270"/>
      <c r="R104" s="270"/>
      <c r="S104" s="270"/>
      <c r="T104" s="270"/>
      <c r="U104" s="270"/>
      <c r="V104" s="270"/>
      <c r="W104" s="270"/>
      <c r="X104" s="270"/>
      <c r="Y104" s="270"/>
      <c r="Z104" s="270"/>
    </row>
    <row r="105" spans="1:26" ht="15.75" customHeight="1">
      <c r="A105" s="270"/>
      <c r="B105" s="270"/>
      <c r="C105" s="270"/>
      <c r="D105" s="270"/>
      <c r="E105" s="270"/>
      <c r="F105" s="270"/>
      <c r="G105" s="285"/>
      <c r="H105" s="316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</row>
    <row r="106" spans="1:26" ht="15.75" customHeight="1">
      <c r="A106" s="270"/>
      <c r="B106" s="270"/>
      <c r="C106" s="270"/>
      <c r="D106" s="270"/>
      <c r="E106" s="270"/>
      <c r="F106" s="270"/>
      <c r="G106" s="285"/>
      <c r="H106" s="316"/>
      <c r="I106" s="270"/>
      <c r="J106" s="270"/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</row>
    <row r="107" spans="1:26" ht="15.75" customHeight="1">
      <c r="A107" s="270"/>
      <c r="B107" s="270"/>
      <c r="C107" s="270"/>
      <c r="D107" s="270"/>
      <c r="E107" s="270"/>
      <c r="F107" s="270"/>
      <c r="G107" s="285"/>
      <c r="H107" s="316"/>
      <c r="I107" s="270"/>
      <c r="J107" s="270"/>
      <c r="K107" s="270"/>
      <c r="L107" s="270"/>
      <c r="M107" s="270"/>
      <c r="N107" s="270"/>
      <c r="O107" s="270"/>
      <c r="P107" s="270"/>
      <c r="Q107" s="270"/>
      <c r="R107" s="270"/>
      <c r="S107" s="270"/>
      <c r="T107" s="270"/>
      <c r="U107" s="270"/>
      <c r="V107" s="270"/>
      <c r="W107" s="270"/>
      <c r="X107" s="270"/>
      <c r="Y107" s="270"/>
      <c r="Z107" s="270"/>
    </row>
    <row r="108" spans="1:26" ht="15.75" customHeight="1">
      <c r="A108" s="270"/>
      <c r="B108" s="270"/>
      <c r="C108" s="270"/>
      <c r="D108" s="270"/>
      <c r="E108" s="270"/>
      <c r="F108" s="270"/>
      <c r="G108" s="285"/>
      <c r="H108" s="316"/>
      <c r="I108" s="270"/>
      <c r="J108" s="270"/>
      <c r="K108" s="270"/>
      <c r="L108" s="270"/>
      <c r="M108" s="270"/>
      <c r="N108" s="270"/>
      <c r="O108" s="270"/>
      <c r="P108" s="270"/>
      <c r="Q108" s="270"/>
      <c r="R108" s="270"/>
      <c r="S108" s="270"/>
      <c r="T108" s="270"/>
      <c r="U108" s="270"/>
      <c r="V108" s="270"/>
      <c r="W108" s="270"/>
      <c r="X108" s="270"/>
      <c r="Y108" s="270"/>
      <c r="Z108" s="270"/>
    </row>
    <row r="109" spans="1:26" ht="15.75" customHeight="1">
      <c r="A109" s="270"/>
      <c r="B109" s="270"/>
      <c r="C109" s="270"/>
      <c r="D109" s="270"/>
      <c r="E109" s="270"/>
      <c r="F109" s="270"/>
      <c r="G109" s="285"/>
      <c r="H109" s="316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</row>
    <row r="110" spans="1:26" ht="15.75" customHeight="1">
      <c r="A110" s="270"/>
      <c r="B110" s="270"/>
      <c r="C110" s="270"/>
      <c r="D110" s="270"/>
      <c r="E110" s="270"/>
      <c r="F110" s="270"/>
      <c r="G110" s="285"/>
      <c r="H110" s="316"/>
      <c r="I110" s="270"/>
      <c r="J110" s="270"/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</row>
    <row r="111" spans="1:26" ht="15.75" customHeight="1">
      <c r="A111" s="270"/>
      <c r="B111" s="270"/>
      <c r="C111" s="270"/>
      <c r="D111" s="270"/>
      <c r="E111" s="270"/>
      <c r="F111" s="270"/>
      <c r="G111" s="285"/>
      <c r="H111" s="316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</row>
    <row r="112" spans="1:26" ht="15.75" customHeight="1">
      <c r="A112" s="270"/>
      <c r="B112" s="270"/>
      <c r="C112" s="270"/>
      <c r="D112" s="270"/>
      <c r="E112" s="270"/>
      <c r="F112" s="270"/>
      <c r="G112" s="285"/>
      <c r="H112" s="316"/>
      <c r="I112" s="270"/>
      <c r="J112" s="270"/>
      <c r="K112" s="270"/>
      <c r="L112" s="270"/>
      <c r="M112" s="270"/>
      <c r="N112" s="270"/>
      <c r="O112" s="270"/>
      <c r="P112" s="270"/>
      <c r="Q112" s="270"/>
      <c r="R112" s="270"/>
      <c r="S112" s="270"/>
      <c r="T112" s="270"/>
      <c r="U112" s="270"/>
      <c r="V112" s="270"/>
      <c r="W112" s="270"/>
      <c r="X112" s="270"/>
      <c r="Y112" s="270"/>
      <c r="Z112" s="270"/>
    </row>
    <row r="113" spans="1:26" ht="15.75" customHeight="1">
      <c r="A113" s="270"/>
      <c r="B113" s="270"/>
      <c r="C113" s="270"/>
      <c r="D113" s="270"/>
      <c r="E113" s="270"/>
      <c r="F113" s="270"/>
      <c r="G113" s="285"/>
      <c r="H113" s="316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</row>
    <row r="114" spans="1:26" ht="15.75" customHeight="1">
      <c r="A114" s="270"/>
      <c r="B114" s="270"/>
      <c r="C114" s="270"/>
      <c r="D114" s="270"/>
      <c r="E114" s="270"/>
      <c r="F114" s="270"/>
      <c r="G114" s="285"/>
      <c r="H114" s="316"/>
      <c r="I114" s="270"/>
      <c r="J114" s="270"/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</row>
    <row r="115" spans="1:26" ht="15.75" customHeight="1">
      <c r="A115" s="270"/>
      <c r="B115" s="270"/>
      <c r="C115" s="270"/>
      <c r="D115" s="270"/>
      <c r="E115" s="270"/>
      <c r="F115" s="270"/>
      <c r="G115" s="285"/>
      <c r="H115" s="316"/>
      <c r="I115" s="270"/>
      <c r="J115" s="270"/>
      <c r="K115" s="270"/>
      <c r="L115" s="270"/>
      <c r="M115" s="270"/>
      <c r="N115" s="270"/>
      <c r="O115" s="270"/>
      <c r="P115" s="270"/>
      <c r="Q115" s="270"/>
      <c r="R115" s="270"/>
      <c r="S115" s="270"/>
      <c r="T115" s="270"/>
      <c r="U115" s="270"/>
      <c r="V115" s="270"/>
      <c r="W115" s="270"/>
      <c r="X115" s="270"/>
      <c r="Y115" s="270"/>
      <c r="Z115" s="270"/>
    </row>
    <row r="116" spans="1:26" ht="15.75" customHeight="1">
      <c r="A116" s="270"/>
      <c r="B116" s="270"/>
      <c r="C116" s="270"/>
      <c r="D116" s="270"/>
      <c r="E116" s="270"/>
      <c r="F116" s="270"/>
      <c r="G116" s="285"/>
      <c r="H116" s="316"/>
      <c r="I116" s="270"/>
      <c r="J116" s="270"/>
      <c r="K116" s="270"/>
      <c r="L116" s="270"/>
      <c r="M116" s="270"/>
      <c r="N116" s="270"/>
      <c r="O116" s="270"/>
      <c r="P116" s="270"/>
      <c r="Q116" s="270"/>
      <c r="R116" s="270"/>
      <c r="S116" s="270"/>
      <c r="T116" s="270"/>
      <c r="U116" s="270"/>
      <c r="V116" s="270"/>
      <c r="W116" s="270"/>
      <c r="X116" s="270"/>
      <c r="Y116" s="270"/>
      <c r="Z116" s="270"/>
    </row>
    <row r="117" spans="1:26" ht="15.75" customHeight="1">
      <c r="A117" s="270"/>
      <c r="B117" s="270"/>
      <c r="C117" s="270"/>
      <c r="D117" s="270"/>
      <c r="E117" s="270"/>
      <c r="F117" s="270"/>
      <c r="G117" s="285"/>
      <c r="H117" s="316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</row>
    <row r="118" spans="1:26" ht="15.75" customHeight="1">
      <c r="A118" s="270"/>
      <c r="B118" s="270"/>
      <c r="C118" s="270"/>
      <c r="D118" s="270"/>
      <c r="E118" s="270"/>
      <c r="F118" s="270"/>
      <c r="G118" s="285"/>
      <c r="H118" s="316"/>
      <c r="I118" s="270"/>
      <c r="J118" s="270"/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</row>
    <row r="119" spans="1:26" ht="15.75" customHeight="1">
      <c r="A119" s="270"/>
      <c r="B119" s="270"/>
      <c r="C119" s="270"/>
      <c r="D119" s="270"/>
      <c r="E119" s="270"/>
      <c r="F119" s="270"/>
      <c r="G119" s="285"/>
      <c r="H119" s="316"/>
      <c r="I119" s="270"/>
      <c r="J119" s="270"/>
      <c r="K119" s="270"/>
      <c r="L119" s="270"/>
      <c r="M119" s="270"/>
      <c r="N119" s="270"/>
      <c r="O119" s="270"/>
      <c r="P119" s="270"/>
      <c r="Q119" s="270"/>
      <c r="R119" s="270"/>
      <c r="S119" s="270"/>
      <c r="T119" s="270"/>
      <c r="U119" s="270"/>
      <c r="V119" s="270"/>
      <c r="W119" s="270"/>
      <c r="X119" s="270"/>
      <c r="Y119" s="270"/>
      <c r="Z119" s="270"/>
    </row>
    <row r="120" spans="1:26" ht="15.75" customHeight="1">
      <c r="A120" s="270"/>
      <c r="B120" s="270"/>
      <c r="C120" s="270"/>
      <c r="D120" s="270"/>
      <c r="E120" s="270"/>
      <c r="F120" s="270"/>
      <c r="G120" s="285"/>
      <c r="H120" s="316"/>
      <c r="I120" s="270"/>
      <c r="J120" s="270"/>
      <c r="K120" s="270"/>
      <c r="L120" s="270"/>
      <c r="M120" s="270"/>
      <c r="N120" s="270"/>
      <c r="O120" s="270"/>
      <c r="P120" s="270"/>
      <c r="Q120" s="270"/>
      <c r="R120" s="270"/>
      <c r="S120" s="270"/>
      <c r="T120" s="270"/>
      <c r="U120" s="270"/>
      <c r="V120" s="270"/>
      <c r="W120" s="270"/>
      <c r="X120" s="270"/>
      <c r="Y120" s="270"/>
      <c r="Z120" s="270"/>
    </row>
    <row r="121" spans="1:26" ht="15.75" customHeight="1">
      <c r="A121" s="270"/>
      <c r="B121" s="270"/>
      <c r="C121" s="270"/>
      <c r="D121" s="270"/>
      <c r="E121" s="270"/>
      <c r="F121" s="270"/>
      <c r="G121" s="285"/>
      <c r="H121" s="316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</row>
    <row r="122" spans="1:26" ht="15.75" customHeight="1">
      <c r="A122" s="270"/>
      <c r="B122" s="270"/>
      <c r="C122" s="270"/>
      <c r="D122" s="270"/>
      <c r="E122" s="270"/>
      <c r="F122" s="270"/>
      <c r="G122" s="285"/>
      <c r="H122" s="316"/>
      <c r="I122" s="270"/>
      <c r="J122" s="270"/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</row>
    <row r="123" spans="1:26" ht="15.75" customHeight="1">
      <c r="A123" s="270"/>
      <c r="B123" s="270"/>
      <c r="C123" s="270"/>
      <c r="D123" s="270"/>
      <c r="E123" s="270"/>
      <c r="F123" s="270"/>
      <c r="G123" s="285"/>
      <c r="H123" s="316"/>
      <c r="I123" s="270"/>
      <c r="J123" s="270"/>
      <c r="K123" s="270"/>
      <c r="L123" s="270"/>
      <c r="M123" s="270"/>
      <c r="N123" s="270"/>
      <c r="O123" s="270"/>
      <c r="P123" s="270"/>
      <c r="Q123" s="270"/>
      <c r="R123" s="270"/>
      <c r="S123" s="270"/>
      <c r="T123" s="270"/>
      <c r="U123" s="270"/>
      <c r="V123" s="270"/>
      <c r="W123" s="270"/>
      <c r="X123" s="270"/>
      <c r="Y123" s="270"/>
      <c r="Z123" s="270"/>
    </row>
    <row r="124" spans="1:26" ht="15.75" customHeight="1">
      <c r="A124" s="270"/>
      <c r="B124" s="270"/>
      <c r="C124" s="270"/>
      <c r="D124" s="270"/>
      <c r="E124" s="270"/>
      <c r="F124" s="270"/>
      <c r="G124" s="285"/>
      <c r="H124" s="316"/>
      <c r="I124" s="270"/>
      <c r="J124" s="270"/>
      <c r="K124" s="270"/>
      <c r="L124" s="270"/>
      <c r="M124" s="270"/>
      <c r="N124" s="270"/>
      <c r="O124" s="270"/>
      <c r="P124" s="270"/>
      <c r="Q124" s="270"/>
      <c r="R124" s="270"/>
      <c r="S124" s="270"/>
      <c r="T124" s="270"/>
      <c r="U124" s="270"/>
      <c r="V124" s="270"/>
      <c r="W124" s="270"/>
      <c r="X124" s="270"/>
      <c r="Y124" s="270"/>
      <c r="Z124" s="270"/>
    </row>
    <row r="125" spans="1:26" ht="15.75" customHeight="1">
      <c r="A125" s="270"/>
      <c r="B125" s="270"/>
      <c r="C125" s="270"/>
      <c r="D125" s="270"/>
      <c r="E125" s="270"/>
      <c r="F125" s="270"/>
      <c r="G125" s="285"/>
      <c r="H125" s="316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</row>
    <row r="126" spans="1:26" ht="15.75" customHeight="1">
      <c r="A126" s="270"/>
      <c r="B126" s="270"/>
      <c r="C126" s="270"/>
      <c r="D126" s="270"/>
      <c r="E126" s="270"/>
      <c r="F126" s="270"/>
      <c r="G126" s="285"/>
      <c r="H126" s="316"/>
      <c r="I126" s="270"/>
      <c r="J126" s="270"/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</row>
    <row r="127" spans="1:26" ht="15.75" customHeight="1">
      <c r="A127" s="270"/>
      <c r="B127" s="270"/>
      <c r="C127" s="270"/>
      <c r="D127" s="270"/>
      <c r="E127" s="270"/>
      <c r="F127" s="270"/>
      <c r="G127" s="285"/>
      <c r="H127" s="316"/>
      <c r="I127" s="270"/>
      <c r="J127" s="270"/>
      <c r="K127" s="270"/>
      <c r="L127" s="270"/>
      <c r="M127" s="270"/>
      <c r="N127" s="270"/>
      <c r="O127" s="270"/>
      <c r="P127" s="270"/>
      <c r="Q127" s="270"/>
      <c r="R127" s="270"/>
      <c r="S127" s="270"/>
      <c r="T127" s="270"/>
      <c r="U127" s="270"/>
      <c r="V127" s="270"/>
      <c r="W127" s="270"/>
      <c r="X127" s="270"/>
      <c r="Y127" s="270"/>
      <c r="Z127" s="270"/>
    </row>
    <row r="128" spans="1:26" ht="15.75" customHeight="1">
      <c r="A128" s="270"/>
      <c r="B128" s="270"/>
      <c r="C128" s="270"/>
      <c r="D128" s="270"/>
      <c r="E128" s="270"/>
      <c r="F128" s="270"/>
      <c r="G128" s="285"/>
      <c r="H128" s="316"/>
      <c r="I128" s="270"/>
      <c r="J128" s="270"/>
      <c r="K128" s="270"/>
      <c r="L128" s="270"/>
      <c r="M128" s="270"/>
      <c r="N128" s="270"/>
      <c r="O128" s="270"/>
      <c r="P128" s="270"/>
      <c r="Q128" s="270"/>
      <c r="R128" s="270"/>
      <c r="S128" s="270"/>
      <c r="T128" s="270"/>
      <c r="U128" s="270"/>
      <c r="V128" s="270"/>
      <c r="W128" s="270"/>
      <c r="X128" s="270"/>
      <c r="Y128" s="270"/>
      <c r="Z128" s="270"/>
    </row>
    <row r="129" spans="1:26" ht="15.75" customHeight="1">
      <c r="A129" s="270"/>
      <c r="B129" s="270"/>
      <c r="C129" s="270"/>
      <c r="D129" s="270"/>
      <c r="E129" s="270"/>
      <c r="F129" s="270"/>
      <c r="G129" s="285"/>
      <c r="H129" s="316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</row>
    <row r="130" spans="1:26" ht="15.75" customHeight="1">
      <c r="A130" s="270"/>
      <c r="B130" s="270"/>
      <c r="C130" s="270"/>
      <c r="D130" s="270"/>
      <c r="E130" s="270"/>
      <c r="F130" s="270"/>
      <c r="G130" s="285"/>
      <c r="H130" s="316"/>
      <c r="I130" s="270"/>
      <c r="J130" s="270"/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</row>
    <row r="131" spans="1:26" ht="15.75" customHeight="1">
      <c r="A131" s="270"/>
      <c r="B131" s="270"/>
      <c r="C131" s="270"/>
      <c r="D131" s="270"/>
      <c r="E131" s="270"/>
      <c r="F131" s="270"/>
      <c r="G131" s="285"/>
      <c r="H131" s="316"/>
      <c r="I131" s="270"/>
      <c r="J131" s="270"/>
      <c r="K131" s="270"/>
      <c r="L131" s="270"/>
      <c r="M131" s="270"/>
      <c r="N131" s="270"/>
      <c r="O131" s="270"/>
      <c r="P131" s="270"/>
      <c r="Q131" s="270"/>
      <c r="R131" s="270"/>
      <c r="S131" s="270"/>
      <c r="T131" s="270"/>
      <c r="U131" s="270"/>
      <c r="V131" s="270"/>
      <c r="W131" s="270"/>
      <c r="X131" s="270"/>
      <c r="Y131" s="270"/>
      <c r="Z131" s="270"/>
    </row>
    <row r="132" spans="1:26" ht="15.75" customHeight="1">
      <c r="A132" s="270"/>
      <c r="B132" s="270"/>
      <c r="C132" s="270"/>
      <c r="D132" s="270"/>
      <c r="E132" s="270"/>
      <c r="F132" s="270"/>
      <c r="G132" s="285"/>
      <c r="H132" s="316"/>
      <c r="I132" s="270"/>
      <c r="J132" s="270"/>
      <c r="K132" s="270"/>
      <c r="L132" s="270"/>
      <c r="M132" s="270"/>
      <c r="N132" s="270"/>
      <c r="O132" s="270"/>
      <c r="P132" s="270"/>
      <c r="Q132" s="270"/>
      <c r="R132" s="270"/>
      <c r="S132" s="270"/>
      <c r="T132" s="270"/>
      <c r="U132" s="270"/>
      <c r="V132" s="270"/>
      <c r="W132" s="270"/>
      <c r="X132" s="270"/>
      <c r="Y132" s="270"/>
      <c r="Z132" s="270"/>
    </row>
    <row r="133" spans="1:26" ht="15.75" customHeight="1">
      <c r="A133" s="270"/>
      <c r="B133" s="270"/>
      <c r="C133" s="270"/>
      <c r="D133" s="270"/>
      <c r="E133" s="270"/>
      <c r="F133" s="270"/>
      <c r="G133" s="285"/>
      <c r="H133" s="316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</row>
    <row r="134" spans="1:26" ht="15.75" customHeight="1">
      <c r="A134" s="270"/>
      <c r="B134" s="270"/>
      <c r="C134" s="270"/>
      <c r="D134" s="270"/>
      <c r="E134" s="270"/>
      <c r="F134" s="270"/>
      <c r="G134" s="285"/>
      <c r="H134" s="316"/>
      <c r="I134" s="270"/>
      <c r="J134" s="270"/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</row>
    <row r="135" spans="1:26" ht="15.75" customHeight="1">
      <c r="A135" s="270"/>
      <c r="B135" s="270"/>
      <c r="C135" s="270"/>
      <c r="D135" s="270"/>
      <c r="E135" s="270"/>
      <c r="F135" s="270"/>
      <c r="G135" s="285"/>
      <c r="H135" s="316"/>
      <c r="I135" s="270"/>
      <c r="J135" s="270"/>
      <c r="K135" s="270"/>
      <c r="L135" s="270"/>
      <c r="M135" s="270"/>
      <c r="N135" s="270"/>
      <c r="O135" s="270"/>
      <c r="P135" s="270"/>
      <c r="Q135" s="270"/>
      <c r="R135" s="270"/>
      <c r="S135" s="270"/>
      <c r="T135" s="270"/>
      <c r="U135" s="270"/>
      <c r="V135" s="270"/>
      <c r="W135" s="270"/>
      <c r="X135" s="270"/>
      <c r="Y135" s="270"/>
      <c r="Z135" s="270"/>
    </row>
    <row r="136" spans="1:26" ht="15.75" customHeight="1">
      <c r="A136" s="270"/>
      <c r="B136" s="270"/>
      <c r="C136" s="270"/>
      <c r="D136" s="270"/>
      <c r="E136" s="270"/>
      <c r="F136" s="270"/>
      <c r="G136" s="285"/>
      <c r="H136" s="316"/>
      <c r="I136" s="270"/>
      <c r="J136" s="270"/>
      <c r="K136" s="270"/>
      <c r="L136" s="270"/>
      <c r="M136" s="270"/>
      <c r="N136" s="270"/>
      <c r="O136" s="270"/>
      <c r="P136" s="270"/>
      <c r="Q136" s="270"/>
      <c r="R136" s="270"/>
      <c r="S136" s="270"/>
      <c r="T136" s="270"/>
      <c r="U136" s="270"/>
      <c r="V136" s="270"/>
      <c r="W136" s="270"/>
      <c r="X136" s="270"/>
      <c r="Y136" s="270"/>
      <c r="Z136" s="270"/>
    </row>
    <row r="137" spans="1:26" ht="15.75" customHeight="1">
      <c r="A137" s="270"/>
      <c r="B137" s="270"/>
      <c r="C137" s="270"/>
      <c r="D137" s="270"/>
      <c r="E137" s="270"/>
      <c r="F137" s="270"/>
      <c r="G137" s="285"/>
      <c r="H137" s="316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</row>
    <row r="138" spans="1:26" ht="15.75" customHeight="1">
      <c r="A138" s="270"/>
      <c r="B138" s="270"/>
      <c r="C138" s="270"/>
      <c r="D138" s="270"/>
      <c r="E138" s="270"/>
      <c r="F138" s="270"/>
      <c r="G138" s="285"/>
      <c r="H138" s="316"/>
      <c r="I138" s="270"/>
      <c r="J138" s="270"/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</row>
    <row r="139" spans="1:26" ht="15.75" customHeight="1">
      <c r="A139" s="270"/>
      <c r="B139" s="270"/>
      <c r="C139" s="270"/>
      <c r="D139" s="270"/>
      <c r="E139" s="270"/>
      <c r="F139" s="270"/>
      <c r="G139" s="285"/>
      <c r="H139" s="316"/>
      <c r="I139" s="270"/>
      <c r="J139" s="270"/>
      <c r="K139" s="270"/>
      <c r="L139" s="270"/>
      <c r="M139" s="270"/>
      <c r="N139" s="270"/>
      <c r="O139" s="270"/>
      <c r="P139" s="270"/>
      <c r="Q139" s="270"/>
      <c r="R139" s="270"/>
      <c r="S139" s="270"/>
      <c r="T139" s="270"/>
      <c r="U139" s="270"/>
      <c r="V139" s="270"/>
      <c r="W139" s="270"/>
      <c r="X139" s="270"/>
      <c r="Y139" s="270"/>
      <c r="Z139" s="270"/>
    </row>
    <row r="140" spans="1:26" ht="15.75" customHeight="1">
      <c r="A140" s="270"/>
      <c r="B140" s="270"/>
      <c r="C140" s="270"/>
      <c r="D140" s="270"/>
      <c r="E140" s="270"/>
      <c r="F140" s="270"/>
      <c r="G140" s="285"/>
      <c r="H140" s="316"/>
      <c r="I140" s="270"/>
      <c r="J140" s="270"/>
      <c r="K140" s="270"/>
      <c r="L140" s="270"/>
      <c r="M140" s="270"/>
      <c r="N140" s="270"/>
      <c r="O140" s="270"/>
      <c r="P140" s="270"/>
      <c r="Q140" s="270"/>
      <c r="R140" s="270"/>
      <c r="S140" s="270"/>
      <c r="T140" s="270"/>
      <c r="U140" s="270"/>
      <c r="V140" s="270"/>
      <c r="W140" s="270"/>
      <c r="X140" s="270"/>
      <c r="Y140" s="270"/>
      <c r="Z140" s="270"/>
    </row>
    <row r="141" spans="1:26" ht="15.75" customHeight="1">
      <c r="A141" s="270"/>
      <c r="B141" s="270"/>
      <c r="C141" s="270"/>
      <c r="D141" s="270"/>
      <c r="E141" s="270"/>
      <c r="F141" s="270"/>
      <c r="G141" s="285"/>
      <c r="H141" s="316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</row>
    <row r="142" spans="1:26" ht="15.75" customHeight="1">
      <c r="A142" s="270"/>
      <c r="B142" s="270"/>
      <c r="C142" s="270"/>
      <c r="D142" s="270"/>
      <c r="E142" s="270"/>
      <c r="F142" s="270"/>
      <c r="G142" s="285"/>
      <c r="H142" s="316"/>
      <c r="I142" s="270"/>
      <c r="J142" s="270"/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</row>
    <row r="143" spans="1:26" ht="15.75" customHeight="1">
      <c r="A143" s="270"/>
      <c r="B143" s="270"/>
      <c r="C143" s="270"/>
      <c r="D143" s="270"/>
      <c r="E143" s="270"/>
      <c r="F143" s="270"/>
      <c r="G143" s="285"/>
      <c r="H143" s="316"/>
      <c r="I143" s="270"/>
      <c r="J143" s="270"/>
      <c r="K143" s="270"/>
      <c r="L143" s="270"/>
      <c r="M143" s="270"/>
      <c r="N143" s="270"/>
      <c r="O143" s="270"/>
      <c r="P143" s="270"/>
      <c r="Q143" s="270"/>
      <c r="R143" s="270"/>
      <c r="S143" s="270"/>
      <c r="T143" s="270"/>
      <c r="U143" s="270"/>
      <c r="V143" s="270"/>
      <c r="W143" s="270"/>
      <c r="X143" s="270"/>
      <c r="Y143" s="270"/>
      <c r="Z143" s="270"/>
    </row>
    <row r="144" spans="1:26" ht="15.75" customHeight="1">
      <c r="A144" s="270"/>
      <c r="B144" s="270"/>
      <c r="C144" s="270"/>
      <c r="D144" s="270"/>
      <c r="E144" s="270"/>
      <c r="F144" s="270"/>
      <c r="G144" s="285"/>
      <c r="H144" s="316"/>
      <c r="I144" s="270"/>
      <c r="J144" s="270"/>
      <c r="K144" s="270"/>
      <c r="L144" s="270"/>
      <c r="M144" s="270"/>
      <c r="N144" s="270"/>
      <c r="O144" s="270"/>
      <c r="P144" s="270"/>
      <c r="Q144" s="270"/>
      <c r="R144" s="270"/>
      <c r="S144" s="270"/>
      <c r="T144" s="270"/>
      <c r="U144" s="270"/>
      <c r="V144" s="270"/>
      <c r="W144" s="270"/>
      <c r="X144" s="270"/>
      <c r="Y144" s="270"/>
      <c r="Z144" s="270"/>
    </row>
    <row r="145" spans="1:26" ht="15.75" customHeight="1">
      <c r="A145" s="270"/>
      <c r="B145" s="270"/>
      <c r="C145" s="270"/>
      <c r="D145" s="270"/>
      <c r="E145" s="270"/>
      <c r="F145" s="270"/>
      <c r="G145" s="285"/>
      <c r="H145" s="316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</row>
    <row r="146" spans="1:26" ht="15.75" customHeight="1">
      <c r="A146" s="270"/>
      <c r="B146" s="270"/>
      <c r="C146" s="270"/>
      <c r="D146" s="270"/>
      <c r="E146" s="270"/>
      <c r="F146" s="270"/>
      <c r="G146" s="285"/>
      <c r="H146" s="316"/>
      <c r="I146" s="270"/>
      <c r="J146" s="270"/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</row>
    <row r="147" spans="1:26" ht="15.75" customHeight="1">
      <c r="A147" s="270"/>
      <c r="B147" s="270"/>
      <c r="C147" s="270"/>
      <c r="D147" s="270"/>
      <c r="E147" s="270"/>
      <c r="F147" s="270"/>
      <c r="G147" s="285"/>
      <c r="H147" s="316"/>
      <c r="I147" s="270"/>
      <c r="J147" s="270"/>
      <c r="K147" s="270"/>
      <c r="L147" s="270"/>
      <c r="M147" s="270"/>
      <c r="N147" s="270"/>
      <c r="O147" s="270"/>
      <c r="P147" s="270"/>
      <c r="Q147" s="270"/>
      <c r="R147" s="270"/>
      <c r="S147" s="270"/>
      <c r="T147" s="270"/>
      <c r="U147" s="270"/>
      <c r="V147" s="270"/>
      <c r="W147" s="270"/>
      <c r="X147" s="270"/>
      <c r="Y147" s="270"/>
      <c r="Z147" s="270"/>
    </row>
    <row r="148" spans="1:26" ht="15.75" customHeight="1">
      <c r="A148" s="270"/>
      <c r="B148" s="270"/>
      <c r="C148" s="270"/>
      <c r="D148" s="270"/>
      <c r="E148" s="270"/>
      <c r="F148" s="270"/>
      <c r="G148" s="285"/>
      <c r="H148" s="316"/>
      <c r="I148" s="270"/>
      <c r="J148" s="270"/>
      <c r="K148" s="270"/>
      <c r="L148" s="270"/>
      <c r="M148" s="270"/>
      <c r="N148" s="270"/>
      <c r="O148" s="270"/>
      <c r="P148" s="270"/>
      <c r="Q148" s="270"/>
      <c r="R148" s="270"/>
      <c r="S148" s="270"/>
      <c r="T148" s="270"/>
      <c r="U148" s="270"/>
      <c r="V148" s="270"/>
      <c r="W148" s="270"/>
      <c r="X148" s="270"/>
      <c r="Y148" s="270"/>
      <c r="Z148" s="270"/>
    </row>
    <row r="149" spans="1:26" ht="15.75" customHeight="1">
      <c r="A149" s="270"/>
      <c r="B149" s="270"/>
      <c r="C149" s="270"/>
      <c r="D149" s="270"/>
      <c r="E149" s="270"/>
      <c r="F149" s="270"/>
      <c r="G149" s="285"/>
      <c r="H149" s="316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</row>
    <row r="150" spans="1:26" ht="15.75" customHeight="1">
      <c r="A150" s="270"/>
      <c r="B150" s="270"/>
      <c r="C150" s="270"/>
      <c r="D150" s="270"/>
      <c r="E150" s="270"/>
      <c r="F150" s="270"/>
      <c r="G150" s="285"/>
      <c r="H150" s="316"/>
      <c r="I150" s="270"/>
      <c r="J150" s="270"/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1:26" ht="15.75" customHeight="1">
      <c r="A151" s="270"/>
      <c r="B151" s="270"/>
      <c r="C151" s="270"/>
      <c r="D151" s="270"/>
      <c r="E151" s="270"/>
      <c r="F151" s="270"/>
      <c r="G151" s="285"/>
      <c r="H151" s="316"/>
      <c r="I151" s="270"/>
      <c r="J151" s="270"/>
      <c r="K151" s="270"/>
      <c r="L151" s="270"/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1:26" ht="15.75" customHeight="1">
      <c r="A152" s="270"/>
      <c r="B152" s="270"/>
      <c r="C152" s="270"/>
      <c r="D152" s="270"/>
      <c r="E152" s="270"/>
      <c r="F152" s="270"/>
      <c r="G152" s="285"/>
      <c r="H152" s="316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1:26" ht="15.75" customHeight="1">
      <c r="A153" s="270"/>
      <c r="B153" s="270"/>
      <c r="C153" s="270"/>
      <c r="D153" s="270"/>
      <c r="E153" s="270"/>
      <c r="F153" s="270"/>
      <c r="G153" s="285"/>
      <c r="H153" s="316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1:26" ht="15.75" customHeight="1">
      <c r="A154" s="270"/>
      <c r="B154" s="270"/>
      <c r="C154" s="270"/>
      <c r="D154" s="270"/>
      <c r="E154" s="270"/>
      <c r="F154" s="270"/>
      <c r="G154" s="285"/>
      <c r="H154" s="316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1:26" ht="15.75" customHeight="1">
      <c r="A155" s="270"/>
      <c r="B155" s="270"/>
      <c r="C155" s="270"/>
      <c r="D155" s="270"/>
      <c r="E155" s="270"/>
      <c r="F155" s="270"/>
      <c r="G155" s="285"/>
      <c r="H155" s="316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1:26" ht="15.75" customHeight="1">
      <c r="A156" s="270"/>
      <c r="B156" s="270"/>
      <c r="C156" s="270"/>
      <c r="D156" s="270"/>
      <c r="E156" s="270"/>
      <c r="F156" s="270"/>
      <c r="G156" s="285"/>
      <c r="H156" s="316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1:26" ht="15.75" customHeight="1">
      <c r="A157" s="270"/>
      <c r="B157" s="270"/>
      <c r="C157" s="270"/>
      <c r="D157" s="270"/>
      <c r="E157" s="270"/>
      <c r="F157" s="270"/>
      <c r="G157" s="285"/>
      <c r="H157" s="316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1:26" ht="15.75" customHeight="1">
      <c r="A158" s="270"/>
      <c r="B158" s="270"/>
      <c r="C158" s="270"/>
      <c r="D158" s="270"/>
      <c r="E158" s="270"/>
      <c r="F158" s="270"/>
      <c r="G158" s="285"/>
      <c r="H158" s="316"/>
      <c r="I158" s="270"/>
      <c r="J158" s="270"/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</row>
    <row r="159" spans="1:26" ht="15.75" customHeight="1">
      <c r="A159" s="270"/>
      <c r="B159" s="270"/>
      <c r="C159" s="270"/>
      <c r="D159" s="270"/>
      <c r="E159" s="270"/>
      <c r="F159" s="270"/>
      <c r="G159" s="285"/>
      <c r="H159" s="316"/>
      <c r="I159" s="270"/>
      <c r="J159" s="270"/>
      <c r="K159" s="270"/>
      <c r="L159" s="270"/>
      <c r="M159" s="270"/>
      <c r="N159" s="270"/>
      <c r="O159" s="270"/>
      <c r="P159" s="270"/>
      <c r="Q159" s="270"/>
      <c r="R159" s="270"/>
      <c r="S159" s="270"/>
      <c r="T159" s="270"/>
      <c r="U159" s="270"/>
      <c r="V159" s="270"/>
      <c r="W159" s="270"/>
      <c r="X159" s="270"/>
      <c r="Y159" s="270"/>
      <c r="Z159" s="270"/>
    </row>
    <row r="160" spans="1:26" ht="15.75" customHeight="1">
      <c r="A160" s="270"/>
      <c r="B160" s="270"/>
      <c r="C160" s="270"/>
      <c r="D160" s="270"/>
      <c r="E160" s="270"/>
      <c r="F160" s="270"/>
      <c r="G160" s="285"/>
      <c r="H160" s="316"/>
      <c r="I160" s="270"/>
      <c r="J160" s="270"/>
      <c r="K160" s="270"/>
      <c r="L160" s="270"/>
      <c r="M160" s="270"/>
      <c r="N160" s="270"/>
      <c r="O160" s="270"/>
      <c r="P160" s="270"/>
      <c r="Q160" s="270"/>
      <c r="R160" s="270"/>
      <c r="S160" s="270"/>
      <c r="T160" s="270"/>
      <c r="U160" s="270"/>
      <c r="V160" s="270"/>
      <c r="W160" s="270"/>
      <c r="X160" s="270"/>
      <c r="Y160" s="270"/>
      <c r="Z160" s="270"/>
    </row>
    <row r="161" spans="1:26" ht="15.75" customHeight="1">
      <c r="A161" s="270"/>
      <c r="B161" s="270"/>
      <c r="C161" s="270"/>
      <c r="D161" s="270"/>
      <c r="E161" s="270"/>
      <c r="F161" s="270"/>
      <c r="G161" s="285"/>
      <c r="H161" s="316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</row>
    <row r="162" spans="1:26" ht="15.75" customHeight="1">
      <c r="A162" s="270"/>
      <c r="B162" s="270"/>
      <c r="C162" s="270"/>
      <c r="D162" s="270"/>
      <c r="E162" s="270"/>
      <c r="F162" s="270"/>
      <c r="G162" s="285"/>
      <c r="H162" s="316"/>
      <c r="I162" s="270"/>
      <c r="J162" s="270"/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</row>
    <row r="163" spans="1:26" ht="15.75" customHeight="1">
      <c r="A163" s="270"/>
      <c r="B163" s="270"/>
      <c r="C163" s="270"/>
      <c r="D163" s="270"/>
      <c r="E163" s="270"/>
      <c r="F163" s="270"/>
      <c r="G163" s="285"/>
      <c r="H163" s="316"/>
      <c r="I163" s="270"/>
      <c r="J163" s="270"/>
      <c r="K163" s="270"/>
      <c r="L163" s="270"/>
      <c r="M163" s="270"/>
      <c r="N163" s="270"/>
      <c r="O163" s="270"/>
      <c r="P163" s="270"/>
      <c r="Q163" s="270"/>
      <c r="R163" s="270"/>
      <c r="S163" s="270"/>
      <c r="T163" s="270"/>
      <c r="U163" s="270"/>
      <c r="V163" s="270"/>
      <c r="W163" s="270"/>
      <c r="X163" s="270"/>
      <c r="Y163" s="270"/>
      <c r="Z163" s="270"/>
    </row>
    <row r="164" spans="1:26" ht="15.75" customHeight="1">
      <c r="A164" s="270"/>
      <c r="B164" s="270"/>
      <c r="C164" s="270"/>
      <c r="D164" s="270"/>
      <c r="E164" s="270"/>
      <c r="F164" s="270"/>
      <c r="G164" s="285"/>
      <c r="H164" s="316"/>
      <c r="I164" s="270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</row>
    <row r="165" spans="1:26" ht="15.75" customHeight="1">
      <c r="A165" s="270"/>
      <c r="B165" s="270"/>
      <c r="C165" s="270"/>
      <c r="D165" s="270"/>
      <c r="E165" s="270"/>
      <c r="F165" s="270"/>
      <c r="G165" s="285"/>
      <c r="H165" s="316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</row>
    <row r="166" spans="1:26" ht="15.75" customHeight="1">
      <c r="A166" s="270"/>
      <c r="B166" s="270"/>
      <c r="C166" s="270"/>
      <c r="D166" s="270"/>
      <c r="E166" s="270"/>
      <c r="F166" s="270"/>
      <c r="G166" s="285"/>
      <c r="H166" s="316"/>
      <c r="I166" s="270"/>
      <c r="J166" s="270"/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</row>
    <row r="167" spans="1:26" ht="15.75" customHeight="1">
      <c r="A167" s="270"/>
      <c r="B167" s="270"/>
      <c r="C167" s="270"/>
      <c r="D167" s="270"/>
      <c r="E167" s="270"/>
      <c r="F167" s="270"/>
      <c r="G167" s="285"/>
      <c r="H167" s="316"/>
      <c r="I167" s="270"/>
      <c r="J167" s="270"/>
      <c r="K167" s="270"/>
      <c r="L167" s="270"/>
      <c r="M167" s="270"/>
      <c r="N167" s="270"/>
      <c r="O167" s="270"/>
      <c r="P167" s="270"/>
      <c r="Q167" s="270"/>
      <c r="R167" s="270"/>
      <c r="S167" s="270"/>
      <c r="T167" s="270"/>
      <c r="U167" s="270"/>
      <c r="V167" s="270"/>
      <c r="W167" s="270"/>
      <c r="X167" s="270"/>
      <c r="Y167" s="270"/>
      <c r="Z167" s="270"/>
    </row>
    <row r="168" spans="1:26" ht="15.75" customHeight="1">
      <c r="A168" s="270"/>
      <c r="B168" s="270"/>
      <c r="C168" s="270"/>
      <c r="D168" s="270"/>
      <c r="E168" s="270"/>
      <c r="F168" s="270"/>
      <c r="G168" s="285"/>
      <c r="H168" s="316"/>
      <c r="I168" s="270"/>
      <c r="J168" s="270"/>
      <c r="K168" s="270"/>
      <c r="L168" s="270"/>
      <c r="M168" s="270"/>
      <c r="N168" s="270"/>
      <c r="O168" s="270"/>
      <c r="P168" s="270"/>
      <c r="Q168" s="270"/>
      <c r="R168" s="270"/>
      <c r="S168" s="270"/>
      <c r="T168" s="270"/>
      <c r="U168" s="270"/>
      <c r="V168" s="270"/>
      <c r="W168" s="270"/>
      <c r="X168" s="270"/>
      <c r="Y168" s="270"/>
      <c r="Z168" s="270"/>
    </row>
    <row r="169" spans="1:26" ht="15.75" customHeight="1">
      <c r="A169" s="270"/>
      <c r="B169" s="270"/>
      <c r="C169" s="270"/>
      <c r="D169" s="270"/>
      <c r="E169" s="270"/>
      <c r="F169" s="270"/>
      <c r="G169" s="285"/>
      <c r="H169" s="316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</row>
    <row r="170" spans="1:26" ht="15.75" customHeight="1">
      <c r="A170" s="270"/>
      <c r="B170" s="270"/>
      <c r="C170" s="270"/>
      <c r="D170" s="270"/>
      <c r="E170" s="270"/>
      <c r="F170" s="270"/>
      <c r="G170" s="285"/>
      <c r="H170" s="316"/>
      <c r="I170" s="270"/>
      <c r="J170" s="270"/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</row>
    <row r="171" spans="1:26" ht="15.75" customHeight="1">
      <c r="A171" s="270"/>
      <c r="B171" s="270"/>
      <c r="C171" s="270"/>
      <c r="D171" s="270"/>
      <c r="E171" s="270"/>
      <c r="F171" s="270"/>
      <c r="G171" s="285"/>
      <c r="H171" s="316"/>
      <c r="I171" s="270"/>
      <c r="J171" s="270"/>
      <c r="K171" s="270"/>
      <c r="L171" s="270"/>
      <c r="M171" s="270"/>
      <c r="N171" s="270"/>
      <c r="O171" s="270"/>
      <c r="P171" s="270"/>
      <c r="Q171" s="270"/>
      <c r="R171" s="270"/>
      <c r="S171" s="270"/>
      <c r="T171" s="270"/>
      <c r="U171" s="270"/>
      <c r="V171" s="270"/>
      <c r="W171" s="270"/>
      <c r="X171" s="270"/>
      <c r="Y171" s="270"/>
      <c r="Z171" s="270"/>
    </row>
    <row r="172" spans="1:26" ht="15.75" customHeight="1">
      <c r="A172" s="270"/>
      <c r="B172" s="270"/>
      <c r="C172" s="270"/>
      <c r="D172" s="270"/>
      <c r="E172" s="270"/>
      <c r="F172" s="270"/>
      <c r="G172" s="285"/>
      <c r="H172" s="316"/>
      <c r="I172" s="270"/>
      <c r="J172" s="270"/>
      <c r="K172" s="270"/>
      <c r="L172" s="270"/>
      <c r="M172" s="270"/>
      <c r="N172" s="270"/>
      <c r="O172" s="270"/>
      <c r="P172" s="270"/>
      <c r="Q172" s="270"/>
      <c r="R172" s="270"/>
      <c r="S172" s="270"/>
      <c r="T172" s="270"/>
      <c r="U172" s="270"/>
      <c r="V172" s="270"/>
      <c r="W172" s="270"/>
      <c r="X172" s="270"/>
      <c r="Y172" s="270"/>
      <c r="Z172" s="270"/>
    </row>
    <row r="173" spans="1:26" ht="15.75" customHeight="1">
      <c r="A173" s="270"/>
      <c r="B173" s="270"/>
      <c r="C173" s="270"/>
      <c r="D173" s="270"/>
      <c r="E173" s="270"/>
      <c r="F173" s="270"/>
      <c r="G173" s="285"/>
      <c r="H173" s="316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</row>
    <row r="174" spans="1:26" ht="15.75" customHeight="1">
      <c r="A174" s="270"/>
      <c r="B174" s="270"/>
      <c r="C174" s="270"/>
      <c r="D174" s="270"/>
      <c r="E174" s="270"/>
      <c r="F174" s="270"/>
      <c r="G174" s="285"/>
      <c r="H174" s="316"/>
      <c r="I174" s="270"/>
      <c r="J174" s="270"/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</row>
    <row r="175" spans="1:26" ht="15.75" customHeight="1">
      <c r="A175" s="270"/>
      <c r="B175" s="270"/>
      <c r="C175" s="270"/>
      <c r="D175" s="270"/>
      <c r="E175" s="270"/>
      <c r="F175" s="270"/>
      <c r="G175" s="285"/>
      <c r="H175" s="316"/>
      <c r="I175" s="270"/>
      <c r="J175" s="270"/>
      <c r="K175" s="270"/>
      <c r="L175" s="270"/>
      <c r="M175" s="270"/>
      <c r="N175" s="270"/>
      <c r="O175" s="270"/>
      <c r="P175" s="270"/>
      <c r="Q175" s="270"/>
      <c r="R175" s="270"/>
      <c r="S175" s="270"/>
      <c r="T175" s="270"/>
      <c r="U175" s="270"/>
      <c r="V175" s="270"/>
      <c r="W175" s="270"/>
      <c r="X175" s="270"/>
      <c r="Y175" s="270"/>
      <c r="Z175" s="270"/>
    </row>
    <row r="176" spans="1:26" ht="15.75" customHeight="1">
      <c r="A176" s="270"/>
      <c r="B176" s="270"/>
      <c r="C176" s="270"/>
      <c r="D176" s="270"/>
      <c r="E176" s="270"/>
      <c r="F176" s="270"/>
      <c r="G176" s="285"/>
      <c r="H176" s="316"/>
      <c r="I176" s="270"/>
      <c r="J176" s="270"/>
      <c r="K176" s="270"/>
      <c r="L176" s="270"/>
      <c r="M176" s="270"/>
      <c r="N176" s="270"/>
      <c r="O176" s="270"/>
      <c r="P176" s="270"/>
      <c r="Q176" s="270"/>
      <c r="R176" s="270"/>
      <c r="S176" s="270"/>
      <c r="T176" s="270"/>
      <c r="U176" s="270"/>
      <c r="V176" s="270"/>
      <c r="W176" s="270"/>
      <c r="X176" s="270"/>
      <c r="Y176" s="270"/>
      <c r="Z176" s="270"/>
    </row>
    <row r="177" spans="1:26" ht="15.75" customHeight="1">
      <c r="A177" s="270"/>
      <c r="B177" s="270"/>
      <c r="C177" s="270"/>
      <c r="D177" s="270"/>
      <c r="E177" s="270"/>
      <c r="F177" s="270"/>
      <c r="G177" s="285"/>
      <c r="H177" s="316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</row>
    <row r="178" spans="1:26" ht="15.75" customHeight="1">
      <c r="A178" s="270"/>
      <c r="B178" s="270"/>
      <c r="C178" s="270"/>
      <c r="D178" s="270"/>
      <c r="E178" s="270"/>
      <c r="F178" s="270"/>
      <c r="G178" s="285"/>
      <c r="H178" s="316"/>
      <c r="I178" s="270"/>
      <c r="J178" s="270"/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</row>
    <row r="179" spans="1:26" ht="15.75" customHeight="1">
      <c r="A179" s="270"/>
      <c r="B179" s="270"/>
      <c r="C179" s="270"/>
      <c r="D179" s="270"/>
      <c r="E179" s="270"/>
      <c r="F179" s="270"/>
      <c r="G179" s="285"/>
      <c r="H179" s="316"/>
      <c r="I179" s="270"/>
      <c r="J179" s="270"/>
      <c r="K179" s="270"/>
      <c r="L179" s="270"/>
      <c r="M179" s="270"/>
      <c r="N179" s="270"/>
      <c r="O179" s="270"/>
      <c r="P179" s="270"/>
      <c r="Q179" s="270"/>
      <c r="R179" s="270"/>
      <c r="S179" s="270"/>
      <c r="T179" s="270"/>
      <c r="U179" s="270"/>
      <c r="V179" s="270"/>
      <c r="W179" s="270"/>
      <c r="X179" s="270"/>
      <c r="Y179" s="270"/>
      <c r="Z179" s="270"/>
    </row>
    <row r="180" spans="1:26" ht="15.75" customHeight="1">
      <c r="A180" s="270"/>
      <c r="B180" s="270"/>
      <c r="C180" s="270"/>
      <c r="D180" s="270"/>
      <c r="E180" s="270"/>
      <c r="F180" s="270"/>
      <c r="G180" s="285"/>
      <c r="H180" s="316"/>
      <c r="I180" s="270"/>
      <c r="J180" s="270"/>
      <c r="K180" s="270"/>
      <c r="L180" s="270"/>
      <c r="M180" s="270"/>
      <c r="N180" s="270"/>
      <c r="O180" s="270"/>
      <c r="P180" s="270"/>
      <c r="Q180" s="270"/>
      <c r="R180" s="270"/>
      <c r="S180" s="270"/>
      <c r="T180" s="270"/>
      <c r="U180" s="270"/>
      <c r="V180" s="270"/>
      <c r="W180" s="270"/>
      <c r="X180" s="270"/>
      <c r="Y180" s="270"/>
      <c r="Z180" s="270"/>
    </row>
    <row r="181" spans="1:26" ht="15.75" customHeight="1">
      <c r="A181" s="270"/>
      <c r="B181" s="270"/>
      <c r="C181" s="270"/>
      <c r="D181" s="270"/>
      <c r="E181" s="270"/>
      <c r="F181" s="270"/>
      <c r="G181" s="285"/>
      <c r="H181" s="316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</row>
    <row r="182" spans="1:26" ht="15.75" customHeight="1">
      <c r="A182" s="270"/>
      <c r="B182" s="270"/>
      <c r="C182" s="270"/>
      <c r="D182" s="270"/>
      <c r="E182" s="270"/>
      <c r="F182" s="270"/>
      <c r="G182" s="285"/>
      <c r="H182" s="316"/>
      <c r="I182" s="270"/>
      <c r="J182" s="270"/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</row>
    <row r="183" spans="1:26" ht="15.75" customHeight="1">
      <c r="A183" s="270"/>
      <c r="B183" s="270"/>
      <c r="C183" s="270"/>
      <c r="D183" s="270"/>
      <c r="E183" s="270"/>
      <c r="F183" s="270"/>
      <c r="G183" s="285"/>
      <c r="H183" s="316"/>
      <c r="I183" s="270"/>
      <c r="J183" s="270"/>
      <c r="K183" s="270"/>
      <c r="L183" s="270"/>
      <c r="M183" s="270"/>
      <c r="N183" s="270"/>
      <c r="O183" s="270"/>
      <c r="P183" s="270"/>
      <c r="Q183" s="270"/>
      <c r="R183" s="270"/>
      <c r="S183" s="270"/>
      <c r="T183" s="270"/>
      <c r="U183" s="270"/>
      <c r="V183" s="270"/>
      <c r="W183" s="270"/>
      <c r="X183" s="270"/>
      <c r="Y183" s="270"/>
      <c r="Z183" s="270"/>
    </row>
    <row r="184" spans="1:26" ht="15.75" customHeight="1">
      <c r="A184" s="270"/>
      <c r="B184" s="270"/>
      <c r="C184" s="270"/>
      <c r="D184" s="270"/>
      <c r="E184" s="270"/>
      <c r="F184" s="270"/>
      <c r="G184" s="285"/>
      <c r="H184" s="316"/>
      <c r="I184" s="270"/>
      <c r="J184" s="270"/>
      <c r="K184" s="270"/>
      <c r="L184" s="270"/>
      <c r="M184" s="270"/>
      <c r="N184" s="270"/>
      <c r="O184" s="270"/>
      <c r="P184" s="270"/>
      <c r="Q184" s="270"/>
      <c r="R184" s="270"/>
      <c r="S184" s="270"/>
      <c r="T184" s="270"/>
      <c r="U184" s="270"/>
      <c r="V184" s="270"/>
      <c r="W184" s="270"/>
      <c r="X184" s="270"/>
      <c r="Y184" s="270"/>
      <c r="Z184" s="270"/>
    </row>
    <row r="185" spans="1:26" ht="15.75" customHeight="1">
      <c r="A185" s="270"/>
      <c r="B185" s="270"/>
      <c r="C185" s="270"/>
      <c r="D185" s="270"/>
      <c r="E185" s="270"/>
      <c r="F185" s="270"/>
      <c r="G185" s="285"/>
      <c r="H185" s="316"/>
      <c r="I185" s="270"/>
      <c r="J185" s="270"/>
      <c r="K185" s="270"/>
      <c r="L185" s="270"/>
      <c r="M185" s="270"/>
      <c r="N185" s="270"/>
      <c r="O185" s="270"/>
      <c r="P185" s="270"/>
      <c r="Q185" s="270"/>
      <c r="R185" s="270"/>
      <c r="S185" s="270"/>
      <c r="T185" s="270"/>
      <c r="U185" s="270"/>
      <c r="V185" s="270"/>
      <c r="W185" s="270"/>
      <c r="X185" s="270"/>
      <c r="Y185" s="270"/>
      <c r="Z185" s="270"/>
    </row>
    <row r="186" spans="1:26" ht="15.75" customHeight="1">
      <c r="A186" s="270"/>
      <c r="B186" s="270"/>
      <c r="C186" s="270"/>
      <c r="D186" s="270"/>
      <c r="E186" s="270"/>
      <c r="F186" s="270"/>
      <c r="G186" s="285"/>
      <c r="H186" s="316"/>
      <c r="I186" s="270"/>
      <c r="J186" s="270"/>
      <c r="K186" s="270"/>
      <c r="L186" s="270"/>
      <c r="M186" s="270"/>
      <c r="N186" s="270"/>
      <c r="O186" s="270"/>
      <c r="P186" s="270"/>
      <c r="Q186" s="270"/>
      <c r="R186" s="270"/>
      <c r="S186" s="270"/>
      <c r="T186" s="270"/>
      <c r="U186" s="270"/>
      <c r="V186" s="270"/>
      <c r="W186" s="270"/>
      <c r="X186" s="270"/>
      <c r="Y186" s="270"/>
      <c r="Z186" s="270"/>
    </row>
    <row r="187" spans="1:26" ht="15.75" customHeight="1">
      <c r="A187" s="270"/>
      <c r="B187" s="270"/>
      <c r="C187" s="270"/>
      <c r="D187" s="270"/>
      <c r="E187" s="270"/>
      <c r="F187" s="270"/>
      <c r="G187" s="285"/>
      <c r="H187" s="316"/>
      <c r="I187" s="270"/>
      <c r="J187" s="270"/>
      <c r="K187" s="270"/>
      <c r="L187" s="270"/>
      <c r="M187" s="270"/>
      <c r="N187" s="270"/>
      <c r="O187" s="270"/>
      <c r="P187" s="270"/>
      <c r="Q187" s="270"/>
      <c r="R187" s="270"/>
      <c r="S187" s="270"/>
      <c r="T187" s="270"/>
      <c r="U187" s="270"/>
      <c r="V187" s="270"/>
      <c r="W187" s="270"/>
      <c r="X187" s="270"/>
      <c r="Y187" s="270"/>
      <c r="Z187" s="270"/>
    </row>
    <row r="188" spans="1:26" ht="15.75" customHeight="1">
      <c r="A188" s="270"/>
      <c r="B188" s="270"/>
      <c r="C188" s="270"/>
      <c r="D188" s="270"/>
      <c r="E188" s="270"/>
      <c r="F188" s="270"/>
      <c r="G188" s="285"/>
      <c r="H188" s="316"/>
      <c r="I188" s="270"/>
      <c r="J188" s="270"/>
      <c r="K188" s="270"/>
      <c r="L188" s="270"/>
      <c r="M188" s="270"/>
      <c r="N188" s="270"/>
      <c r="O188" s="270"/>
      <c r="P188" s="270"/>
      <c r="Q188" s="270"/>
      <c r="R188" s="270"/>
      <c r="S188" s="270"/>
      <c r="T188" s="270"/>
      <c r="U188" s="270"/>
      <c r="V188" s="270"/>
      <c r="W188" s="270"/>
      <c r="X188" s="270"/>
      <c r="Y188" s="270"/>
      <c r="Z188" s="270"/>
    </row>
    <row r="189" spans="1:26" ht="15.75" customHeight="1">
      <c r="A189" s="270"/>
      <c r="B189" s="270"/>
      <c r="C189" s="270"/>
      <c r="D189" s="270"/>
      <c r="E189" s="270"/>
      <c r="F189" s="270"/>
      <c r="G189" s="285"/>
      <c r="H189" s="316"/>
      <c r="I189" s="270"/>
      <c r="J189" s="270"/>
      <c r="K189" s="270"/>
      <c r="L189" s="270"/>
      <c r="M189" s="270"/>
      <c r="N189" s="270"/>
      <c r="O189" s="270"/>
      <c r="P189" s="270"/>
      <c r="Q189" s="270"/>
      <c r="R189" s="270"/>
      <c r="S189" s="270"/>
      <c r="T189" s="270"/>
      <c r="U189" s="270"/>
      <c r="V189" s="270"/>
      <c r="W189" s="270"/>
      <c r="X189" s="270"/>
      <c r="Y189" s="270"/>
      <c r="Z189" s="270"/>
    </row>
    <row r="190" spans="1:26" ht="15.75" customHeight="1">
      <c r="A190" s="270"/>
      <c r="B190" s="270"/>
      <c r="C190" s="270"/>
      <c r="D190" s="270"/>
      <c r="E190" s="270"/>
      <c r="F190" s="270"/>
      <c r="G190" s="285"/>
      <c r="H190" s="316"/>
      <c r="I190" s="270"/>
      <c r="J190" s="270"/>
      <c r="K190" s="270"/>
      <c r="L190" s="270"/>
      <c r="M190" s="270"/>
      <c r="N190" s="270"/>
      <c r="O190" s="270"/>
      <c r="P190" s="270"/>
      <c r="Q190" s="270"/>
      <c r="R190" s="270"/>
      <c r="S190" s="270"/>
      <c r="T190" s="270"/>
      <c r="U190" s="270"/>
      <c r="V190" s="270"/>
      <c r="W190" s="270"/>
      <c r="X190" s="270"/>
      <c r="Y190" s="270"/>
      <c r="Z190" s="270"/>
    </row>
    <row r="191" spans="1:26" ht="15.75" customHeight="1">
      <c r="A191" s="270"/>
      <c r="B191" s="270"/>
      <c r="C191" s="270"/>
      <c r="D191" s="270"/>
      <c r="E191" s="270"/>
      <c r="F191" s="270"/>
      <c r="G191" s="285"/>
      <c r="H191" s="316"/>
      <c r="I191" s="270"/>
      <c r="J191" s="270"/>
      <c r="K191" s="270"/>
      <c r="L191" s="270"/>
      <c r="M191" s="270"/>
      <c r="N191" s="270"/>
      <c r="O191" s="270"/>
      <c r="P191" s="270"/>
      <c r="Q191" s="270"/>
      <c r="R191" s="270"/>
      <c r="S191" s="270"/>
      <c r="T191" s="270"/>
      <c r="U191" s="270"/>
      <c r="V191" s="270"/>
      <c r="W191" s="270"/>
      <c r="X191" s="270"/>
      <c r="Y191" s="270"/>
      <c r="Z191" s="270"/>
    </row>
    <row r="192" spans="1:26" ht="15.75" customHeight="1">
      <c r="A192" s="270"/>
      <c r="B192" s="270"/>
      <c r="C192" s="270"/>
      <c r="D192" s="270"/>
      <c r="E192" s="270"/>
      <c r="F192" s="270"/>
      <c r="G192" s="285"/>
      <c r="H192" s="316"/>
      <c r="I192" s="270"/>
      <c r="J192" s="270"/>
      <c r="K192" s="270"/>
      <c r="L192" s="270"/>
      <c r="M192" s="270"/>
      <c r="N192" s="270"/>
      <c r="O192" s="270"/>
      <c r="P192" s="270"/>
      <c r="Q192" s="270"/>
      <c r="R192" s="270"/>
      <c r="S192" s="270"/>
      <c r="T192" s="270"/>
      <c r="U192" s="270"/>
      <c r="V192" s="270"/>
      <c r="W192" s="270"/>
      <c r="X192" s="270"/>
      <c r="Y192" s="270"/>
      <c r="Z192" s="270"/>
    </row>
    <row r="193" spans="1:26" ht="15.75" customHeight="1">
      <c r="A193" s="270"/>
      <c r="B193" s="270"/>
      <c r="C193" s="270"/>
      <c r="D193" s="270"/>
      <c r="E193" s="270"/>
      <c r="F193" s="270"/>
      <c r="G193" s="285"/>
      <c r="H193" s="316"/>
      <c r="I193" s="270"/>
      <c r="J193" s="270"/>
      <c r="K193" s="270"/>
      <c r="L193" s="270"/>
      <c r="M193" s="270"/>
      <c r="N193" s="270"/>
      <c r="O193" s="270"/>
      <c r="P193" s="270"/>
      <c r="Q193" s="270"/>
      <c r="R193" s="270"/>
      <c r="S193" s="270"/>
      <c r="T193" s="270"/>
      <c r="U193" s="270"/>
      <c r="V193" s="270"/>
      <c r="W193" s="270"/>
      <c r="X193" s="270"/>
      <c r="Y193" s="270"/>
      <c r="Z193" s="270"/>
    </row>
    <row r="194" spans="1:26" ht="15.75" customHeight="1">
      <c r="A194" s="270"/>
      <c r="B194" s="270"/>
      <c r="C194" s="270"/>
      <c r="D194" s="270"/>
      <c r="E194" s="270"/>
      <c r="F194" s="270"/>
      <c r="G194" s="285"/>
      <c r="H194" s="316"/>
      <c r="I194" s="270"/>
      <c r="J194" s="270"/>
      <c r="K194" s="270"/>
      <c r="L194" s="270"/>
      <c r="M194" s="270"/>
      <c r="N194" s="270"/>
      <c r="O194" s="270"/>
      <c r="P194" s="270"/>
      <c r="Q194" s="270"/>
      <c r="R194" s="270"/>
      <c r="S194" s="270"/>
      <c r="T194" s="270"/>
      <c r="U194" s="270"/>
      <c r="V194" s="270"/>
      <c r="W194" s="270"/>
      <c r="X194" s="270"/>
      <c r="Y194" s="270"/>
      <c r="Z194" s="270"/>
    </row>
    <row r="195" spans="1:26" ht="15.75" customHeight="1">
      <c r="A195" s="270"/>
      <c r="B195" s="270"/>
      <c r="C195" s="270"/>
      <c r="D195" s="270"/>
      <c r="E195" s="270"/>
      <c r="F195" s="270"/>
      <c r="G195" s="285"/>
      <c r="H195" s="316"/>
      <c r="I195" s="270"/>
      <c r="J195" s="270"/>
      <c r="K195" s="270"/>
      <c r="L195" s="270"/>
      <c r="M195" s="270"/>
      <c r="N195" s="270"/>
      <c r="O195" s="270"/>
      <c r="P195" s="270"/>
      <c r="Q195" s="270"/>
      <c r="R195" s="270"/>
      <c r="S195" s="270"/>
      <c r="T195" s="270"/>
      <c r="U195" s="270"/>
      <c r="V195" s="270"/>
      <c r="W195" s="270"/>
      <c r="X195" s="270"/>
      <c r="Y195" s="270"/>
      <c r="Z195" s="270"/>
    </row>
    <row r="196" spans="1:26" ht="15.75" customHeight="1">
      <c r="A196" s="270"/>
      <c r="B196" s="270"/>
      <c r="C196" s="270"/>
      <c r="D196" s="270"/>
      <c r="E196" s="270"/>
      <c r="F196" s="270"/>
      <c r="G196" s="285"/>
      <c r="H196" s="316"/>
      <c r="I196" s="270"/>
      <c r="J196" s="270"/>
      <c r="K196" s="270"/>
      <c r="L196" s="270"/>
      <c r="M196" s="270"/>
      <c r="N196" s="270"/>
      <c r="O196" s="270"/>
      <c r="P196" s="270"/>
      <c r="Q196" s="270"/>
      <c r="R196" s="270"/>
      <c r="S196" s="270"/>
      <c r="T196" s="270"/>
      <c r="U196" s="270"/>
      <c r="V196" s="270"/>
      <c r="W196" s="270"/>
      <c r="X196" s="270"/>
      <c r="Y196" s="270"/>
      <c r="Z196" s="270"/>
    </row>
    <row r="197" spans="1:26" ht="15.75" customHeight="1">
      <c r="A197" s="270"/>
      <c r="B197" s="270"/>
      <c r="C197" s="270"/>
      <c r="D197" s="270"/>
      <c r="E197" s="270"/>
      <c r="F197" s="270"/>
      <c r="G197" s="285"/>
      <c r="H197" s="316"/>
      <c r="I197" s="270"/>
      <c r="J197" s="270"/>
      <c r="K197" s="270"/>
      <c r="L197" s="270"/>
      <c r="M197" s="270"/>
      <c r="N197" s="270"/>
      <c r="O197" s="270"/>
      <c r="P197" s="270"/>
      <c r="Q197" s="270"/>
      <c r="R197" s="270"/>
      <c r="S197" s="270"/>
      <c r="T197" s="270"/>
      <c r="U197" s="270"/>
      <c r="V197" s="270"/>
      <c r="W197" s="270"/>
      <c r="X197" s="270"/>
      <c r="Y197" s="270"/>
      <c r="Z197" s="270"/>
    </row>
    <row r="198" spans="1:26" ht="15.75" customHeight="1">
      <c r="A198" s="270"/>
      <c r="B198" s="270"/>
      <c r="C198" s="270"/>
      <c r="D198" s="270"/>
      <c r="E198" s="270"/>
      <c r="F198" s="270"/>
      <c r="G198" s="285"/>
      <c r="H198" s="316"/>
      <c r="I198" s="270"/>
      <c r="J198" s="270"/>
      <c r="K198" s="270"/>
      <c r="L198" s="270"/>
      <c r="M198" s="270"/>
      <c r="N198" s="270"/>
      <c r="O198" s="270"/>
      <c r="P198" s="270"/>
      <c r="Q198" s="270"/>
      <c r="R198" s="270"/>
      <c r="S198" s="270"/>
      <c r="T198" s="270"/>
      <c r="U198" s="270"/>
      <c r="V198" s="270"/>
      <c r="W198" s="270"/>
      <c r="X198" s="270"/>
      <c r="Y198" s="270"/>
      <c r="Z198" s="270"/>
    </row>
    <row r="199" spans="1:26" ht="15.75" customHeight="1">
      <c r="A199" s="270"/>
      <c r="B199" s="270"/>
      <c r="C199" s="270"/>
      <c r="D199" s="270"/>
      <c r="E199" s="270"/>
      <c r="F199" s="270"/>
      <c r="G199" s="285"/>
      <c r="H199" s="316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</row>
    <row r="200" spans="1:26" ht="15.75" customHeight="1">
      <c r="A200" s="270"/>
      <c r="B200" s="270"/>
      <c r="C200" s="270"/>
      <c r="D200" s="270"/>
      <c r="E200" s="270"/>
      <c r="F200" s="270"/>
      <c r="G200" s="285"/>
      <c r="H200" s="316"/>
      <c r="I200" s="270"/>
      <c r="J200" s="270"/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</row>
    <row r="201" spans="1:26" ht="15.75" customHeight="1">
      <c r="A201" s="270"/>
      <c r="B201" s="270"/>
      <c r="C201" s="270"/>
      <c r="D201" s="270"/>
      <c r="E201" s="270"/>
      <c r="F201" s="270"/>
      <c r="G201" s="285"/>
      <c r="H201" s="316"/>
      <c r="I201" s="270"/>
      <c r="J201" s="270"/>
      <c r="K201" s="270"/>
      <c r="L201" s="270"/>
      <c r="M201" s="270"/>
      <c r="N201" s="270"/>
      <c r="O201" s="270"/>
      <c r="P201" s="270"/>
      <c r="Q201" s="270"/>
      <c r="R201" s="270"/>
      <c r="S201" s="270"/>
      <c r="T201" s="270"/>
      <c r="U201" s="270"/>
      <c r="V201" s="270"/>
      <c r="W201" s="270"/>
      <c r="X201" s="270"/>
      <c r="Y201" s="270"/>
      <c r="Z201" s="270"/>
    </row>
    <row r="202" spans="1:26" ht="15.75" customHeight="1">
      <c r="A202" s="270"/>
      <c r="B202" s="270"/>
      <c r="C202" s="270"/>
      <c r="D202" s="270"/>
      <c r="E202" s="270"/>
      <c r="F202" s="270"/>
      <c r="G202" s="285"/>
      <c r="H202" s="316"/>
      <c r="I202" s="270"/>
      <c r="J202" s="270"/>
      <c r="K202" s="270"/>
      <c r="L202" s="270"/>
      <c r="M202" s="270"/>
      <c r="N202" s="270"/>
      <c r="O202" s="270"/>
      <c r="P202" s="270"/>
      <c r="Q202" s="270"/>
      <c r="R202" s="270"/>
      <c r="S202" s="270"/>
      <c r="T202" s="270"/>
      <c r="U202" s="270"/>
      <c r="V202" s="270"/>
      <c r="W202" s="270"/>
      <c r="X202" s="270"/>
      <c r="Y202" s="270"/>
      <c r="Z202" s="270"/>
    </row>
    <row r="203" spans="1:26" ht="15.75" customHeight="1">
      <c r="A203" s="270"/>
      <c r="B203" s="270"/>
      <c r="C203" s="270"/>
      <c r="D203" s="270"/>
      <c r="E203" s="270"/>
      <c r="F203" s="270"/>
      <c r="G203" s="285"/>
      <c r="H203" s="316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</row>
    <row r="204" spans="1:26" ht="15.75" customHeight="1">
      <c r="A204" s="270"/>
      <c r="B204" s="270"/>
      <c r="C204" s="270"/>
      <c r="D204" s="270"/>
      <c r="E204" s="270"/>
      <c r="F204" s="270"/>
      <c r="G204" s="285"/>
      <c r="H204" s="316"/>
      <c r="I204" s="270"/>
      <c r="J204" s="270"/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</row>
    <row r="205" spans="1:26" ht="15.75" customHeight="1">
      <c r="A205" s="270"/>
      <c r="B205" s="270"/>
      <c r="C205" s="270"/>
      <c r="D205" s="270"/>
      <c r="E205" s="270"/>
      <c r="F205" s="270"/>
      <c r="G205" s="285"/>
      <c r="H205" s="316"/>
      <c r="I205" s="270"/>
      <c r="J205" s="270"/>
      <c r="K205" s="270"/>
      <c r="L205" s="270"/>
      <c r="M205" s="270"/>
      <c r="N205" s="270"/>
      <c r="O205" s="270"/>
      <c r="P205" s="270"/>
      <c r="Q205" s="270"/>
      <c r="R205" s="270"/>
      <c r="S205" s="270"/>
      <c r="T205" s="270"/>
      <c r="U205" s="270"/>
      <c r="V205" s="270"/>
      <c r="W205" s="270"/>
      <c r="X205" s="270"/>
      <c r="Y205" s="270"/>
      <c r="Z205" s="270"/>
    </row>
    <row r="206" spans="1:26" ht="15.75" customHeight="1">
      <c r="A206" s="270"/>
      <c r="B206" s="270"/>
      <c r="C206" s="270"/>
      <c r="D206" s="270"/>
      <c r="E206" s="270"/>
      <c r="F206" s="270"/>
      <c r="G206" s="285"/>
      <c r="H206" s="316"/>
      <c r="I206" s="270"/>
      <c r="J206" s="270"/>
      <c r="K206" s="270"/>
      <c r="L206" s="270"/>
      <c r="M206" s="270"/>
      <c r="N206" s="270"/>
      <c r="O206" s="270"/>
      <c r="P206" s="270"/>
      <c r="Q206" s="270"/>
      <c r="R206" s="270"/>
      <c r="S206" s="270"/>
      <c r="T206" s="270"/>
      <c r="U206" s="270"/>
      <c r="V206" s="270"/>
      <c r="W206" s="270"/>
      <c r="X206" s="270"/>
      <c r="Y206" s="270"/>
      <c r="Z206" s="270"/>
    </row>
    <row r="207" spans="1:26" ht="15.75" customHeight="1">
      <c r="A207" s="270"/>
      <c r="B207" s="270"/>
      <c r="C207" s="270"/>
      <c r="D207" s="270"/>
      <c r="E207" s="270"/>
      <c r="F207" s="270"/>
      <c r="G207" s="285"/>
      <c r="H207" s="316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</row>
    <row r="208" spans="1:26" ht="15.75" customHeight="1">
      <c r="A208" s="270"/>
      <c r="B208" s="270"/>
      <c r="C208" s="270"/>
      <c r="D208" s="270"/>
      <c r="E208" s="270"/>
      <c r="F208" s="270"/>
      <c r="G208" s="285"/>
      <c r="H208" s="316"/>
      <c r="I208" s="270"/>
      <c r="J208" s="270"/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</row>
    <row r="209" spans="1:26" ht="15.75" customHeight="1">
      <c r="A209" s="270"/>
      <c r="B209" s="270"/>
      <c r="C209" s="270"/>
      <c r="D209" s="270"/>
      <c r="E209" s="270"/>
      <c r="F209" s="270"/>
      <c r="G209" s="285"/>
      <c r="H209" s="316"/>
      <c r="I209" s="270"/>
      <c r="J209" s="270"/>
      <c r="K209" s="270"/>
      <c r="L209" s="270"/>
      <c r="M209" s="270"/>
      <c r="N209" s="270"/>
      <c r="O209" s="270"/>
      <c r="P209" s="270"/>
      <c r="Q209" s="270"/>
      <c r="R209" s="270"/>
      <c r="S209" s="270"/>
      <c r="T209" s="270"/>
      <c r="U209" s="270"/>
      <c r="V209" s="270"/>
      <c r="W209" s="270"/>
      <c r="X209" s="270"/>
      <c r="Y209" s="270"/>
      <c r="Z209" s="270"/>
    </row>
    <row r="210" spans="1:26" ht="15.75" customHeight="1">
      <c r="A210" s="270"/>
      <c r="B210" s="270"/>
      <c r="C210" s="270"/>
      <c r="D210" s="270"/>
      <c r="E210" s="270"/>
      <c r="F210" s="270"/>
      <c r="G210" s="285"/>
      <c r="H210" s="316"/>
      <c r="I210" s="270"/>
      <c r="J210" s="270"/>
      <c r="K210" s="270"/>
      <c r="L210" s="270"/>
      <c r="M210" s="270"/>
      <c r="N210" s="270"/>
      <c r="O210" s="270"/>
      <c r="P210" s="270"/>
      <c r="Q210" s="270"/>
      <c r="R210" s="270"/>
      <c r="S210" s="270"/>
      <c r="T210" s="270"/>
      <c r="U210" s="270"/>
      <c r="V210" s="270"/>
      <c r="W210" s="270"/>
      <c r="X210" s="270"/>
      <c r="Y210" s="270"/>
      <c r="Z210" s="270"/>
    </row>
    <row r="211" spans="1:26" ht="15.75" customHeight="1">
      <c r="A211" s="270"/>
      <c r="B211" s="270"/>
      <c r="C211" s="270"/>
      <c r="D211" s="270"/>
      <c r="E211" s="270"/>
      <c r="F211" s="270"/>
      <c r="G211" s="285"/>
      <c r="H211" s="316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</row>
    <row r="212" spans="1:26" ht="15.75" customHeight="1">
      <c r="A212" s="270"/>
      <c r="B212" s="270"/>
      <c r="C212" s="270"/>
      <c r="D212" s="270"/>
      <c r="E212" s="270"/>
      <c r="F212" s="270"/>
      <c r="G212" s="285"/>
      <c r="H212" s="316"/>
      <c r="I212" s="270"/>
      <c r="J212" s="270"/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</row>
    <row r="213" spans="1:26" ht="15.75" customHeight="1">
      <c r="A213" s="270"/>
      <c r="B213" s="270"/>
      <c r="C213" s="270"/>
      <c r="D213" s="270"/>
      <c r="E213" s="270"/>
      <c r="F213" s="270"/>
      <c r="G213" s="285"/>
      <c r="H213" s="316"/>
      <c r="I213" s="270"/>
      <c r="J213" s="270"/>
      <c r="K213" s="270"/>
      <c r="L213" s="270"/>
      <c r="M213" s="270"/>
      <c r="N213" s="270"/>
      <c r="O213" s="270"/>
      <c r="P213" s="270"/>
      <c r="Q213" s="270"/>
      <c r="R213" s="270"/>
      <c r="S213" s="270"/>
      <c r="T213" s="270"/>
      <c r="U213" s="270"/>
      <c r="V213" s="270"/>
      <c r="W213" s="270"/>
      <c r="X213" s="270"/>
      <c r="Y213" s="270"/>
      <c r="Z213" s="270"/>
    </row>
    <row r="214" spans="1:26" ht="15.75" customHeight="1">
      <c r="A214" s="270"/>
      <c r="B214" s="270"/>
      <c r="C214" s="270"/>
      <c r="D214" s="270"/>
      <c r="E214" s="270"/>
      <c r="F214" s="270"/>
      <c r="G214" s="285"/>
      <c r="H214" s="316"/>
      <c r="I214" s="270"/>
      <c r="J214" s="270"/>
      <c r="K214" s="270"/>
      <c r="L214" s="270"/>
      <c r="M214" s="270"/>
      <c r="N214" s="270"/>
      <c r="O214" s="270"/>
      <c r="P214" s="270"/>
      <c r="Q214" s="270"/>
      <c r="R214" s="270"/>
      <c r="S214" s="270"/>
      <c r="T214" s="270"/>
      <c r="U214" s="270"/>
      <c r="V214" s="270"/>
      <c r="W214" s="270"/>
      <c r="X214" s="270"/>
      <c r="Y214" s="270"/>
      <c r="Z214" s="270"/>
    </row>
    <row r="215" spans="1:26" ht="15.75" customHeight="1">
      <c r="A215" s="270"/>
      <c r="B215" s="270"/>
      <c r="C215" s="270"/>
      <c r="D215" s="270"/>
      <c r="E215" s="270"/>
      <c r="F215" s="270"/>
      <c r="G215" s="285"/>
      <c r="H215" s="316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</row>
    <row r="216" spans="1:26" ht="15.75" customHeight="1">
      <c r="A216" s="270"/>
      <c r="B216" s="270"/>
      <c r="C216" s="270"/>
      <c r="D216" s="270"/>
      <c r="E216" s="270"/>
      <c r="F216" s="270"/>
      <c r="G216" s="285"/>
      <c r="H216" s="316"/>
      <c r="I216" s="270"/>
      <c r="J216" s="270"/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</row>
    <row r="217" spans="1:26" ht="15.75" customHeight="1">
      <c r="A217" s="270"/>
      <c r="B217" s="270"/>
      <c r="C217" s="270"/>
      <c r="D217" s="270"/>
      <c r="E217" s="270"/>
      <c r="F217" s="270"/>
      <c r="G217" s="285"/>
      <c r="H217" s="316"/>
      <c r="I217" s="270"/>
      <c r="J217" s="270"/>
      <c r="K217" s="270"/>
      <c r="L217" s="270"/>
      <c r="M217" s="270"/>
      <c r="N217" s="270"/>
      <c r="O217" s="270"/>
      <c r="P217" s="270"/>
      <c r="Q217" s="270"/>
      <c r="R217" s="270"/>
      <c r="S217" s="270"/>
      <c r="T217" s="270"/>
      <c r="U217" s="270"/>
      <c r="V217" s="270"/>
      <c r="W217" s="270"/>
      <c r="X217" s="270"/>
      <c r="Y217" s="270"/>
      <c r="Z217" s="270"/>
    </row>
    <row r="218" spans="1:26" ht="15.75" customHeight="1">
      <c r="A218" s="270"/>
      <c r="B218" s="270"/>
      <c r="C218" s="270"/>
      <c r="D218" s="270"/>
      <c r="E218" s="270"/>
      <c r="F218" s="270"/>
      <c r="G218" s="285"/>
      <c r="H218" s="316"/>
      <c r="I218" s="270"/>
      <c r="J218" s="270"/>
      <c r="K218" s="270"/>
      <c r="L218" s="270"/>
      <c r="M218" s="270"/>
      <c r="N218" s="270"/>
      <c r="O218" s="270"/>
      <c r="P218" s="270"/>
      <c r="Q218" s="270"/>
      <c r="R218" s="270"/>
      <c r="S218" s="270"/>
      <c r="T218" s="270"/>
      <c r="U218" s="270"/>
      <c r="V218" s="270"/>
      <c r="W218" s="270"/>
      <c r="X218" s="270"/>
      <c r="Y218" s="270"/>
      <c r="Z218" s="270"/>
    </row>
    <row r="219" spans="1:26" ht="15.75" customHeight="1">
      <c r="A219" s="270"/>
      <c r="B219" s="270"/>
      <c r="C219" s="270"/>
      <c r="D219" s="270"/>
      <c r="E219" s="270"/>
      <c r="F219" s="270"/>
      <c r="G219" s="285"/>
      <c r="H219" s="316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</row>
    <row r="220" spans="1:26" ht="15.75" customHeight="1">
      <c r="A220" s="270"/>
      <c r="B220" s="270"/>
      <c r="C220" s="270"/>
      <c r="D220" s="270"/>
      <c r="E220" s="270"/>
      <c r="F220" s="270"/>
      <c r="G220" s="285"/>
      <c r="H220" s="316"/>
      <c r="I220" s="270"/>
      <c r="J220" s="270"/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</row>
    <row r="221" spans="1:26" ht="15.75" customHeight="1">
      <c r="A221" s="270"/>
      <c r="B221" s="270"/>
      <c r="C221" s="270"/>
      <c r="D221" s="270"/>
      <c r="E221" s="270"/>
      <c r="F221" s="270"/>
      <c r="G221" s="285"/>
      <c r="H221" s="316"/>
      <c r="I221" s="270"/>
      <c r="J221" s="270"/>
      <c r="K221" s="270"/>
      <c r="L221" s="270"/>
      <c r="M221" s="270"/>
      <c r="N221" s="270"/>
      <c r="O221" s="270"/>
      <c r="P221" s="270"/>
      <c r="Q221" s="270"/>
      <c r="R221" s="270"/>
      <c r="S221" s="270"/>
      <c r="T221" s="270"/>
      <c r="U221" s="270"/>
      <c r="V221" s="270"/>
      <c r="W221" s="270"/>
      <c r="X221" s="270"/>
      <c r="Y221" s="270"/>
      <c r="Z221" s="270"/>
    </row>
    <row r="222" spans="1:26" ht="15.75" customHeight="1">
      <c r="A222" s="270"/>
      <c r="B222" s="270"/>
      <c r="C222" s="270"/>
      <c r="D222" s="270"/>
      <c r="E222" s="270"/>
      <c r="F222" s="270"/>
      <c r="G222" s="285"/>
      <c r="H222" s="316"/>
      <c r="I222" s="270"/>
      <c r="J222" s="270"/>
      <c r="K222" s="270"/>
      <c r="L222" s="270"/>
      <c r="M222" s="270"/>
      <c r="N222" s="270"/>
      <c r="O222" s="270"/>
      <c r="P222" s="270"/>
      <c r="Q222" s="270"/>
      <c r="R222" s="270"/>
      <c r="S222" s="270"/>
      <c r="T222" s="270"/>
      <c r="U222" s="270"/>
      <c r="V222" s="270"/>
      <c r="W222" s="270"/>
      <c r="X222" s="270"/>
      <c r="Y222" s="270"/>
      <c r="Z222" s="270"/>
    </row>
    <row r="223" spans="1:26" ht="15.75" customHeight="1">
      <c r="A223" s="270"/>
      <c r="B223" s="270"/>
      <c r="C223" s="270"/>
      <c r="D223" s="270"/>
      <c r="E223" s="270"/>
      <c r="F223" s="270"/>
      <c r="G223" s="285"/>
      <c r="H223" s="316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</row>
    <row r="224" spans="1:26" ht="15.75" customHeight="1">
      <c r="A224" s="270"/>
      <c r="B224" s="270"/>
      <c r="C224" s="270"/>
      <c r="D224" s="270"/>
      <c r="E224" s="270"/>
      <c r="F224" s="270"/>
      <c r="G224" s="285"/>
      <c r="H224" s="316"/>
      <c r="I224" s="270"/>
      <c r="J224" s="270"/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</row>
    <row r="225" spans="1:26" ht="15.75" customHeight="1">
      <c r="A225" s="270"/>
      <c r="B225" s="270"/>
      <c r="C225" s="270"/>
      <c r="D225" s="270"/>
      <c r="E225" s="270"/>
      <c r="F225" s="270"/>
      <c r="G225" s="285"/>
      <c r="H225" s="316"/>
      <c r="I225" s="270"/>
      <c r="J225" s="270"/>
      <c r="K225" s="270"/>
      <c r="L225" s="270"/>
      <c r="M225" s="270"/>
      <c r="N225" s="270"/>
      <c r="O225" s="270"/>
      <c r="P225" s="270"/>
      <c r="Q225" s="270"/>
      <c r="R225" s="270"/>
      <c r="S225" s="270"/>
      <c r="T225" s="270"/>
      <c r="U225" s="270"/>
      <c r="V225" s="270"/>
      <c r="W225" s="270"/>
      <c r="X225" s="270"/>
      <c r="Y225" s="270"/>
      <c r="Z225" s="270"/>
    </row>
    <row r="226" spans="1:26" ht="15.75" customHeight="1">
      <c r="A226" s="270"/>
      <c r="B226" s="270"/>
      <c r="C226" s="270"/>
      <c r="D226" s="270"/>
      <c r="E226" s="270"/>
      <c r="F226" s="270"/>
      <c r="G226" s="285"/>
      <c r="H226" s="316"/>
      <c r="I226" s="270"/>
      <c r="J226" s="270"/>
      <c r="K226" s="270"/>
      <c r="L226" s="270"/>
      <c r="M226" s="270"/>
      <c r="N226" s="270"/>
      <c r="O226" s="270"/>
      <c r="P226" s="270"/>
      <c r="Q226" s="270"/>
      <c r="R226" s="270"/>
      <c r="S226" s="270"/>
      <c r="T226" s="270"/>
      <c r="U226" s="270"/>
      <c r="V226" s="270"/>
      <c r="W226" s="270"/>
      <c r="X226" s="270"/>
      <c r="Y226" s="270"/>
      <c r="Z226" s="270"/>
    </row>
    <row r="227" spans="1:26" ht="15.75" customHeight="1">
      <c r="A227" s="270"/>
      <c r="B227" s="270"/>
      <c r="C227" s="270"/>
      <c r="D227" s="270"/>
      <c r="E227" s="270"/>
      <c r="F227" s="270"/>
      <c r="G227" s="285"/>
      <c r="H227" s="316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</row>
    <row r="228" spans="1:26" ht="15.75" customHeight="1">
      <c r="A228" s="270"/>
      <c r="B228" s="270"/>
      <c r="C228" s="270"/>
      <c r="D228" s="270"/>
      <c r="E228" s="270"/>
      <c r="F228" s="270"/>
      <c r="G228" s="285"/>
      <c r="H228" s="316"/>
      <c r="I228" s="270"/>
      <c r="J228" s="270"/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</row>
    <row r="229" spans="1:26" ht="15.75" customHeight="1">
      <c r="A229" s="270"/>
      <c r="B229" s="270"/>
      <c r="C229" s="270"/>
      <c r="D229" s="270"/>
      <c r="E229" s="270"/>
      <c r="F229" s="270"/>
      <c r="G229" s="285"/>
      <c r="H229" s="316"/>
      <c r="I229" s="270"/>
      <c r="J229" s="270"/>
      <c r="K229" s="270"/>
      <c r="L229" s="270"/>
      <c r="M229" s="270"/>
      <c r="N229" s="270"/>
      <c r="O229" s="270"/>
      <c r="P229" s="270"/>
      <c r="Q229" s="270"/>
      <c r="R229" s="270"/>
      <c r="S229" s="270"/>
      <c r="T229" s="270"/>
      <c r="U229" s="270"/>
      <c r="V229" s="270"/>
      <c r="W229" s="270"/>
      <c r="X229" s="270"/>
      <c r="Y229" s="270"/>
      <c r="Z229" s="270"/>
    </row>
    <row r="230" spans="1:26" ht="15.75" customHeight="1">
      <c r="A230" s="270"/>
      <c r="B230" s="270"/>
      <c r="C230" s="270"/>
      <c r="D230" s="270"/>
      <c r="E230" s="270"/>
      <c r="F230" s="270"/>
      <c r="G230" s="285"/>
      <c r="H230" s="316"/>
      <c r="I230" s="270"/>
      <c r="J230" s="270"/>
      <c r="K230" s="270"/>
      <c r="L230" s="270"/>
      <c r="M230" s="270"/>
      <c r="N230" s="270"/>
      <c r="O230" s="270"/>
      <c r="P230" s="270"/>
      <c r="Q230" s="270"/>
      <c r="R230" s="270"/>
      <c r="S230" s="270"/>
      <c r="T230" s="270"/>
      <c r="U230" s="270"/>
      <c r="V230" s="270"/>
      <c r="W230" s="270"/>
      <c r="X230" s="270"/>
      <c r="Y230" s="270"/>
      <c r="Z230" s="270"/>
    </row>
    <row r="231" spans="1:26" ht="15.75" customHeight="1">
      <c r="A231" s="270"/>
      <c r="B231" s="270"/>
      <c r="C231" s="270"/>
      <c r="D231" s="270"/>
      <c r="E231" s="270"/>
      <c r="F231" s="270"/>
      <c r="G231" s="285"/>
      <c r="H231" s="316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</row>
    <row r="232" spans="1:26" ht="15.75" customHeight="1">
      <c r="A232" s="270"/>
      <c r="B232" s="270"/>
      <c r="C232" s="270"/>
      <c r="D232" s="270"/>
      <c r="E232" s="270"/>
      <c r="F232" s="270"/>
      <c r="G232" s="285"/>
      <c r="H232" s="316"/>
      <c r="I232" s="270"/>
      <c r="J232" s="270"/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</row>
    <row r="233" spans="1:26" ht="15.75" customHeight="1">
      <c r="A233" s="270"/>
      <c r="B233" s="270"/>
      <c r="C233" s="270"/>
      <c r="D233" s="270"/>
      <c r="E233" s="270"/>
      <c r="F233" s="270"/>
      <c r="G233" s="285"/>
      <c r="H233" s="316"/>
      <c r="I233" s="270"/>
      <c r="J233" s="270"/>
      <c r="K233" s="270"/>
      <c r="L233" s="270"/>
      <c r="M233" s="270"/>
      <c r="N233" s="270"/>
      <c r="O233" s="270"/>
      <c r="P233" s="270"/>
      <c r="Q233" s="270"/>
      <c r="R233" s="270"/>
      <c r="S233" s="270"/>
      <c r="T233" s="270"/>
      <c r="U233" s="270"/>
      <c r="V233" s="270"/>
      <c r="W233" s="270"/>
      <c r="X233" s="270"/>
      <c r="Y233" s="270"/>
      <c r="Z233" s="270"/>
    </row>
    <row r="234" spans="1:26" ht="15.75" customHeight="1">
      <c r="A234" s="270"/>
      <c r="B234" s="270"/>
      <c r="C234" s="270"/>
      <c r="D234" s="270"/>
      <c r="E234" s="270"/>
      <c r="F234" s="270"/>
      <c r="G234" s="285"/>
      <c r="H234" s="316"/>
      <c r="I234" s="270"/>
      <c r="J234" s="270"/>
      <c r="K234" s="270"/>
      <c r="L234" s="270"/>
      <c r="M234" s="270"/>
      <c r="N234" s="270"/>
      <c r="O234" s="270"/>
      <c r="P234" s="270"/>
      <c r="Q234" s="270"/>
      <c r="R234" s="270"/>
      <c r="S234" s="270"/>
      <c r="T234" s="270"/>
      <c r="U234" s="270"/>
      <c r="V234" s="270"/>
      <c r="W234" s="270"/>
      <c r="X234" s="270"/>
      <c r="Y234" s="270"/>
      <c r="Z234" s="270"/>
    </row>
    <row r="235" spans="1:26" ht="15.75" customHeight="1">
      <c r="A235" s="270"/>
      <c r="B235" s="270"/>
      <c r="C235" s="270"/>
      <c r="D235" s="270"/>
      <c r="E235" s="270"/>
      <c r="F235" s="270"/>
      <c r="G235" s="285"/>
      <c r="H235" s="316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</row>
    <row r="236" spans="1:26" ht="15.75" customHeight="1">
      <c r="A236" s="270"/>
      <c r="B236" s="270"/>
      <c r="C236" s="270"/>
      <c r="D236" s="270"/>
      <c r="E236" s="270"/>
      <c r="F236" s="270"/>
      <c r="G236" s="285"/>
      <c r="H236" s="316"/>
      <c r="I236" s="270"/>
      <c r="J236" s="270"/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</row>
    <row r="237" spans="1:26" ht="15.75" customHeight="1">
      <c r="A237" s="270"/>
      <c r="B237" s="270"/>
      <c r="C237" s="270"/>
      <c r="D237" s="270"/>
      <c r="E237" s="270"/>
      <c r="F237" s="270"/>
      <c r="G237" s="285"/>
      <c r="H237" s="316"/>
      <c r="I237" s="270"/>
      <c r="J237" s="270"/>
      <c r="K237" s="270"/>
      <c r="L237" s="270"/>
      <c r="M237" s="270"/>
      <c r="N237" s="270"/>
      <c r="O237" s="270"/>
      <c r="P237" s="270"/>
      <c r="Q237" s="270"/>
      <c r="R237" s="270"/>
      <c r="S237" s="270"/>
      <c r="T237" s="270"/>
      <c r="U237" s="270"/>
      <c r="V237" s="270"/>
      <c r="W237" s="270"/>
      <c r="X237" s="270"/>
      <c r="Y237" s="270"/>
      <c r="Z237" s="270"/>
    </row>
    <row r="238" spans="1:26" ht="15.75" customHeight="1">
      <c r="A238" s="270"/>
      <c r="B238" s="270"/>
      <c r="C238" s="270"/>
      <c r="D238" s="270"/>
      <c r="E238" s="270"/>
      <c r="F238" s="270"/>
      <c r="G238" s="285"/>
      <c r="H238" s="316"/>
      <c r="I238" s="270"/>
      <c r="J238" s="270"/>
      <c r="K238" s="270"/>
      <c r="L238" s="270"/>
      <c r="M238" s="270"/>
      <c r="N238" s="270"/>
      <c r="O238" s="270"/>
      <c r="P238" s="270"/>
      <c r="Q238" s="270"/>
      <c r="R238" s="270"/>
      <c r="S238" s="270"/>
      <c r="T238" s="270"/>
      <c r="U238" s="270"/>
      <c r="V238" s="270"/>
      <c r="W238" s="270"/>
      <c r="X238" s="270"/>
      <c r="Y238" s="270"/>
      <c r="Z238" s="270"/>
    </row>
    <row r="239" spans="1:26" ht="15.75" customHeight="1">
      <c r="A239" s="270"/>
      <c r="B239" s="270"/>
      <c r="C239" s="270"/>
      <c r="D239" s="270"/>
      <c r="E239" s="270"/>
      <c r="F239" s="270"/>
      <c r="G239" s="285"/>
      <c r="H239" s="316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</row>
    <row r="240" spans="1:26" ht="15.75" customHeight="1">
      <c r="A240" s="270"/>
      <c r="B240" s="270"/>
      <c r="C240" s="270"/>
      <c r="D240" s="270"/>
      <c r="E240" s="270"/>
      <c r="F240" s="270"/>
      <c r="G240" s="285"/>
      <c r="H240" s="316"/>
      <c r="I240" s="270"/>
      <c r="J240" s="270"/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</row>
    <row r="241" spans="1:26" ht="15.75" customHeight="1">
      <c r="A241" s="270"/>
      <c r="B241" s="270"/>
      <c r="C241" s="270"/>
      <c r="D241" s="270"/>
      <c r="E241" s="270"/>
      <c r="F241" s="270"/>
      <c r="G241" s="285"/>
      <c r="H241" s="316"/>
      <c r="I241" s="270"/>
      <c r="J241" s="270"/>
      <c r="K241" s="270"/>
      <c r="L241" s="270"/>
      <c r="M241" s="270"/>
      <c r="N241" s="270"/>
      <c r="O241" s="270"/>
      <c r="P241" s="270"/>
      <c r="Q241" s="270"/>
      <c r="R241" s="270"/>
      <c r="S241" s="270"/>
      <c r="T241" s="270"/>
      <c r="U241" s="270"/>
      <c r="V241" s="270"/>
      <c r="W241" s="270"/>
      <c r="X241" s="270"/>
      <c r="Y241" s="270"/>
      <c r="Z241" s="270"/>
    </row>
    <row r="242" spans="1:26" ht="15.75" customHeight="1">
      <c r="A242" s="270"/>
      <c r="B242" s="270"/>
      <c r="C242" s="270"/>
      <c r="D242" s="270"/>
      <c r="E242" s="270"/>
      <c r="F242" s="270"/>
      <c r="G242" s="285"/>
      <c r="H242" s="316"/>
      <c r="I242" s="270"/>
      <c r="J242" s="270"/>
      <c r="K242" s="270"/>
      <c r="L242" s="270"/>
      <c r="M242" s="270"/>
      <c r="N242" s="270"/>
      <c r="O242" s="270"/>
      <c r="P242" s="270"/>
      <c r="Q242" s="270"/>
      <c r="R242" s="270"/>
      <c r="S242" s="270"/>
      <c r="T242" s="270"/>
      <c r="U242" s="270"/>
      <c r="V242" s="270"/>
      <c r="W242" s="270"/>
      <c r="X242" s="270"/>
      <c r="Y242" s="270"/>
      <c r="Z242" s="270"/>
    </row>
    <row r="243" spans="1:26" ht="15.75" customHeight="1">
      <c r="A243" s="270"/>
      <c r="B243" s="270"/>
      <c r="C243" s="270"/>
      <c r="D243" s="270"/>
      <c r="E243" s="270"/>
      <c r="F243" s="270"/>
      <c r="G243" s="285"/>
      <c r="H243" s="316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</row>
    <row r="244" spans="1:26" ht="15.75" customHeight="1">
      <c r="A244" s="270"/>
      <c r="B244" s="270"/>
      <c r="C244" s="270"/>
      <c r="D244" s="270"/>
      <c r="E244" s="270"/>
      <c r="F244" s="270"/>
      <c r="G244" s="285"/>
      <c r="H244" s="316"/>
      <c r="I244" s="270"/>
      <c r="J244" s="270"/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</row>
    <row r="245" spans="1:26" ht="15.75" customHeight="1">
      <c r="A245" s="270"/>
      <c r="B245" s="270"/>
      <c r="C245" s="270"/>
      <c r="D245" s="270"/>
      <c r="E245" s="270"/>
      <c r="F245" s="270"/>
      <c r="G245" s="285"/>
      <c r="H245" s="316"/>
      <c r="I245" s="270"/>
      <c r="J245" s="270"/>
      <c r="K245" s="270"/>
      <c r="L245" s="270"/>
      <c r="M245" s="270"/>
      <c r="N245" s="270"/>
      <c r="O245" s="270"/>
      <c r="P245" s="270"/>
      <c r="Q245" s="270"/>
      <c r="R245" s="270"/>
      <c r="S245" s="270"/>
      <c r="T245" s="270"/>
      <c r="U245" s="270"/>
      <c r="V245" s="270"/>
      <c r="W245" s="270"/>
      <c r="X245" s="270"/>
      <c r="Y245" s="270"/>
      <c r="Z245" s="270"/>
    </row>
    <row r="246" spans="1:26" ht="15.75" customHeight="1">
      <c r="A246" s="270"/>
      <c r="B246" s="270"/>
      <c r="C246" s="270"/>
      <c r="D246" s="270"/>
      <c r="E246" s="270"/>
      <c r="F246" s="270"/>
      <c r="G246" s="285"/>
      <c r="H246" s="316"/>
      <c r="I246" s="270"/>
      <c r="J246" s="270"/>
      <c r="K246" s="270"/>
      <c r="L246" s="270"/>
      <c r="M246" s="270"/>
      <c r="N246" s="270"/>
      <c r="O246" s="270"/>
      <c r="P246" s="270"/>
      <c r="Q246" s="270"/>
      <c r="R246" s="270"/>
      <c r="S246" s="270"/>
      <c r="T246" s="270"/>
      <c r="U246" s="270"/>
      <c r="V246" s="270"/>
      <c r="W246" s="270"/>
      <c r="X246" s="270"/>
      <c r="Y246" s="270"/>
      <c r="Z246" s="270"/>
    </row>
    <row r="247" spans="1:26" ht="15.75" customHeight="1">
      <c r="A247" s="270"/>
      <c r="B247" s="270"/>
      <c r="C247" s="270"/>
      <c r="D247" s="270"/>
      <c r="E247" s="270"/>
      <c r="F247" s="270"/>
      <c r="G247" s="285"/>
      <c r="H247" s="316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</row>
    <row r="248" spans="1:26" ht="15.75" customHeight="1">
      <c r="A248" s="270"/>
      <c r="B248" s="270"/>
      <c r="C248" s="270"/>
      <c r="D248" s="270"/>
      <c r="E248" s="270"/>
      <c r="F248" s="270"/>
      <c r="G248" s="285"/>
      <c r="H248" s="316"/>
      <c r="I248" s="270"/>
      <c r="J248" s="270"/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</row>
    <row r="249" spans="1:26" ht="15.75" customHeight="1">
      <c r="A249" s="270"/>
      <c r="B249" s="270"/>
      <c r="C249" s="270"/>
      <c r="D249" s="270"/>
      <c r="E249" s="270"/>
      <c r="F249" s="270"/>
      <c r="G249" s="285"/>
      <c r="H249" s="316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</row>
    <row r="250" spans="1:26" ht="15.75" customHeight="1">
      <c r="A250" s="270"/>
      <c r="B250" s="270"/>
      <c r="C250" s="270"/>
      <c r="D250" s="270"/>
      <c r="E250" s="270"/>
      <c r="F250" s="270"/>
      <c r="G250" s="285"/>
      <c r="H250" s="316"/>
      <c r="I250" s="270"/>
      <c r="J250" s="270"/>
      <c r="K250" s="270"/>
      <c r="L250" s="270"/>
      <c r="M250" s="270"/>
      <c r="N250" s="270"/>
      <c r="O250" s="270"/>
      <c r="P250" s="270"/>
      <c r="Q250" s="270"/>
      <c r="R250" s="270"/>
      <c r="S250" s="270"/>
      <c r="T250" s="270"/>
      <c r="U250" s="270"/>
      <c r="V250" s="270"/>
      <c r="W250" s="270"/>
      <c r="X250" s="270"/>
      <c r="Y250" s="270"/>
      <c r="Z250" s="270"/>
    </row>
    <row r="251" spans="1:26" ht="15.75" customHeight="1">
      <c r="A251" s="270"/>
      <c r="B251" s="270"/>
      <c r="C251" s="270"/>
      <c r="D251" s="270"/>
      <c r="E251" s="270"/>
      <c r="F251" s="270"/>
      <c r="G251" s="285"/>
      <c r="H251" s="316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</row>
    <row r="252" spans="1:26" ht="15.75" customHeight="1">
      <c r="A252" s="270"/>
      <c r="B252" s="270"/>
      <c r="C252" s="270"/>
      <c r="D252" s="270"/>
      <c r="E252" s="270"/>
      <c r="F252" s="270"/>
      <c r="G252" s="285"/>
      <c r="H252" s="316"/>
      <c r="I252" s="270"/>
      <c r="J252" s="270"/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</row>
    <row r="253" spans="1:26" ht="15.75" customHeight="1">
      <c r="A253" s="270"/>
      <c r="B253" s="270"/>
      <c r="C253" s="270"/>
      <c r="D253" s="270"/>
      <c r="E253" s="270"/>
      <c r="F253" s="270"/>
      <c r="G253" s="285"/>
      <c r="H253" s="316"/>
      <c r="I253" s="270"/>
      <c r="J253" s="270"/>
      <c r="K253" s="270"/>
      <c r="L253" s="270"/>
      <c r="M253" s="270"/>
      <c r="N253" s="270"/>
      <c r="O253" s="270"/>
      <c r="P253" s="270"/>
      <c r="Q253" s="270"/>
      <c r="R253" s="270"/>
      <c r="S253" s="270"/>
      <c r="T253" s="270"/>
      <c r="U253" s="270"/>
      <c r="V253" s="270"/>
      <c r="W253" s="270"/>
      <c r="X253" s="270"/>
      <c r="Y253" s="270"/>
      <c r="Z253" s="270"/>
    </row>
    <row r="254" spans="1:26" ht="15.75" customHeight="1">
      <c r="A254" s="270"/>
      <c r="B254" s="270"/>
      <c r="C254" s="270"/>
      <c r="D254" s="270"/>
      <c r="E254" s="270"/>
      <c r="F254" s="270"/>
      <c r="G254" s="285"/>
      <c r="H254" s="316"/>
      <c r="I254" s="270"/>
      <c r="J254" s="270"/>
      <c r="K254" s="270"/>
      <c r="L254" s="270"/>
      <c r="M254" s="270"/>
      <c r="N254" s="270"/>
      <c r="O254" s="270"/>
      <c r="P254" s="270"/>
      <c r="Q254" s="270"/>
      <c r="R254" s="270"/>
      <c r="S254" s="270"/>
      <c r="T254" s="270"/>
      <c r="U254" s="270"/>
      <c r="V254" s="270"/>
      <c r="W254" s="270"/>
      <c r="X254" s="270"/>
      <c r="Y254" s="270"/>
      <c r="Z254" s="270"/>
    </row>
    <row r="255" spans="1:26" ht="15.75" customHeight="1">
      <c r="A255" s="270"/>
      <c r="B255" s="270"/>
      <c r="C255" s="270"/>
      <c r="D255" s="270"/>
      <c r="E255" s="270"/>
      <c r="F255" s="270"/>
      <c r="G255" s="285"/>
      <c r="H255" s="316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</row>
    <row r="256" spans="1:26" ht="15.75" customHeight="1">
      <c r="A256" s="270"/>
      <c r="B256" s="270"/>
      <c r="C256" s="270"/>
      <c r="D256" s="270"/>
      <c r="E256" s="270"/>
      <c r="F256" s="270"/>
      <c r="G256" s="285"/>
      <c r="H256" s="316"/>
      <c r="I256" s="270"/>
      <c r="J256" s="270"/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</row>
    <row r="257" spans="1:26" ht="15.75" customHeight="1">
      <c r="A257" s="270"/>
      <c r="B257" s="270"/>
      <c r="C257" s="270"/>
      <c r="D257" s="270"/>
      <c r="E257" s="270"/>
      <c r="F257" s="270"/>
      <c r="G257" s="285"/>
      <c r="H257" s="316"/>
      <c r="I257" s="270"/>
      <c r="J257" s="270"/>
      <c r="K257" s="270"/>
      <c r="L257" s="270"/>
      <c r="M257" s="270"/>
      <c r="N257" s="270"/>
      <c r="O257" s="270"/>
      <c r="P257" s="270"/>
      <c r="Q257" s="270"/>
      <c r="R257" s="270"/>
      <c r="S257" s="270"/>
      <c r="T257" s="270"/>
      <c r="U257" s="270"/>
      <c r="V257" s="270"/>
      <c r="W257" s="270"/>
      <c r="X257" s="270"/>
      <c r="Y257" s="270"/>
      <c r="Z257" s="270"/>
    </row>
    <row r="258" spans="1:26" ht="15.75" customHeight="1">
      <c r="A258" s="270"/>
      <c r="B258" s="270"/>
      <c r="C258" s="270"/>
      <c r="D258" s="270"/>
      <c r="E258" s="270"/>
      <c r="F258" s="270"/>
      <c r="G258" s="285"/>
      <c r="H258" s="316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</row>
    <row r="259" spans="1:26" ht="15.75" customHeight="1">
      <c r="A259" s="270"/>
      <c r="B259" s="270"/>
      <c r="C259" s="270"/>
      <c r="D259" s="270"/>
      <c r="E259" s="270"/>
      <c r="F259" s="270"/>
      <c r="G259" s="285"/>
      <c r="H259" s="316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</row>
    <row r="260" spans="1:26" ht="15.75" customHeight="1">
      <c r="A260" s="270"/>
      <c r="B260" s="270"/>
      <c r="C260" s="270"/>
      <c r="D260" s="270"/>
      <c r="E260" s="270"/>
      <c r="F260" s="270"/>
      <c r="G260" s="285"/>
      <c r="H260" s="316"/>
      <c r="I260" s="270"/>
      <c r="J260" s="270"/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</row>
    <row r="261" spans="1:26" ht="15.75" customHeight="1">
      <c r="A261" s="270"/>
      <c r="B261" s="270"/>
      <c r="C261" s="270"/>
      <c r="D261" s="270"/>
      <c r="E261" s="270"/>
      <c r="F261" s="270"/>
      <c r="G261" s="285"/>
      <c r="H261" s="316"/>
      <c r="I261" s="270"/>
      <c r="J261" s="270"/>
      <c r="K261" s="270"/>
      <c r="L261" s="270"/>
      <c r="M261" s="270"/>
      <c r="N261" s="270"/>
      <c r="O261" s="270"/>
      <c r="P261" s="270"/>
      <c r="Q261" s="270"/>
      <c r="R261" s="270"/>
      <c r="S261" s="270"/>
      <c r="T261" s="270"/>
      <c r="U261" s="270"/>
      <c r="V261" s="270"/>
      <c r="W261" s="270"/>
      <c r="X261" s="270"/>
      <c r="Y261" s="270"/>
      <c r="Z261" s="270"/>
    </row>
    <row r="262" spans="1:26" ht="15.75" customHeight="1">
      <c r="A262" s="270"/>
      <c r="B262" s="270"/>
      <c r="C262" s="270"/>
      <c r="D262" s="270"/>
      <c r="E262" s="270"/>
      <c r="F262" s="270"/>
      <c r="G262" s="285"/>
      <c r="H262" s="316"/>
      <c r="I262" s="270"/>
      <c r="J262" s="270"/>
      <c r="K262" s="270"/>
      <c r="L262" s="270"/>
      <c r="M262" s="270"/>
      <c r="N262" s="270"/>
      <c r="O262" s="270"/>
      <c r="P262" s="270"/>
      <c r="Q262" s="270"/>
      <c r="R262" s="270"/>
      <c r="S262" s="270"/>
      <c r="T262" s="270"/>
      <c r="U262" s="270"/>
      <c r="V262" s="270"/>
      <c r="W262" s="270"/>
      <c r="X262" s="270"/>
      <c r="Y262" s="270"/>
      <c r="Z262" s="270"/>
    </row>
    <row r="263" spans="1:26" ht="15.75" customHeight="1">
      <c r="A263" s="270"/>
      <c r="B263" s="270"/>
      <c r="C263" s="270"/>
      <c r="D263" s="270"/>
      <c r="E263" s="270"/>
      <c r="F263" s="270"/>
      <c r="G263" s="285"/>
      <c r="H263" s="316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</row>
    <row r="264" spans="1:26" ht="15.75" customHeight="1">
      <c r="A264" s="270"/>
      <c r="B264" s="270"/>
      <c r="C264" s="270"/>
      <c r="D264" s="270"/>
      <c r="E264" s="270"/>
      <c r="F264" s="270"/>
      <c r="G264" s="285"/>
      <c r="H264" s="316"/>
      <c r="I264" s="270"/>
      <c r="J264" s="270"/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</row>
    <row r="265" spans="1:26" ht="15.75" customHeight="1">
      <c r="A265" s="270"/>
      <c r="B265" s="270"/>
      <c r="C265" s="270"/>
      <c r="D265" s="270"/>
      <c r="E265" s="270"/>
      <c r="F265" s="270"/>
      <c r="G265" s="285"/>
      <c r="H265" s="316"/>
      <c r="I265" s="270"/>
      <c r="J265" s="270"/>
      <c r="K265" s="270"/>
      <c r="L265" s="270"/>
      <c r="M265" s="270"/>
      <c r="N265" s="270"/>
      <c r="O265" s="270"/>
      <c r="P265" s="270"/>
      <c r="Q265" s="270"/>
      <c r="R265" s="270"/>
      <c r="S265" s="270"/>
      <c r="T265" s="270"/>
      <c r="U265" s="270"/>
      <c r="V265" s="270"/>
      <c r="W265" s="270"/>
      <c r="X265" s="270"/>
      <c r="Y265" s="270"/>
      <c r="Z265" s="270"/>
    </row>
    <row r="266" spans="1:26" ht="15.75" customHeight="1">
      <c r="A266" s="270"/>
      <c r="B266" s="270"/>
      <c r="C266" s="270"/>
      <c r="D266" s="270"/>
      <c r="E266" s="270"/>
      <c r="F266" s="270"/>
      <c r="G266" s="285"/>
      <c r="H266" s="316"/>
      <c r="I266" s="270"/>
      <c r="J266" s="270"/>
      <c r="K266" s="270"/>
      <c r="L266" s="270"/>
      <c r="M266" s="270"/>
      <c r="N266" s="270"/>
      <c r="O266" s="270"/>
      <c r="P266" s="270"/>
      <c r="Q266" s="270"/>
      <c r="R266" s="270"/>
      <c r="S266" s="270"/>
      <c r="T266" s="270"/>
      <c r="U266" s="270"/>
      <c r="V266" s="270"/>
      <c r="W266" s="270"/>
      <c r="X266" s="270"/>
      <c r="Y266" s="270"/>
      <c r="Z266" s="270"/>
    </row>
    <row r="267" spans="1:26" ht="15.75" customHeight="1">
      <c r="A267" s="270"/>
      <c r="B267" s="270"/>
      <c r="C267" s="270"/>
      <c r="D267" s="270"/>
      <c r="E267" s="270"/>
      <c r="F267" s="270"/>
      <c r="G267" s="285"/>
      <c r="H267" s="316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</row>
    <row r="268" spans="1:26" ht="15.75" customHeight="1">
      <c r="A268" s="270"/>
      <c r="B268" s="270"/>
      <c r="C268" s="270"/>
      <c r="D268" s="270"/>
      <c r="E268" s="270"/>
      <c r="F268" s="270"/>
      <c r="G268" s="285"/>
      <c r="H268" s="316"/>
      <c r="I268" s="270"/>
      <c r="J268" s="270"/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</row>
    <row r="269" spans="1:26" ht="15.75" customHeight="1">
      <c r="A269" s="270"/>
      <c r="B269" s="270"/>
      <c r="C269" s="270"/>
      <c r="D269" s="270"/>
      <c r="E269" s="270"/>
      <c r="F269" s="270"/>
      <c r="G269" s="285"/>
      <c r="H269" s="316"/>
      <c r="I269" s="270"/>
      <c r="J269" s="270"/>
      <c r="K269" s="270"/>
      <c r="L269" s="270"/>
      <c r="M269" s="270"/>
      <c r="N269" s="270"/>
      <c r="O269" s="270"/>
      <c r="P269" s="270"/>
      <c r="Q269" s="270"/>
      <c r="R269" s="270"/>
      <c r="S269" s="270"/>
      <c r="T269" s="270"/>
      <c r="U269" s="270"/>
      <c r="V269" s="270"/>
      <c r="W269" s="270"/>
      <c r="X269" s="270"/>
      <c r="Y269" s="270"/>
      <c r="Z269" s="270"/>
    </row>
    <row r="270" spans="1:26" ht="15.75" customHeight="1">
      <c r="A270" s="270"/>
      <c r="B270" s="270"/>
      <c r="C270" s="270"/>
      <c r="D270" s="270"/>
      <c r="E270" s="270"/>
      <c r="F270" s="270"/>
      <c r="G270" s="285"/>
      <c r="H270" s="316"/>
      <c r="I270" s="270"/>
      <c r="J270" s="270"/>
      <c r="K270" s="270"/>
      <c r="L270" s="270"/>
      <c r="M270" s="270"/>
      <c r="N270" s="270"/>
      <c r="O270" s="270"/>
      <c r="P270" s="270"/>
      <c r="Q270" s="270"/>
      <c r="R270" s="270"/>
      <c r="S270" s="270"/>
      <c r="T270" s="270"/>
      <c r="U270" s="270"/>
      <c r="V270" s="270"/>
      <c r="W270" s="270"/>
      <c r="X270" s="270"/>
      <c r="Y270" s="270"/>
      <c r="Z270" s="270"/>
    </row>
    <row r="271" spans="1:26" ht="15.75" customHeight="1">
      <c r="A271" s="270"/>
      <c r="B271" s="270"/>
      <c r="C271" s="270"/>
      <c r="D271" s="270"/>
      <c r="E271" s="270"/>
      <c r="F271" s="270"/>
      <c r="G271" s="285"/>
      <c r="H271" s="316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</row>
    <row r="272" spans="1:26" ht="15.75" customHeight="1">
      <c r="A272" s="270"/>
      <c r="B272" s="270"/>
      <c r="C272" s="270"/>
      <c r="D272" s="270"/>
      <c r="E272" s="270"/>
      <c r="F272" s="270"/>
      <c r="G272" s="285"/>
      <c r="H272" s="316"/>
      <c r="I272" s="270"/>
      <c r="J272" s="270"/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</row>
    <row r="273" spans="1:26" ht="15.75" customHeight="1">
      <c r="A273" s="270"/>
      <c r="B273" s="270"/>
      <c r="C273" s="270"/>
      <c r="D273" s="270"/>
      <c r="E273" s="270"/>
      <c r="F273" s="270"/>
      <c r="G273" s="285"/>
      <c r="H273" s="316"/>
      <c r="I273" s="270"/>
      <c r="J273" s="270"/>
      <c r="K273" s="270"/>
      <c r="L273" s="270"/>
      <c r="M273" s="270"/>
      <c r="N273" s="270"/>
      <c r="O273" s="270"/>
      <c r="P273" s="270"/>
      <c r="Q273" s="270"/>
      <c r="R273" s="270"/>
      <c r="S273" s="270"/>
      <c r="T273" s="270"/>
      <c r="U273" s="270"/>
      <c r="V273" s="270"/>
      <c r="W273" s="270"/>
      <c r="X273" s="270"/>
      <c r="Y273" s="270"/>
      <c r="Z273" s="270"/>
    </row>
    <row r="274" spans="1:26" ht="15.75" customHeight="1">
      <c r="A274" s="270"/>
      <c r="B274" s="270"/>
      <c r="C274" s="270"/>
      <c r="D274" s="270"/>
      <c r="E274" s="270"/>
      <c r="F274" s="270"/>
      <c r="G274" s="285"/>
      <c r="H274" s="316"/>
      <c r="I274" s="270"/>
      <c r="J274" s="270"/>
      <c r="K274" s="270"/>
      <c r="L274" s="270"/>
      <c r="M274" s="270"/>
      <c r="N274" s="270"/>
      <c r="O274" s="270"/>
      <c r="P274" s="270"/>
      <c r="Q274" s="270"/>
      <c r="R274" s="270"/>
      <c r="S274" s="270"/>
      <c r="T274" s="270"/>
      <c r="U274" s="270"/>
      <c r="V274" s="270"/>
      <c r="W274" s="270"/>
      <c r="X274" s="270"/>
      <c r="Y274" s="270"/>
      <c r="Z274" s="270"/>
    </row>
    <row r="275" spans="1:26" ht="15.75" customHeight="1">
      <c r="A275" s="270"/>
      <c r="B275" s="270"/>
      <c r="C275" s="270"/>
      <c r="D275" s="270"/>
      <c r="E275" s="270"/>
      <c r="F275" s="270"/>
      <c r="G275" s="285"/>
      <c r="H275" s="316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</row>
    <row r="276" spans="1:26" ht="15.75" customHeight="1">
      <c r="A276" s="270"/>
      <c r="B276" s="270"/>
      <c r="C276" s="270"/>
      <c r="D276" s="270"/>
      <c r="E276" s="270"/>
      <c r="F276" s="270"/>
      <c r="G276" s="285"/>
      <c r="H276" s="316"/>
      <c r="I276" s="270"/>
      <c r="J276" s="270"/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</row>
    <row r="277" spans="1:26" ht="15.75" customHeight="1">
      <c r="A277" s="270"/>
      <c r="B277" s="270"/>
      <c r="C277" s="270"/>
      <c r="D277" s="270"/>
      <c r="E277" s="270"/>
      <c r="F277" s="270"/>
      <c r="G277" s="285"/>
      <c r="H277" s="316"/>
      <c r="I277" s="270"/>
      <c r="J277" s="270"/>
      <c r="K277" s="270"/>
      <c r="L277" s="270"/>
      <c r="M277" s="270"/>
      <c r="N277" s="270"/>
      <c r="O277" s="270"/>
      <c r="P277" s="270"/>
      <c r="Q277" s="270"/>
      <c r="R277" s="270"/>
      <c r="S277" s="270"/>
      <c r="T277" s="270"/>
      <c r="U277" s="270"/>
      <c r="V277" s="270"/>
      <c r="W277" s="270"/>
      <c r="X277" s="270"/>
      <c r="Y277" s="270"/>
      <c r="Z277" s="270"/>
    </row>
    <row r="278" spans="1:26" ht="15.75" customHeight="1">
      <c r="A278" s="270"/>
      <c r="B278" s="270"/>
      <c r="C278" s="270"/>
      <c r="D278" s="270"/>
      <c r="E278" s="270"/>
      <c r="F278" s="270"/>
      <c r="G278" s="285"/>
      <c r="H278" s="316"/>
      <c r="I278" s="270"/>
      <c r="J278" s="270"/>
      <c r="K278" s="270"/>
      <c r="L278" s="270"/>
      <c r="M278" s="270"/>
      <c r="N278" s="270"/>
      <c r="O278" s="270"/>
      <c r="P278" s="270"/>
      <c r="Q278" s="270"/>
      <c r="R278" s="270"/>
      <c r="S278" s="270"/>
      <c r="T278" s="270"/>
      <c r="U278" s="270"/>
      <c r="V278" s="270"/>
      <c r="W278" s="270"/>
      <c r="X278" s="270"/>
      <c r="Y278" s="270"/>
      <c r="Z278" s="270"/>
    </row>
    <row r="279" spans="1:26" ht="15.75" customHeight="1">
      <c r="A279" s="270"/>
      <c r="B279" s="270"/>
      <c r="C279" s="270"/>
      <c r="D279" s="270"/>
      <c r="E279" s="270"/>
      <c r="F279" s="270"/>
      <c r="G279" s="285"/>
      <c r="H279" s="316"/>
      <c r="I279" s="270"/>
      <c r="J279" s="270"/>
      <c r="K279" s="270"/>
      <c r="L279" s="270"/>
      <c r="M279" s="270"/>
      <c r="N279" s="270"/>
      <c r="O279" s="270"/>
      <c r="P279" s="270"/>
      <c r="Q279" s="270"/>
      <c r="R279" s="270"/>
      <c r="S279" s="270"/>
      <c r="T279" s="270"/>
      <c r="U279" s="270"/>
      <c r="V279" s="270"/>
      <c r="W279" s="270"/>
      <c r="X279" s="270"/>
      <c r="Y279" s="270"/>
      <c r="Z279" s="270"/>
    </row>
    <row r="280" spans="1:26" ht="15.75" customHeight="1">
      <c r="A280" s="270"/>
      <c r="B280" s="270"/>
      <c r="C280" s="270"/>
      <c r="D280" s="270"/>
      <c r="E280" s="270"/>
      <c r="F280" s="270"/>
      <c r="G280" s="285"/>
      <c r="H280" s="316"/>
      <c r="I280" s="270"/>
      <c r="J280" s="270"/>
      <c r="K280" s="270"/>
      <c r="L280" s="270"/>
      <c r="M280" s="270"/>
      <c r="N280" s="270"/>
      <c r="O280" s="270"/>
      <c r="P280" s="270"/>
      <c r="Q280" s="270"/>
      <c r="R280" s="270"/>
      <c r="S280" s="270"/>
      <c r="T280" s="270"/>
      <c r="U280" s="270"/>
      <c r="V280" s="270"/>
      <c r="W280" s="270"/>
      <c r="X280" s="270"/>
      <c r="Y280" s="270"/>
      <c r="Z280" s="270"/>
    </row>
    <row r="281" spans="1:26" ht="15.75" customHeight="1">
      <c r="A281" s="270"/>
      <c r="B281" s="270"/>
      <c r="C281" s="270"/>
      <c r="D281" s="270"/>
      <c r="E281" s="270"/>
      <c r="F281" s="270"/>
      <c r="G281" s="285"/>
      <c r="H281" s="316"/>
      <c r="I281" s="270"/>
      <c r="J281" s="270"/>
      <c r="K281" s="270"/>
      <c r="L281" s="270"/>
      <c r="M281" s="270"/>
      <c r="N281" s="270"/>
      <c r="O281" s="270"/>
      <c r="P281" s="270"/>
      <c r="Q281" s="270"/>
      <c r="R281" s="270"/>
      <c r="S281" s="270"/>
      <c r="T281" s="270"/>
      <c r="U281" s="270"/>
      <c r="V281" s="270"/>
      <c r="W281" s="270"/>
      <c r="X281" s="270"/>
      <c r="Y281" s="270"/>
      <c r="Z281" s="270"/>
    </row>
    <row r="282" spans="1:26" ht="15.75" customHeight="1">
      <c r="A282" s="270"/>
      <c r="B282" s="270"/>
      <c r="C282" s="270"/>
      <c r="D282" s="270"/>
      <c r="E282" s="270"/>
      <c r="F282" s="270"/>
      <c r="G282" s="285"/>
      <c r="H282" s="316"/>
      <c r="I282" s="270"/>
      <c r="J282" s="270"/>
      <c r="K282" s="270"/>
      <c r="L282" s="270"/>
      <c r="M282" s="270"/>
      <c r="N282" s="270"/>
      <c r="O282" s="270"/>
      <c r="P282" s="270"/>
      <c r="Q282" s="270"/>
      <c r="R282" s="270"/>
      <c r="S282" s="270"/>
      <c r="T282" s="270"/>
      <c r="U282" s="270"/>
      <c r="V282" s="270"/>
      <c r="W282" s="270"/>
      <c r="X282" s="270"/>
      <c r="Y282" s="270"/>
      <c r="Z282" s="270"/>
    </row>
    <row r="283" spans="1:26" ht="15.75" customHeight="1">
      <c r="A283" s="270"/>
      <c r="B283" s="270"/>
      <c r="C283" s="270"/>
      <c r="D283" s="270"/>
      <c r="E283" s="270"/>
      <c r="F283" s="270"/>
      <c r="G283" s="285"/>
      <c r="H283" s="316"/>
      <c r="I283" s="270"/>
      <c r="J283" s="270"/>
      <c r="K283" s="270"/>
      <c r="L283" s="270"/>
      <c r="M283" s="270"/>
      <c r="N283" s="270"/>
      <c r="O283" s="270"/>
      <c r="P283" s="270"/>
      <c r="Q283" s="270"/>
      <c r="R283" s="270"/>
      <c r="S283" s="270"/>
      <c r="T283" s="270"/>
      <c r="U283" s="270"/>
      <c r="V283" s="270"/>
      <c r="W283" s="270"/>
      <c r="X283" s="270"/>
      <c r="Y283" s="270"/>
      <c r="Z283" s="270"/>
    </row>
    <row r="284" spans="1:26" ht="15.75" customHeight="1">
      <c r="A284" s="270"/>
      <c r="B284" s="270"/>
      <c r="C284" s="270"/>
      <c r="D284" s="270"/>
      <c r="E284" s="270"/>
      <c r="F284" s="270"/>
      <c r="G284" s="285"/>
      <c r="H284" s="316"/>
      <c r="I284" s="270"/>
      <c r="J284" s="270"/>
      <c r="K284" s="270"/>
      <c r="L284" s="270"/>
      <c r="M284" s="270"/>
      <c r="N284" s="270"/>
      <c r="O284" s="270"/>
      <c r="P284" s="270"/>
      <c r="Q284" s="270"/>
      <c r="R284" s="270"/>
      <c r="S284" s="270"/>
      <c r="T284" s="270"/>
      <c r="U284" s="270"/>
      <c r="V284" s="270"/>
      <c r="W284" s="270"/>
      <c r="X284" s="270"/>
      <c r="Y284" s="270"/>
      <c r="Z284" s="270"/>
    </row>
    <row r="285" spans="1:26" ht="15.75" customHeight="1">
      <c r="A285" s="270"/>
      <c r="B285" s="270"/>
      <c r="C285" s="270"/>
      <c r="D285" s="270"/>
      <c r="E285" s="270"/>
      <c r="F285" s="270"/>
      <c r="G285" s="285"/>
      <c r="H285" s="316"/>
      <c r="I285" s="270"/>
      <c r="J285" s="270"/>
      <c r="K285" s="270"/>
      <c r="L285" s="270"/>
      <c r="M285" s="270"/>
      <c r="N285" s="270"/>
      <c r="O285" s="270"/>
      <c r="P285" s="270"/>
      <c r="Q285" s="270"/>
      <c r="R285" s="270"/>
      <c r="S285" s="270"/>
      <c r="T285" s="270"/>
      <c r="U285" s="270"/>
      <c r="V285" s="270"/>
      <c r="W285" s="270"/>
      <c r="X285" s="270"/>
      <c r="Y285" s="270"/>
      <c r="Z285" s="270"/>
    </row>
    <row r="286" spans="1:26" ht="15.75" customHeight="1">
      <c r="A286" s="270"/>
      <c r="B286" s="270"/>
      <c r="C286" s="270"/>
      <c r="D286" s="270"/>
      <c r="E286" s="270"/>
      <c r="F286" s="270"/>
      <c r="G286" s="285"/>
      <c r="H286" s="316"/>
      <c r="I286" s="270"/>
      <c r="J286" s="270"/>
      <c r="K286" s="270"/>
      <c r="L286" s="270"/>
      <c r="M286" s="270"/>
      <c r="N286" s="270"/>
      <c r="O286" s="270"/>
      <c r="P286" s="270"/>
      <c r="Q286" s="270"/>
      <c r="R286" s="270"/>
      <c r="S286" s="270"/>
      <c r="T286" s="270"/>
      <c r="U286" s="270"/>
      <c r="V286" s="270"/>
      <c r="W286" s="270"/>
      <c r="X286" s="270"/>
      <c r="Y286" s="270"/>
      <c r="Z286" s="270"/>
    </row>
    <row r="287" spans="1:26" ht="15.75" customHeight="1">
      <c r="A287" s="270"/>
      <c r="B287" s="270"/>
      <c r="C287" s="270"/>
      <c r="D287" s="270"/>
      <c r="E287" s="270"/>
      <c r="F287" s="270"/>
      <c r="G287" s="285"/>
      <c r="H287" s="316"/>
      <c r="I287" s="270"/>
      <c r="J287" s="270"/>
      <c r="K287" s="270"/>
      <c r="L287" s="270"/>
      <c r="M287" s="270"/>
      <c r="N287" s="270"/>
      <c r="O287" s="270"/>
      <c r="P287" s="270"/>
      <c r="Q287" s="270"/>
      <c r="R287" s="270"/>
      <c r="S287" s="270"/>
      <c r="T287" s="270"/>
      <c r="U287" s="270"/>
      <c r="V287" s="270"/>
      <c r="W287" s="270"/>
      <c r="X287" s="270"/>
      <c r="Y287" s="270"/>
      <c r="Z287" s="270"/>
    </row>
    <row r="288" spans="1:26" ht="15.75" customHeight="1">
      <c r="A288" s="270"/>
      <c r="B288" s="270"/>
      <c r="C288" s="270"/>
      <c r="D288" s="270"/>
      <c r="E288" s="270"/>
      <c r="F288" s="270"/>
      <c r="G288" s="285"/>
      <c r="H288" s="316"/>
      <c r="I288" s="270"/>
      <c r="J288" s="270"/>
      <c r="K288" s="270"/>
      <c r="L288" s="270"/>
      <c r="M288" s="270"/>
      <c r="N288" s="270"/>
      <c r="O288" s="270"/>
      <c r="P288" s="270"/>
      <c r="Q288" s="270"/>
      <c r="R288" s="270"/>
      <c r="S288" s="270"/>
      <c r="T288" s="270"/>
      <c r="U288" s="270"/>
      <c r="V288" s="270"/>
      <c r="W288" s="270"/>
      <c r="X288" s="270"/>
      <c r="Y288" s="270"/>
      <c r="Z288" s="270"/>
    </row>
    <row r="289" spans="1:26" ht="15.75" customHeight="1">
      <c r="A289" s="270"/>
      <c r="B289" s="270"/>
      <c r="C289" s="270"/>
      <c r="D289" s="270"/>
      <c r="E289" s="270"/>
      <c r="F289" s="270"/>
      <c r="G289" s="285"/>
      <c r="H289" s="316"/>
      <c r="I289" s="270"/>
      <c r="J289" s="270"/>
      <c r="K289" s="270"/>
      <c r="L289" s="270"/>
      <c r="M289" s="270"/>
      <c r="N289" s="270"/>
      <c r="O289" s="270"/>
      <c r="P289" s="270"/>
      <c r="Q289" s="270"/>
      <c r="R289" s="270"/>
      <c r="S289" s="270"/>
      <c r="T289" s="270"/>
      <c r="U289" s="270"/>
      <c r="V289" s="270"/>
      <c r="W289" s="270"/>
      <c r="X289" s="270"/>
      <c r="Y289" s="270"/>
      <c r="Z289" s="270"/>
    </row>
    <row r="290" spans="1:26" ht="15.75" customHeight="1">
      <c r="A290" s="270"/>
      <c r="B290" s="270"/>
      <c r="C290" s="270"/>
      <c r="D290" s="270"/>
      <c r="E290" s="270"/>
      <c r="F290" s="270"/>
      <c r="G290" s="285"/>
      <c r="H290" s="316"/>
      <c r="I290" s="270"/>
      <c r="J290" s="270"/>
      <c r="K290" s="270"/>
      <c r="L290" s="270"/>
      <c r="M290" s="270"/>
      <c r="N290" s="270"/>
      <c r="O290" s="270"/>
      <c r="P290" s="270"/>
      <c r="Q290" s="270"/>
      <c r="R290" s="270"/>
      <c r="S290" s="270"/>
      <c r="T290" s="270"/>
      <c r="U290" s="270"/>
      <c r="V290" s="270"/>
      <c r="W290" s="270"/>
      <c r="X290" s="270"/>
      <c r="Y290" s="270"/>
      <c r="Z290" s="270"/>
    </row>
    <row r="291" spans="1:26" ht="15.75" customHeight="1">
      <c r="A291" s="270"/>
      <c r="B291" s="270"/>
      <c r="C291" s="270"/>
      <c r="D291" s="270"/>
      <c r="E291" s="270"/>
      <c r="F291" s="270"/>
      <c r="G291" s="285"/>
      <c r="H291" s="316"/>
      <c r="I291" s="270"/>
      <c r="J291" s="270"/>
      <c r="K291" s="270"/>
      <c r="L291" s="270"/>
      <c r="M291" s="270"/>
      <c r="N291" s="270"/>
      <c r="O291" s="270"/>
      <c r="P291" s="270"/>
      <c r="Q291" s="270"/>
      <c r="R291" s="270"/>
      <c r="S291" s="270"/>
      <c r="T291" s="270"/>
      <c r="U291" s="270"/>
      <c r="V291" s="270"/>
      <c r="W291" s="270"/>
      <c r="X291" s="270"/>
      <c r="Y291" s="270"/>
      <c r="Z291" s="270"/>
    </row>
    <row r="292" spans="1:26" ht="15.75" customHeight="1">
      <c r="A292" s="270"/>
      <c r="B292" s="270"/>
      <c r="C292" s="270"/>
      <c r="D292" s="270"/>
      <c r="E292" s="270"/>
      <c r="F292" s="270"/>
      <c r="G292" s="285"/>
      <c r="H292" s="316"/>
      <c r="I292" s="270"/>
      <c r="J292" s="270"/>
      <c r="K292" s="270"/>
      <c r="L292" s="270"/>
      <c r="M292" s="270"/>
      <c r="N292" s="270"/>
      <c r="O292" s="270"/>
      <c r="P292" s="270"/>
      <c r="Q292" s="270"/>
      <c r="R292" s="270"/>
      <c r="S292" s="270"/>
      <c r="T292" s="270"/>
      <c r="U292" s="270"/>
      <c r="V292" s="270"/>
      <c r="W292" s="270"/>
      <c r="X292" s="270"/>
      <c r="Y292" s="270"/>
      <c r="Z292" s="270"/>
    </row>
    <row r="293" spans="1:26" ht="15.75" customHeight="1">
      <c r="A293" s="270"/>
      <c r="B293" s="270"/>
      <c r="C293" s="270"/>
      <c r="D293" s="270"/>
      <c r="E293" s="270"/>
      <c r="F293" s="270"/>
      <c r="G293" s="285"/>
      <c r="H293" s="316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</row>
    <row r="294" spans="1:26" ht="15.75" customHeight="1">
      <c r="A294" s="270"/>
      <c r="B294" s="270"/>
      <c r="C294" s="270"/>
      <c r="D294" s="270"/>
      <c r="E294" s="270"/>
      <c r="F294" s="270"/>
      <c r="G294" s="285"/>
      <c r="H294" s="316"/>
      <c r="I294" s="270"/>
      <c r="J294" s="270"/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</row>
    <row r="295" spans="1:26" ht="15.75" customHeight="1">
      <c r="A295" s="270"/>
      <c r="B295" s="270"/>
      <c r="C295" s="270"/>
      <c r="D295" s="270"/>
      <c r="E295" s="270"/>
      <c r="F295" s="270"/>
      <c r="G295" s="285"/>
      <c r="H295" s="316"/>
      <c r="I295" s="270"/>
      <c r="J295" s="270"/>
      <c r="K295" s="270"/>
      <c r="L295" s="270"/>
      <c r="M295" s="270"/>
      <c r="N295" s="270"/>
      <c r="O295" s="270"/>
      <c r="P295" s="270"/>
      <c r="Q295" s="270"/>
      <c r="R295" s="270"/>
      <c r="S295" s="270"/>
      <c r="T295" s="270"/>
      <c r="U295" s="270"/>
      <c r="V295" s="270"/>
      <c r="W295" s="270"/>
      <c r="X295" s="270"/>
      <c r="Y295" s="270"/>
      <c r="Z295" s="270"/>
    </row>
    <row r="296" spans="1:26" ht="15.75" customHeight="1">
      <c r="A296" s="270"/>
      <c r="B296" s="270"/>
      <c r="C296" s="270"/>
      <c r="D296" s="270"/>
      <c r="E296" s="270"/>
      <c r="F296" s="270"/>
      <c r="G296" s="285"/>
      <c r="H296" s="316"/>
      <c r="I296" s="270"/>
      <c r="J296" s="270"/>
      <c r="K296" s="270"/>
      <c r="L296" s="270"/>
      <c r="M296" s="270"/>
      <c r="N296" s="270"/>
      <c r="O296" s="270"/>
      <c r="P296" s="270"/>
      <c r="Q296" s="270"/>
      <c r="R296" s="270"/>
      <c r="S296" s="270"/>
      <c r="T296" s="270"/>
      <c r="U296" s="270"/>
      <c r="V296" s="270"/>
      <c r="W296" s="270"/>
      <c r="X296" s="270"/>
      <c r="Y296" s="270"/>
      <c r="Z296" s="270"/>
    </row>
    <row r="297" spans="1:26" ht="15.75" customHeight="1">
      <c r="A297" s="270"/>
      <c r="B297" s="270"/>
      <c r="C297" s="270"/>
      <c r="D297" s="270"/>
      <c r="E297" s="270"/>
      <c r="F297" s="270"/>
      <c r="G297" s="285"/>
      <c r="H297" s="316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</row>
    <row r="298" spans="1:26" ht="15.75" customHeight="1">
      <c r="A298" s="270"/>
      <c r="B298" s="270"/>
      <c r="C298" s="270"/>
      <c r="D298" s="270"/>
      <c r="E298" s="270"/>
      <c r="F298" s="270"/>
      <c r="G298" s="285"/>
      <c r="H298" s="316"/>
      <c r="I298" s="270"/>
      <c r="J298" s="270"/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</row>
    <row r="299" spans="1:26" ht="15.75" customHeight="1">
      <c r="A299" s="270"/>
      <c r="B299" s="270"/>
      <c r="C299" s="270"/>
      <c r="D299" s="270"/>
      <c r="E299" s="270"/>
      <c r="F299" s="270"/>
      <c r="G299" s="285"/>
      <c r="H299" s="316"/>
      <c r="I299" s="270"/>
      <c r="J299" s="270"/>
      <c r="K299" s="270"/>
      <c r="L299" s="270"/>
      <c r="M299" s="270"/>
      <c r="N299" s="270"/>
      <c r="O299" s="270"/>
      <c r="P299" s="270"/>
      <c r="Q299" s="270"/>
      <c r="R299" s="270"/>
      <c r="S299" s="270"/>
      <c r="T299" s="270"/>
      <c r="U299" s="270"/>
      <c r="V299" s="270"/>
      <c r="W299" s="270"/>
      <c r="X299" s="270"/>
      <c r="Y299" s="270"/>
      <c r="Z299" s="270"/>
    </row>
    <row r="300" spans="1:26" ht="15.75" customHeight="1">
      <c r="A300" s="270"/>
      <c r="B300" s="270"/>
      <c r="C300" s="270"/>
      <c r="D300" s="270"/>
      <c r="E300" s="270"/>
      <c r="F300" s="270"/>
      <c r="G300" s="285"/>
      <c r="H300" s="316"/>
      <c r="I300" s="270"/>
      <c r="J300" s="270"/>
      <c r="K300" s="270"/>
      <c r="L300" s="270"/>
      <c r="M300" s="270"/>
      <c r="N300" s="270"/>
      <c r="O300" s="270"/>
      <c r="P300" s="270"/>
      <c r="Q300" s="270"/>
      <c r="R300" s="270"/>
      <c r="S300" s="270"/>
      <c r="T300" s="270"/>
      <c r="U300" s="270"/>
      <c r="V300" s="270"/>
      <c r="W300" s="270"/>
      <c r="X300" s="270"/>
      <c r="Y300" s="270"/>
      <c r="Z300" s="270"/>
    </row>
    <row r="301" spans="1:26" ht="15.75" customHeight="1">
      <c r="A301" s="270"/>
      <c r="B301" s="270"/>
      <c r="C301" s="270"/>
      <c r="D301" s="270"/>
      <c r="E301" s="270"/>
      <c r="F301" s="270"/>
      <c r="G301" s="285"/>
      <c r="H301" s="316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</row>
    <row r="302" spans="1:26" ht="15.75" customHeight="1">
      <c r="A302" s="270"/>
      <c r="B302" s="270"/>
      <c r="C302" s="270"/>
      <c r="D302" s="270"/>
      <c r="E302" s="270"/>
      <c r="F302" s="270"/>
      <c r="G302" s="285"/>
      <c r="H302" s="316"/>
      <c r="I302" s="270"/>
      <c r="J302" s="270"/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</row>
    <row r="303" spans="1:26" ht="15.75" customHeight="1">
      <c r="A303" s="270"/>
      <c r="B303" s="270"/>
      <c r="C303" s="270"/>
      <c r="D303" s="270"/>
      <c r="E303" s="270"/>
      <c r="F303" s="270"/>
      <c r="G303" s="285"/>
      <c r="H303" s="316"/>
      <c r="I303" s="270"/>
      <c r="J303" s="270"/>
      <c r="K303" s="270"/>
      <c r="L303" s="270"/>
      <c r="M303" s="270"/>
      <c r="N303" s="270"/>
      <c r="O303" s="270"/>
      <c r="P303" s="270"/>
      <c r="Q303" s="270"/>
      <c r="R303" s="270"/>
      <c r="S303" s="270"/>
      <c r="T303" s="270"/>
      <c r="U303" s="270"/>
      <c r="V303" s="270"/>
      <c r="W303" s="270"/>
      <c r="X303" s="270"/>
      <c r="Y303" s="270"/>
      <c r="Z303" s="270"/>
    </row>
    <row r="304" spans="1:26" ht="15.75" customHeight="1">
      <c r="A304" s="270"/>
      <c r="B304" s="270"/>
      <c r="C304" s="270"/>
      <c r="D304" s="270"/>
      <c r="E304" s="270"/>
      <c r="F304" s="270"/>
      <c r="G304" s="285"/>
      <c r="H304" s="316"/>
      <c r="I304" s="270"/>
      <c r="J304" s="270"/>
      <c r="K304" s="270"/>
      <c r="L304" s="270"/>
      <c r="M304" s="270"/>
      <c r="N304" s="270"/>
      <c r="O304" s="270"/>
      <c r="P304" s="270"/>
      <c r="Q304" s="270"/>
      <c r="R304" s="270"/>
      <c r="S304" s="270"/>
      <c r="T304" s="270"/>
      <c r="U304" s="270"/>
      <c r="V304" s="270"/>
      <c r="W304" s="270"/>
      <c r="X304" s="270"/>
      <c r="Y304" s="270"/>
      <c r="Z304" s="270"/>
    </row>
    <row r="305" spans="1:26" ht="15.75" customHeight="1">
      <c r="A305" s="270"/>
      <c r="B305" s="270"/>
      <c r="C305" s="270"/>
      <c r="D305" s="270"/>
      <c r="E305" s="270"/>
      <c r="F305" s="270"/>
      <c r="G305" s="285"/>
      <c r="H305" s="316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</row>
    <row r="306" spans="1:26" ht="15.75" customHeight="1">
      <c r="A306" s="270"/>
      <c r="B306" s="270"/>
      <c r="C306" s="270"/>
      <c r="D306" s="270"/>
      <c r="E306" s="270"/>
      <c r="F306" s="270"/>
      <c r="G306" s="285"/>
      <c r="H306" s="316"/>
      <c r="I306" s="270"/>
      <c r="J306" s="270"/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</row>
    <row r="307" spans="1:26" ht="15.75" customHeight="1">
      <c r="A307" s="270"/>
      <c r="B307" s="270"/>
      <c r="C307" s="270"/>
      <c r="D307" s="270"/>
      <c r="E307" s="270"/>
      <c r="F307" s="270"/>
      <c r="G307" s="285"/>
      <c r="H307" s="316"/>
      <c r="I307" s="270"/>
      <c r="J307" s="270"/>
      <c r="K307" s="270"/>
      <c r="L307" s="270"/>
      <c r="M307" s="270"/>
      <c r="N307" s="270"/>
      <c r="O307" s="270"/>
      <c r="P307" s="270"/>
      <c r="Q307" s="270"/>
      <c r="R307" s="270"/>
      <c r="S307" s="270"/>
      <c r="T307" s="270"/>
      <c r="U307" s="270"/>
      <c r="V307" s="270"/>
      <c r="W307" s="270"/>
      <c r="X307" s="270"/>
      <c r="Y307" s="270"/>
      <c r="Z307" s="270"/>
    </row>
    <row r="308" spans="1:26" ht="15.75" customHeight="1">
      <c r="A308" s="270"/>
      <c r="B308" s="270"/>
      <c r="C308" s="270"/>
      <c r="D308" s="270"/>
      <c r="E308" s="270"/>
      <c r="F308" s="270"/>
      <c r="G308" s="285"/>
      <c r="H308" s="316"/>
      <c r="I308" s="270"/>
      <c r="J308" s="270"/>
      <c r="K308" s="270"/>
      <c r="L308" s="270"/>
      <c r="M308" s="270"/>
      <c r="N308" s="270"/>
      <c r="O308" s="270"/>
      <c r="P308" s="270"/>
      <c r="Q308" s="270"/>
      <c r="R308" s="270"/>
      <c r="S308" s="270"/>
      <c r="T308" s="270"/>
      <c r="U308" s="270"/>
      <c r="V308" s="270"/>
      <c r="W308" s="270"/>
      <c r="X308" s="270"/>
      <c r="Y308" s="270"/>
      <c r="Z308" s="270"/>
    </row>
    <row r="309" spans="1:26" ht="15.75" customHeight="1">
      <c r="A309" s="270"/>
      <c r="B309" s="270"/>
      <c r="C309" s="270"/>
      <c r="D309" s="270"/>
      <c r="E309" s="270"/>
      <c r="F309" s="270"/>
      <c r="G309" s="285"/>
      <c r="H309" s="316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</row>
    <row r="310" spans="1:26" ht="15.75" customHeight="1">
      <c r="A310" s="270"/>
      <c r="B310" s="270"/>
      <c r="C310" s="270"/>
      <c r="D310" s="270"/>
      <c r="E310" s="270"/>
      <c r="F310" s="270"/>
      <c r="G310" s="285"/>
      <c r="H310" s="316"/>
      <c r="I310" s="270"/>
      <c r="J310" s="270"/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</row>
    <row r="311" spans="1:26" ht="15.75" customHeight="1">
      <c r="A311" s="270"/>
      <c r="B311" s="270"/>
      <c r="C311" s="270"/>
      <c r="D311" s="270"/>
      <c r="E311" s="270"/>
      <c r="F311" s="270"/>
      <c r="G311" s="285"/>
      <c r="H311" s="316"/>
      <c r="I311" s="270"/>
      <c r="J311" s="270"/>
      <c r="K311" s="270"/>
      <c r="L311" s="270"/>
      <c r="M311" s="270"/>
      <c r="N311" s="270"/>
      <c r="O311" s="270"/>
      <c r="P311" s="270"/>
      <c r="Q311" s="270"/>
      <c r="R311" s="270"/>
      <c r="S311" s="270"/>
      <c r="T311" s="270"/>
      <c r="U311" s="270"/>
      <c r="V311" s="270"/>
      <c r="W311" s="270"/>
      <c r="X311" s="270"/>
      <c r="Y311" s="270"/>
      <c r="Z311" s="270"/>
    </row>
    <row r="312" spans="1:26" ht="15.75" customHeight="1">
      <c r="A312" s="270"/>
      <c r="B312" s="270"/>
      <c r="C312" s="270"/>
      <c r="D312" s="270"/>
      <c r="E312" s="270"/>
      <c r="F312" s="270"/>
      <c r="G312" s="285"/>
      <c r="H312" s="316"/>
      <c r="I312" s="270"/>
      <c r="J312" s="270"/>
      <c r="K312" s="270"/>
      <c r="L312" s="270"/>
      <c r="M312" s="270"/>
      <c r="N312" s="270"/>
      <c r="O312" s="270"/>
      <c r="P312" s="270"/>
      <c r="Q312" s="270"/>
      <c r="R312" s="270"/>
      <c r="S312" s="270"/>
      <c r="T312" s="270"/>
      <c r="U312" s="270"/>
      <c r="V312" s="270"/>
      <c r="W312" s="270"/>
      <c r="X312" s="270"/>
      <c r="Y312" s="270"/>
      <c r="Z312" s="270"/>
    </row>
    <row r="313" spans="1:26" ht="15.75" customHeight="1">
      <c r="A313" s="270"/>
      <c r="B313" s="270"/>
      <c r="C313" s="270"/>
      <c r="D313" s="270"/>
      <c r="E313" s="270"/>
      <c r="F313" s="270"/>
      <c r="G313" s="285"/>
      <c r="H313" s="316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</row>
    <row r="314" spans="1:26" ht="15.75" customHeight="1">
      <c r="A314" s="270"/>
      <c r="B314" s="270"/>
      <c r="C314" s="270"/>
      <c r="D314" s="270"/>
      <c r="E314" s="270"/>
      <c r="F314" s="270"/>
      <c r="G314" s="285"/>
      <c r="H314" s="316"/>
      <c r="I314" s="270"/>
      <c r="J314" s="270"/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</row>
    <row r="315" spans="1:26" ht="15.75" customHeight="1">
      <c r="A315" s="270"/>
      <c r="B315" s="270"/>
      <c r="C315" s="270"/>
      <c r="D315" s="270"/>
      <c r="E315" s="270"/>
      <c r="F315" s="270"/>
      <c r="G315" s="285"/>
      <c r="H315" s="316"/>
      <c r="I315" s="270"/>
      <c r="J315" s="270"/>
      <c r="K315" s="270"/>
      <c r="L315" s="270"/>
      <c r="M315" s="270"/>
      <c r="N315" s="270"/>
      <c r="O315" s="270"/>
      <c r="P315" s="270"/>
      <c r="Q315" s="270"/>
      <c r="R315" s="270"/>
      <c r="S315" s="270"/>
      <c r="T315" s="270"/>
      <c r="U315" s="270"/>
      <c r="V315" s="270"/>
      <c r="W315" s="270"/>
      <c r="X315" s="270"/>
      <c r="Y315" s="270"/>
      <c r="Z315" s="270"/>
    </row>
    <row r="316" spans="1:26" ht="15.75" customHeight="1">
      <c r="A316" s="270"/>
      <c r="B316" s="270"/>
      <c r="C316" s="270"/>
      <c r="D316" s="270"/>
      <c r="E316" s="270"/>
      <c r="F316" s="270"/>
      <c r="G316" s="285"/>
      <c r="H316" s="316"/>
      <c r="I316" s="270"/>
      <c r="J316" s="270"/>
      <c r="K316" s="270"/>
      <c r="L316" s="270"/>
      <c r="M316" s="270"/>
      <c r="N316" s="270"/>
      <c r="O316" s="270"/>
      <c r="P316" s="270"/>
      <c r="Q316" s="270"/>
      <c r="R316" s="270"/>
      <c r="S316" s="270"/>
      <c r="T316" s="270"/>
      <c r="U316" s="270"/>
      <c r="V316" s="270"/>
      <c r="W316" s="270"/>
      <c r="X316" s="270"/>
      <c r="Y316" s="270"/>
      <c r="Z316" s="270"/>
    </row>
    <row r="317" spans="1:26" ht="15.75" customHeight="1">
      <c r="A317" s="270"/>
      <c r="B317" s="270"/>
      <c r="C317" s="270"/>
      <c r="D317" s="270"/>
      <c r="E317" s="270"/>
      <c r="F317" s="270"/>
      <c r="G317" s="285"/>
      <c r="H317" s="316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</row>
    <row r="318" spans="1:26" ht="15.75" customHeight="1">
      <c r="A318" s="270"/>
      <c r="B318" s="270"/>
      <c r="C318" s="270"/>
      <c r="D318" s="270"/>
      <c r="E318" s="270"/>
      <c r="F318" s="270"/>
      <c r="G318" s="285"/>
      <c r="H318" s="316"/>
      <c r="I318" s="270"/>
      <c r="J318" s="270"/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</row>
    <row r="319" spans="1:26" ht="15.75" customHeight="1">
      <c r="A319" s="270"/>
      <c r="B319" s="270"/>
      <c r="C319" s="270"/>
      <c r="D319" s="270"/>
      <c r="E319" s="270"/>
      <c r="F319" s="270"/>
      <c r="G319" s="285"/>
      <c r="H319" s="316"/>
      <c r="I319" s="270"/>
      <c r="J319" s="270"/>
      <c r="K319" s="270"/>
      <c r="L319" s="270"/>
      <c r="M319" s="270"/>
      <c r="N319" s="270"/>
      <c r="O319" s="270"/>
      <c r="P319" s="270"/>
      <c r="Q319" s="270"/>
      <c r="R319" s="270"/>
      <c r="S319" s="270"/>
      <c r="T319" s="270"/>
      <c r="U319" s="270"/>
      <c r="V319" s="270"/>
      <c r="W319" s="270"/>
      <c r="X319" s="270"/>
      <c r="Y319" s="270"/>
      <c r="Z319" s="270"/>
    </row>
    <row r="320" spans="1:26" ht="15.75" customHeight="1">
      <c r="A320" s="270"/>
      <c r="B320" s="270"/>
      <c r="C320" s="270"/>
      <c r="D320" s="270"/>
      <c r="E320" s="270"/>
      <c r="F320" s="270"/>
      <c r="G320" s="285"/>
      <c r="H320" s="316"/>
      <c r="I320" s="270"/>
      <c r="J320" s="270"/>
      <c r="K320" s="270"/>
      <c r="L320" s="270"/>
      <c r="M320" s="270"/>
      <c r="N320" s="270"/>
      <c r="O320" s="270"/>
      <c r="P320" s="270"/>
      <c r="Q320" s="270"/>
      <c r="R320" s="270"/>
      <c r="S320" s="270"/>
      <c r="T320" s="270"/>
      <c r="U320" s="270"/>
      <c r="V320" s="270"/>
      <c r="W320" s="270"/>
      <c r="X320" s="270"/>
      <c r="Y320" s="270"/>
      <c r="Z320" s="270"/>
    </row>
    <row r="321" spans="1:26" ht="15.75" customHeight="1">
      <c r="A321" s="270"/>
      <c r="B321" s="270"/>
      <c r="C321" s="270"/>
      <c r="D321" s="270"/>
      <c r="E321" s="270"/>
      <c r="F321" s="270"/>
      <c r="G321" s="285"/>
      <c r="H321" s="316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</row>
    <row r="322" spans="1:26" ht="15.75" customHeight="1">
      <c r="A322" s="270"/>
      <c r="B322" s="270"/>
      <c r="C322" s="270"/>
      <c r="D322" s="270"/>
      <c r="E322" s="270"/>
      <c r="F322" s="270"/>
      <c r="G322" s="285"/>
      <c r="H322" s="316"/>
      <c r="I322" s="270"/>
      <c r="J322" s="270"/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</row>
    <row r="323" spans="1:26" ht="15.75" customHeight="1">
      <c r="A323" s="270"/>
      <c r="B323" s="270"/>
      <c r="C323" s="270"/>
      <c r="D323" s="270"/>
      <c r="E323" s="270"/>
      <c r="F323" s="270"/>
      <c r="G323" s="285"/>
      <c r="H323" s="316"/>
      <c r="I323" s="270"/>
      <c r="J323" s="270"/>
      <c r="K323" s="270"/>
      <c r="L323" s="270"/>
      <c r="M323" s="270"/>
      <c r="N323" s="270"/>
      <c r="O323" s="270"/>
      <c r="P323" s="270"/>
      <c r="Q323" s="270"/>
      <c r="R323" s="270"/>
      <c r="S323" s="270"/>
      <c r="T323" s="270"/>
      <c r="U323" s="270"/>
      <c r="V323" s="270"/>
      <c r="W323" s="270"/>
      <c r="X323" s="270"/>
      <c r="Y323" s="270"/>
      <c r="Z323" s="270"/>
    </row>
    <row r="324" spans="1:26" ht="15.75" customHeight="1">
      <c r="A324" s="270"/>
      <c r="B324" s="270"/>
      <c r="C324" s="270"/>
      <c r="D324" s="270"/>
      <c r="E324" s="270"/>
      <c r="F324" s="270"/>
      <c r="G324" s="285"/>
      <c r="H324" s="316"/>
      <c r="I324" s="270"/>
      <c r="J324" s="270"/>
      <c r="K324" s="270"/>
      <c r="L324" s="270"/>
      <c r="M324" s="270"/>
      <c r="N324" s="270"/>
      <c r="O324" s="270"/>
      <c r="P324" s="270"/>
      <c r="Q324" s="270"/>
      <c r="R324" s="270"/>
      <c r="S324" s="270"/>
      <c r="T324" s="270"/>
      <c r="U324" s="270"/>
      <c r="V324" s="270"/>
      <c r="W324" s="270"/>
      <c r="X324" s="270"/>
      <c r="Y324" s="270"/>
      <c r="Z324" s="270"/>
    </row>
    <row r="325" spans="1:26" ht="15.75" customHeight="1">
      <c r="A325" s="270"/>
      <c r="B325" s="270"/>
      <c r="C325" s="270"/>
      <c r="D325" s="270"/>
      <c r="E325" s="270"/>
      <c r="F325" s="270"/>
      <c r="G325" s="285"/>
      <c r="H325" s="316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</row>
    <row r="326" spans="1:26" ht="15.75" customHeight="1">
      <c r="A326" s="270"/>
      <c r="B326" s="270"/>
      <c r="C326" s="270"/>
      <c r="D326" s="270"/>
      <c r="E326" s="270"/>
      <c r="F326" s="270"/>
      <c r="G326" s="285"/>
      <c r="H326" s="316"/>
      <c r="I326" s="270"/>
      <c r="J326" s="270"/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</row>
    <row r="327" spans="1:26" ht="15.75" customHeight="1">
      <c r="A327" s="270"/>
      <c r="B327" s="270"/>
      <c r="C327" s="270"/>
      <c r="D327" s="270"/>
      <c r="E327" s="270"/>
      <c r="F327" s="270"/>
      <c r="G327" s="285"/>
      <c r="H327" s="316"/>
      <c r="I327" s="270"/>
      <c r="J327" s="270"/>
      <c r="K327" s="270"/>
      <c r="L327" s="270"/>
      <c r="M327" s="270"/>
      <c r="N327" s="270"/>
      <c r="O327" s="270"/>
      <c r="P327" s="270"/>
      <c r="Q327" s="270"/>
      <c r="R327" s="270"/>
      <c r="S327" s="270"/>
      <c r="T327" s="270"/>
      <c r="U327" s="270"/>
      <c r="V327" s="270"/>
      <c r="W327" s="270"/>
      <c r="X327" s="270"/>
      <c r="Y327" s="270"/>
      <c r="Z327" s="270"/>
    </row>
    <row r="328" spans="1:26" ht="15.75" customHeight="1">
      <c r="A328" s="270"/>
      <c r="B328" s="270"/>
      <c r="C328" s="270"/>
      <c r="D328" s="270"/>
      <c r="E328" s="270"/>
      <c r="F328" s="270"/>
      <c r="G328" s="285"/>
      <c r="H328" s="316"/>
      <c r="I328" s="270"/>
      <c r="J328" s="270"/>
      <c r="K328" s="270"/>
      <c r="L328" s="270"/>
      <c r="M328" s="270"/>
      <c r="N328" s="270"/>
      <c r="O328" s="270"/>
      <c r="P328" s="270"/>
      <c r="Q328" s="270"/>
      <c r="R328" s="270"/>
      <c r="S328" s="270"/>
      <c r="T328" s="270"/>
      <c r="U328" s="270"/>
      <c r="V328" s="270"/>
      <c r="W328" s="270"/>
      <c r="X328" s="270"/>
      <c r="Y328" s="270"/>
      <c r="Z328" s="270"/>
    </row>
    <row r="329" spans="1:26" ht="15.75" customHeight="1">
      <c r="A329" s="270"/>
      <c r="B329" s="270"/>
      <c r="C329" s="270"/>
      <c r="D329" s="270"/>
      <c r="E329" s="270"/>
      <c r="F329" s="270"/>
      <c r="G329" s="285"/>
      <c r="H329" s="316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</row>
    <row r="330" spans="1:26" ht="15.75" customHeight="1">
      <c r="A330" s="270"/>
      <c r="B330" s="270"/>
      <c r="C330" s="270"/>
      <c r="D330" s="270"/>
      <c r="E330" s="270"/>
      <c r="F330" s="270"/>
      <c r="G330" s="285"/>
      <c r="H330" s="316"/>
      <c r="I330" s="270"/>
      <c r="J330" s="270"/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</row>
    <row r="331" spans="1:26" ht="15.75" customHeight="1">
      <c r="A331" s="270"/>
      <c r="B331" s="270"/>
      <c r="C331" s="270"/>
      <c r="D331" s="270"/>
      <c r="E331" s="270"/>
      <c r="F331" s="270"/>
      <c r="G331" s="285"/>
      <c r="H331" s="316"/>
      <c r="I331" s="270"/>
      <c r="J331" s="270"/>
      <c r="K331" s="270"/>
      <c r="L331" s="270"/>
      <c r="M331" s="270"/>
      <c r="N331" s="270"/>
      <c r="O331" s="270"/>
      <c r="P331" s="270"/>
      <c r="Q331" s="270"/>
      <c r="R331" s="270"/>
      <c r="S331" s="270"/>
      <c r="T331" s="270"/>
      <c r="U331" s="270"/>
      <c r="V331" s="270"/>
      <c r="W331" s="270"/>
      <c r="X331" s="270"/>
      <c r="Y331" s="270"/>
      <c r="Z331" s="270"/>
    </row>
    <row r="332" spans="1:26" ht="15.75" customHeight="1">
      <c r="A332" s="270"/>
      <c r="B332" s="270"/>
      <c r="C332" s="270"/>
      <c r="D332" s="270"/>
      <c r="E332" s="270"/>
      <c r="F332" s="270"/>
      <c r="G332" s="285"/>
      <c r="H332" s="316"/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</row>
    <row r="333" spans="1:26" ht="15.75" customHeight="1">
      <c r="A333" s="270"/>
      <c r="B333" s="270"/>
      <c r="C333" s="270"/>
      <c r="D333" s="270"/>
      <c r="E333" s="270"/>
      <c r="F333" s="270"/>
      <c r="G333" s="285"/>
      <c r="H333" s="316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</row>
    <row r="334" spans="1:26" ht="15.75" customHeight="1">
      <c r="A334" s="270"/>
      <c r="B334" s="270"/>
      <c r="C334" s="270"/>
      <c r="D334" s="270"/>
      <c r="E334" s="270"/>
      <c r="F334" s="270"/>
      <c r="G334" s="285"/>
      <c r="H334" s="316"/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</row>
    <row r="335" spans="1:26" ht="15.75" customHeight="1">
      <c r="A335" s="270"/>
      <c r="B335" s="270"/>
      <c r="C335" s="270"/>
      <c r="D335" s="270"/>
      <c r="E335" s="270"/>
      <c r="F335" s="270"/>
      <c r="G335" s="285"/>
      <c r="H335" s="316"/>
      <c r="I335" s="270"/>
      <c r="J335" s="270"/>
      <c r="K335" s="270"/>
      <c r="L335" s="270"/>
      <c r="M335" s="270"/>
      <c r="N335" s="270"/>
      <c r="O335" s="270"/>
      <c r="P335" s="270"/>
      <c r="Q335" s="270"/>
      <c r="R335" s="270"/>
      <c r="S335" s="270"/>
      <c r="T335" s="270"/>
      <c r="U335" s="270"/>
      <c r="V335" s="270"/>
      <c r="W335" s="270"/>
      <c r="X335" s="270"/>
      <c r="Y335" s="270"/>
      <c r="Z335" s="270"/>
    </row>
    <row r="336" spans="1:26" ht="15.75" customHeight="1">
      <c r="A336" s="270"/>
      <c r="B336" s="270"/>
      <c r="C336" s="270"/>
      <c r="D336" s="270"/>
      <c r="E336" s="270"/>
      <c r="F336" s="270"/>
      <c r="G336" s="285"/>
      <c r="H336" s="316"/>
      <c r="I336" s="270"/>
      <c r="J336" s="270"/>
      <c r="K336" s="270"/>
      <c r="L336" s="270"/>
      <c r="M336" s="270"/>
      <c r="N336" s="270"/>
      <c r="O336" s="270"/>
      <c r="P336" s="270"/>
      <c r="Q336" s="270"/>
      <c r="R336" s="270"/>
      <c r="S336" s="270"/>
      <c r="T336" s="270"/>
      <c r="U336" s="270"/>
      <c r="V336" s="270"/>
      <c r="W336" s="270"/>
      <c r="X336" s="270"/>
      <c r="Y336" s="270"/>
      <c r="Z336" s="270"/>
    </row>
    <row r="337" spans="1:26" ht="15.75" customHeight="1">
      <c r="A337" s="270"/>
      <c r="B337" s="270"/>
      <c r="C337" s="270"/>
      <c r="D337" s="270"/>
      <c r="E337" s="270"/>
      <c r="F337" s="270"/>
      <c r="G337" s="285"/>
      <c r="H337" s="316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</row>
    <row r="338" spans="1:26" ht="15.75" customHeight="1">
      <c r="A338" s="270"/>
      <c r="B338" s="270"/>
      <c r="C338" s="270"/>
      <c r="D338" s="270"/>
      <c r="E338" s="270"/>
      <c r="F338" s="270"/>
      <c r="G338" s="285"/>
      <c r="H338" s="316"/>
      <c r="I338" s="270"/>
      <c r="J338" s="270"/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</row>
    <row r="339" spans="1:26" ht="15.75" customHeight="1">
      <c r="A339" s="270"/>
      <c r="B339" s="270"/>
      <c r="C339" s="270"/>
      <c r="D339" s="270"/>
      <c r="E339" s="270"/>
      <c r="F339" s="270"/>
      <c r="G339" s="285"/>
      <c r="H339" s="316"/>
      <c r="I339" s="270"/>
      <c r="J339" s="270"/>
      <c r="K339" s="270"/>
      <c r="L339" s="270"/>
      <c r="M339" s="270"/>
      <c r="N339" s="270"/>
      <c r="O339" s="270"/>
      <c r="P339" s="270"/>
      <c r="Q339" s="270"/>
      <c r="R339" s="270"/>
      <c r="S339" s="270"/>
      <c r="T339" s="270"/>
      <c r="U339" s="270"/>
      <c r="V339" s="270"/>
      <c r="W339" s="270"/>
      <c r="X339" s="270"/>
      <c r="Y339" s="270"/>
      <c r="Z339" s="270"/>
    </row>
    <row r="340" spans="1:26" ht="15.75" customHeight="1">
      <c r="A340" s="270"/>
      <c r="B340" s="270"/>
      <c r="C340" s="270"/>
      <c r="D340" s="270"/>
      <c r="E340" s="270"/>
      <c r="F340" s="270"/>
      <c r="G340" s="285"/>
      <c r="H340" s="316"/>
      <c r="I340" s="270"/>
      <c r="J340" s="270"/>
      <c r="K340" s="270"/>
      <c r="L340" s="270"/>
      <c r="M340" s="270"/>
      <c r="N340" s="270"/>
      <c r="O340" s="270"/>
      <c r="P340" s="270"/>
      <c r="Q340" s="270"/>
      <c r="R340" s="270"/>
      <c r="S340" s="270"/>
      <c r="T340" s="270"/>
      <c r="U340" s="270"/>
      <c r="V340" s="270"/>
      <c r="W340" s="270"/>
      <c r="X340" s="270"/>
      <c r="Y340" s="270"/>
      <c r="Z340" s="270"/>
    </row>
    <row r="341" spans="1:26" ht="15.75" customHeight="1">
      <c r="A341" s="270"/>
      <c r="B341" s="270"/>
      <c r="C341" s="270"/>
      <c r="D341" s="270"/>
      <c r="E341" s="270"/>
      <c r="F341" s="270"/>
      <c r="G341" s="285"/>
      <c r="H341" s="316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</row>
    <row r="342" spans="1:26" ht="15.75" customHeight="1">
      <c r="A342" s="270"/>
      <c r="B342" s="270"/>
      <c r="C342" s="270"/>
      <c r="D342" s="270"/>
      <c r="E342" s="270"/>
      <c r="F342" s="270"/>
      <c r="G342" s="285"/>
      <c r="H342" s="316"/>
      <c r="I342" s="270"/>
      <c r="J342" s="270"/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</row>
    <row r="343" spans="1:26" ht="15.75" customHeight="1">
      <c r="A343" s="270"/>
      <c r="B343" s="270"/>
      <c r="C343" s="270"/>
      <c r="D343" s="270"/>
      <c r="E343" s="270"/>
      <c r="F343" s="270"/>
      <c r="G343" s="285"/>
      <c r="H343" s="316"/>
      <c r="I343" s="270"/>
      <c r="J343" s="270"/>
      <c r="K343" s="270"/>
      <c r="L343" s="270"/>
      <c r="M343" s="270"/>
      <c r="N343" s="270"/>
      <c r="O343" s="270"/>
      <c r="P343" s="270"/>
      <c r="Q343" s="270"/>
      <c r="R343" s="270"/>
      <c r="S343" s="270"/>
      <c r="T343" s="270"/>
      <c r="U343" s="270"/>
      <c r="V343" s="270"/>
      <c r="W343" s="270"/>
      <c r="X343" s="270"/>
      <c r="Y343" s="270"/>
      <c r="Z343" s="270"/>
    </row>
    <row r="344" spans="1:26" ht="15.75" customHeight="1">
      <c r="A344" s="270"/>
      <c r="B344" s="270"/>
      <c r="C344" s="270"/>
      <c r="D344" s="270"/>
      <c r="E344" s="270"/>
      <c r="F344" s="270"/>
      <c r="G344" s="285"/>
      <c r="H344" s="316"/>
      <c r="I344" s="270"/>
      <c r="J344" s="270"/>
      <c r="K344" s="270"/>
      <c r="L344" s="270"/>
      <c r="M344" s="270"/>
      <c r="N344" s="270"/>
      <c r="O344" s="270"/>
      <c r="P344" s="270"/>
      <c r="Q344" s="270"/>
      <c r="R344" s="270"/>
      <c r="S344" s="270"/>
      <c r="T344" s="270"/>
      <c r="U344" s="270"/>
      <c r="V344" s="270"/>
      <c r="W344" s="270"/>
      <c r="X344" s="270"/>
      <c r="Y344" s="270"/>
      <c r="Z344" s="270"/>
    </row>
    <row r="345" spans="1:26" ht="15.75" customHeight="1">
      <c r="A345" s="270"/>
      <c r="B345" s="270"/>
      <c r="C345" s="270"/>
      <c r="D345" s="270"/>
      <c r="E345" s="270"/>
      <c r="F345" s="270"/>
      <c r="G345" s="285"/>
      <c r="H345" s="316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</row>
    <row r="346" spans="1:26" ht="15.75" customHeight="1">
      <c r="A346" s="270"/>
      <c r="B346" s="270"/>
      <c r="C346" s="270"/>
      <c r="D346" s="270"/>
      <c r="E346" s="270"/>
      <c r="F346" s="270"/>
      <c r="G346" s="285"/>
      <c r="H346" s="316"/>
      <c r="I346" s="270"/>
      <c r="J346" s="270"/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</row>
    <row r="347" spans="1:26" ht="15.75" customHeight="1">
      <c r="A347" s="270"/>
      <c r="B347" s="270"/>
      <c r="C347" s="270"/>
      <c r="D347" s="270"/>
      <c r="E347" s="270"/>
      <c r="F347" s="270"/>
      <c r="G347" s="285"/>
      <c r="H347" s="316"/>
      <c r="I347" s="270"/>
      <c r="J347" s="270"/>
      <c r="K347" s="270"/>
      <c r="L347" s="270"/>
      <c r="M347" s="270"/>
      <c r="N347" s="270"/>
      <c r="O347" s="270"/>
      <c r="P347" s="270"/>
      <c r="Q347" s="270"/>
      <c r="R347" s="270"/>
      <c r="S347" s="270"/>
      <c r="T347" s="270"/>
      <c r="U347" s="270"/>
      <c r="V347" s="270"/>
      <c r="W347" s="270"/>
      <c r="X347" s="270"/>
      <c r="Y347" s="270"/>
      <c r="Z347" s="270"/>
    </row>
    <row r="348" spans="1:26" ht="15.75" customHeight="1">
      <c r="A348" s="270"/>
      <c r="B348" s="270"/>
      <c r="C348" s="270"/>
      <c r="D348" s="270"/>
      <c r="E348" s="270"/>
      <c r="F348" s="270"/>
      <c r="G348" s="285"/>
      <c r="H348" s="316"/>
      <c r="I348" s="270"/>
      <c r="J348" s="270"/>
      <c r="K348" s="270"/>
      <c r="L348" s="270"/>
      <c r="M348" s="270"/>
      <c r="N348" s="270"/>
      <c r="O348" s="270"/>
      <c r="P348" s="270"/>
      <c r="Q348" s="270"/>
      <c r="R348" s="270"/>
      <c r="S348" s="270"/>
      <c r="T348" s="270"/>
      <c r="U348" s="270"/>
      <c r="V348" s="270"/>
      <c r="W348" s="270"/>
      <c r="X348" s="270"/>
      <c r="Y348" s="270"/>
      <c r="Z348" s="270"/>
    </row>
    <row r="349" spans="1:26" ht="15.75" customHeight="1">
      <c r="A349" s="270"/>
      <c r="B349" s="270"/>
      <c r="C349" s="270"/>
      <c r="D349" s="270"/>
      <c r="E349" s="270"/>
      <c r="F349" s="270"/>
      <c r="G349" s="285"/>
      <c r="H349" s="316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</row>
    <row r="350" spans="1:26" ht="15.75" customHeight="1">
      <c r="A350" s="270"/>
      <c r="B350" s="270"/>
      <c r="C350" s="270"/>
      <c r="D350" s="270"/>
      <c r="E350" s="270"/>
      <c r="F350" s="270"/>
      <c r="G350" s="285"/>
      <c r="H350" s="316"/>
      <c r="I350" s="270"/>
      <c r="J350" s="270"/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</row>
    <row r="351" spans="1:26" ht="15.75" customHeight="1">
      <c r="A351" s="270"/>
      <c r="B351" s="270"/>
      <c r="C351" s="270"/>
      <c r="D351" s="270"/>
      <c r="E351" s="270"/>
      <c r="F351" s="270"/>
      <c r="G351" s="285"/>
      <c r="H351" s="316"/>
      <c r="I351" s="270"/>
      <c r="J351" s="270"/>
      <c r="K351" s="270"/>
      <c r="L351" s="270"/>
      <c r="M351" s="270"/>
      <c r="N351" s="270"/>
      <c r="O351" s="270"/>
      <c r="P351" s="270"/>
      <c r="Q351" s="270"/>
      <c r="R351" s="270"/>
      <c r="S351" s="270"/>
      <c r="T351" s="270"/>
      <c r="U351" s="270"/>
      <c r="V351" s="270"/>
      <c r="W351" s="270"/>
      <c r="X351" s="270"/>
      <c r="Y351" s="270"/>
      <c r="Z351" s="270"/>
    </row>
    <row r="352" spans="1:26" ht="15.75" customHeight="1">
      <c r="A352" s="270"/>
      <c r="B352" s="270"/>
      <c r="C352" s="270"/>
      <c r="D352" s="270"/>
      <c r="E352" s="270"/>
      <c r="F352" s="270"/>
      <c r="G352" s="285"/>
      <c r="H352" s="316"/>
      <c r="I352" s="270"/>
      <c r="J352" s="270"/>
      <c r="K352" s="270"/>
      <c r="L352" s="270"/>
      <c r="M352" s="270"/>
      <c r="N352" s="270"/>
      <c r="O352" s="270"/>
      <c r="P352" s="270"/>
      <c r="Q352" s="270"/>
      <c r="R352" s="270"/>
      <c r="S352" s="270"/>
      <c r="T352" s="270"/>
      <c r="U352" s="270"/>
      <c r="V352" s="270"/>
      <c r="W352" s="270"/>
      <c r="X352" s="270"/>
      <c r="Y352" s="270"/>
      <c r="Z352" s="270"/>
    </row>
    <row r="353" spans="1:26" ht="15.75" customHeight="1">
      <c r="A353" s="270"/>
      <c r="B353" s="270"/>
      <c r="C353" s="270"/>
      <c r="D353" s="270"/>
      <c r="E353" s="270"/>
      <c r="F353" s="270"/>
      <c r="G353" s="285"/>
      <c r="H353" s="316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</row>
    <row r="354" spans="1:26" ht="15.75" customHeight="1">
      <c r="A354" s="270"/>
      <c r="B354" s="270"/>
      <c r="C354" s="270"/>
      <c r="D354" s="270"/>
      <c r="E354" s="270"/>
      <c r="F354" s="270"/>
      <c r="G354" s="285"/>
      <c r="H354" s="316"/>
      <c r="I354" s="270"/>
      <c r="J354" s="270"/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</row>
    <row r="355" spans="1:26" ht="15.75" customHeight="1">
      <c r="A355" s="270"/>
      <c r="B355" s="270"/>
      <c r="C355" s="270"/>
      <c r="D355" s="270"/>
      <c r="E355" s="270"/>
      <c r="F355" s="270"/>
      <c r="G355" s="285"/>
      <c r="H355" s="316"/>
      <c r="I355" s="270"/>
      <c r="J355" s="270"/>
      <c r="K355" s="270"/>
      <c r="L355" s="270"/>
      <c r="M355" s="270"/>
      <c r="N355" s="270"/>
      <c r="O355" s="270"/>
      <c r="P355" s="270"/>
      <c r="Q355" s="270"/>
      <c r="R355" s="270"/>
      <c r="S355" s="270"/>
      <c r="T355" s="270"/>
      <c r="U355" s="270"/>
      <c r="V355" s="270"/>
      <c r="W355" s="270"/>
      <c r="X355" s="270"/>
      <c r="Y355" s="270"/>
      <c r="Z355" s="270"/>
    </row>
    <row r="356" spans="1:26" ht="15.75" customHeight="1">
      <c r="A356" s="270"/>
      <c r="B356" s="270"/>
      <c r="C356" s="270"/>
      <c r="D356" s="270"/>
      <c r="E356" s="270"/>
      <c r="F356" s="270"/>
      <c r="G356" s="285"/>
      <c r="H356" s="316"/>
      <c r="I356" s="270"/>
      <c r="J356" s="270"/>
      <c r="K356" s="270"/>
      <c r="L356" s="270"/>
      <c r="M356" s="270"/>
      <c r="N356" s="270"/>
      <c r="O356" s="270"/>
      <c r="P356" s="270"/>
      <c r="Q356" s="270"/>
      <c r="R356" s="270"/>
      <c r="S356" s="270"/>
      <c r="T356" s="270"/>
      <c r="U356" s="270"/>
      <c r="V356" s="270"/>
      <c r="W356" s="270"/>
      <c r="X356" s="270"/>
      <c r="Y356" s="270"/>
      <c r="Z356" s="270"/>
    </row>
    <row r="357" spans="1:26" ht="15.75" customHeight="1">
      <c r="A357" s="270"/>
      <c r="B357" s="270"/>
      <c r="C357" s="270"/>
      <c r="D357" s="270"/>
      <c r="E357" s="270"/>
      <c r="F357" s="270"/>
      <c r="G357" s="285"/>
      <c r="H357" s="316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</row>
    <row r="358" spans="1:26" ht="15.75" customHeight="1">
      <c r="A358" s="270"/>
      <c r="B358" s="270"/>
      <c r="C358" s="270"/>
      <c r="D358" s="270"/>
      <c r="E358" s="270"/>
      <c r="F358" s="270"/>
      <c r="G358" s="285"/>
      <c r="H358" s="316"/>
      <c r="I358" s="270"/>
      <c r="J358" s="270"/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</row>
    <row r="359" spans="1:26" ht="15.75" customHeight="1">
      <c r="A359" s="270"/>
      <c r="B359" s="270"/>
      <c r="C359" s="270"/>
      <c r="D359" s="270"/>
      <c r="E359" s="270"/>
      <c r="F359" s="270"/>
      <c r="G359" s="285"/>
      <c r="H359" s="316"/>
      <c r="I359" s="270"/>
      <c r="J359" s="270"/>
      <c r="K359" s="270"/>
      <c r="L359" s="270"/>
      <c r="M359" s="270"/>
      <c r="N359" s="270"/>
      <c r="O359" s="270"/>
      <c r="P359" s="270"/>
      <c r="Q359" s="270"/>
      <c r="R359" s="270"/>
      <c r="S359" s="270"/>
      <c r="T359" s="270"/>
      <c r="U359" s="270"/>
      <c r="V359" s="270"/>
      <c r="W359" s="270"/>
      <c r="X359" s="270"/>
      <c r="Y359" s="270"/>
      <c r="Z359" s="270"/>
    </row>
    <row r="360" spans="1:26" ht="15.75" customHeight="1">
      <c r="A360" s="270"/>
      <c r="B360" s="270"/>
      <c r="C360" s="270"/>
      <c r="D360" s="270"/>
      <c r="E360" s="270"/>
      <c r="F360" s="270"/>
      <c r="G360" s="285"/>
      <c r="H360" s="316"/>
      <c r="I360" s="270"/>
      <c r="J360" s="270"/>
      <c r="K360" s="270"/>
      <c r="L360" s="270"/>
      <c r="M360" s="270"/>
      <c r="N360" s="270"/>
      <c r="O360" s="270"/>
      <c r="P360" s="270"/>
      <c r="Q360" s="270"/>
      <c r="R360" s="270"/>
      <c r="S360" s="270"/>
      <c r="T360" s="270"/>
      <c r="U360" s="270"/>
      <c r="V360" s="270"/>
      <c r="W360" s="270"/>
      <c r="X360" s="270"/>
      <c r="Y360" s="270"/>
      <c r="Z360" s="270"/>
    </row>
    <row r="361" spans="1:26" ht="15.75" customHeight="1">
      <c r="A361" s="270"/>
      <c r="B361" s="270"/>
      <c r="C361" s="270"/>
      <c r="D361" s="270"/>
      <c r="E361" s="270"/>
      <c r="F361" s="270"/>
      <c r="G361" s="285"/>
      <c r="H361" s="316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</row>
    <row r="362" spans="1:26" ht="15.75" customHeight="1">
      <c r="A362" s="270"/>
      <c r="B362" s="270"/>
      <c r="C362" s="270"/>
      <c r="D362" s="270"/>
      <c r="E362" s="270"/>
      <c r="F362" s="270"/>
      <c r="G362" s="285"/>
      <c r="H362" s="316"/>
      <c r="I362" s="270"/>
      <c r="J362" s="270"/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</row>
    <row r="363" spans="1:26" ht="15.75" customHeight="1">
      <c r="A363" s="270"/>
      <c r="B363" s="270"/>
      <c r="C363" s="270"/>
      <c r="D363" s="270"/>
      <c r="E363" s="270"/>
      <c r="F363" s="270"/>
      <c r="G363" s="285"/>
      <c r="H363" s="316"/>
      <c r="I363" s="270"/>
      <c r="J363" s="270"/>
      <c r="K363" s="270"/>
      <c r="L363" s="270"/>
      <c r="M363" s="270"/>
      <c r="N363" s="270"/>
      <c r="O363" s="270"/>
      <c r="P363" s="270"/>
      <c r="Q363" s="270"/>
      <c r="R363" s="270"/>
      <c r="S363" s="270"/>
      <c r="T363" s="270"/>
      <c r="U363" s="270"/>
      <c r="V363" s="270"/>
      <c r="W363" s="270"/>
      <c r="X363" s="270"/>
      <c r="Y363" s="270"/>
      <c r="Z363" s="270"/>
    </row>
    <row r="364" spans="1:26" ht="15.75" customHeight="1">
      <c r="A364" s="270"/>
      <c r="B364" s="270"/>
      <c r="C364" s="270"/>
      <c r="D364" s="270"/>
      <c r="E364" s="270"/>
      <c r="F364" s="270"/>
      <c r="G364" s="285"/>
      <c r="H364" s="316"/>
      <c r="I364" s="270"/>
      <c r="J364" s="270"/>
      <c r="K364" s="270"/>
      <c r="L364" s="270"/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270"/>
      <c r="Z364" s="270"/>
    </row>
    <row r="365" spans="1:26" ht="15.75" customHeight="1">
      <c r="A365" s="270"/>
      <c r="B365" s="270"/>
      <c r="C365" s="270"/>
      <c r="D365" s="270"/>
      <c r="E365" s="270"/>
      <c r="F365" s="270"/>
      <c r="G365" s="285"/>
      <c r="H365" s="316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</row>
    <row r="366" spans="1:26" ht="15.75" customHeight="1">
      <c r="A366" s="270"/>
      <c r="B366" s="270"/>
      <c r="C366" s="270"/>
      <c r="D366" s="270"/>
      <c r="E366" s="270"/>
      <c r="F366" s="270"/>
      <c r="G366" s="285"/>
      <c r="H366" s="316"/>
      <c r="I366" s="270"/>
      <c r="J366" s="270"/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</row>
    <row r="367" spans="1:26" ht="15.75" customHeight="1">
      <c r="A367" s="270"/>
      <c r="B367" s="270"/>
      <c r="C367" s="270"/>
      <c r="D367" s="270"/>
      <c r="E367" s="270"/>
      <c r="F367" s="270"/>
      <c r="G367" s="285"/>
      <c r="H367" s="316"/>
      <c r="I367" s="270"/>
      <c r="J367" s="270"/>
      <c r="K367" s="270"/>
      <c r="L367" s="270"/>
      <c r="M367" s="270"/>
      <c r="N367" s="270"/>
      <c r="O367" s="270"/>
      <c r="P367" s="270"/>
      <c r="Q367" s="270"/>
      <c r="R367" s="270"/>
      <c r="S367" s="270"/>
      <c r="T367" s="270"/>
      <c r="U367" s="270"/>
      <c r="V367" s="270"/>
      <c r="W367" s="270"/>
      <c r="X367" s="270"/>
      <c r="Y367" s="270"/>
      <c r="Z367" s="270"/>
    </row>
    <row r="368" spans="1:26" ht="15.75" customHeight="1">
      <c r="A368" s="270"/>
      <c r="B368" s="270"/>
      <c r="C368" s="270"/>
      <c r="D368" s="270"/>
      <c r="E368" s="270"/>
      <c r="F368" s="270"/>
      <c r="G368" s="285"/>
      <c r="H368" s="316"/>
      <c r="I368" s="270"/>
      <c r="J368" s="270"/>
      <c r="K368" s="270"/>
      <c r="L368" s="270"/>
      <c r="M368" s="270"/>
      <c r="N368" s="270"/>
      <c r="O368" s="270"/>
      <c r="P368" s="270"/>
      <c r="Q368" s="270"/>
      <c r="R368" s="270"/>
      <c r="S368" s="270"/>
      <c r="T368" s="270"/>
      <c r="U368" s="270"/>
      <c r="V368" s="270"/>
      <c r="W368" s="270"/>
      <c r="X368" s="270"/>
      <c r="Y368" s="270"/>
      <c r="Z368" s="270"/>
    </row>
    <row r="369" spans="1:26" ht="15.75" customHeight="1">
      <c r="A369" s="270"/>
      <c r="B369" s="270"/>
      <c r="C369" s="270"/>
      <c r="D369" s="270"/>
      <c r="E369" s="270"/>
      <c r="F369" s="270"/>
      <c r="G369" s="285"/>
      <c r="H369" s="316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</row>
    <row r="370" spans="1:26" ht="15.75" customHeight="1">
      <c r="A370" s="270"/>
      <c r="B370" s="270"/>
      <c r="C370" s="270"/>
      <c r="D370" s="270"/>
      <c r="E370" s="270"/>
      <c r="F370" s="270"/>
      <c r="G370" s="285"/>
      <c r="H370" s="316"/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</row>
    <row r="371" spans="1:26" ht="15.75" customHeight="1">
      <c r="A371" s="270"/>
      <c r="B371" s="270"/>
      <c r="C371" s="270"/>
      <c r="D371" s="270"/>
      <c r="E371" s="270"/>
      <c r="F371" s="270"/>
      <c r="G371" s="285"/>
      <c r="H371" s="316"/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</row>
    <row r="372" spans="1:26" ht="15.75" customHeight="1">
      <c r="A372" s="270"/>
      <c r="B372" s="270"/>
      <c r="C372" s="270"/>
      <c r="D372" s="270"/>
      <c r="E372" s="270"/>
      <c r="F372" s="270"/>
      <c r="G372" s="285"/>
      <c r="H372" s="316"/>
      <c r="I372" s="270"/>
      <c r="J372" s="270"/>
      <c r="K372" s="270"/>
      <c r="L372" s="270"/>
      <c r="M372" s="270"/>
      <c r="N372" s="270"/>
      <c r="O372" s="270"/>
      <c r="P372" s="270"/>
      <c r="Q372" s="270"/>
      <c r="R372" s="270"/>
      <c r="S372" s="270"/>
      <c r="T372" s="270"/>
      <c r="U372" s="270"/>
      <c r="V372" s="270"/>
      <c r="W372" s="270"/>
      <c r="X372" s="270"/>
      <c r="Y372" s="270"/>
      <c r="Z372" s="270"/>
    </row>
    <row r="373" spans="1:26" ht="15.75" customHeight="1">
      <c r="A373" s="270"/>
      <c r="B373" s="270"/>
      <c r="C373" s="270"/>
      <c r="D373" s="270"/>
      <c r="E373" s="270"/>
      <c r="F373" s="270"/>
      <c r="G373" s="285"/>
      <c r="H373" s="316"/>
      <c r="I373" s="270"/>
      <c r="J373" s="270"/>
      <c r="K373" s="270"/>
      <c r="L373" s="270"/>
      <c r="M373" s="270"/>
      <c r="N373" s="270"/>
      <c r="O373" s="270"/>
      <c r="P373" s="270"/>
      <c r="Q373" s="270"/>
      <c r="R373" s="270"/>
      <c r="S373" s="270"/>
      <c r="T373" s="270"/>
      <c r="U373" s="270"/>
      <c r="V373" s="270"/>
      <c r="W373" s="270"/>
      <c r="X373" s="270"/>
      <c r="Y373" s="270"/>
      <c r="Z373" s="270"/>
    </row>
    <row r="374" spans="1:26" ht="15.75" customHeight="1">
      <c r="A374" s="270"/>
      <c r="B374" s="270"/>
      <c r="C374" s="270"/>
      <c r="D374" s="270"/>
      <c r="E374" s="270"/>
      <c r="F374" s="270"/>
      <c r="G374" s="285"/>
      <c r="H374" s="316"/>
      <c r="I374" s="270"/>
      <c r="J374" s="270"/>
      <c r="K374" s="270"/>
      <c r="L374" s="270"/>
      <c r="M374" s="270"/>
      <c r="N374" s="270"/>
      <c r="O374" s="270"/>
      <c r="P374" s="270"/>
      <c r="Q374" s="270"/>
      <c r="R374" s="270"/>
      <c r="S374" s="270"/>
      <c r="T374" s="270"/>
      <c r="U374" s="270"/>
      <c r="V374" s="270"/>
      <c r="W374" s="270"/>
      <c r="X374" s="270"/>
      <c r="Y374" s="270"/>
      <c r="Z374" s="270"/>
    </row>
    <row r="375" spans="1:26" ht="15.75" customHeight="1">
      <c r="A375" s="270"/>
      <c r="B375" s="270"/>
      <c r="C375" s="270"/>
      <c r="D375" s="270"/>
      <c r="E375" s="270"/>
      <c r="F375" s="270"/>
      <c r="G375" s="285"/>
      <c r="H375" s="316"/>
      <c r="I375" s="270"/>
      <c r="J375" s="270"/>
      <c r="K375" s="270"/>
      <c r="L375" s="270"/>
      <c r="M375" s="270"/>
      <c r="N375" s="270"/>
      <c r="O375" s="270"/>
      <c r="P375" s="270"/>
      <c r="Q375" s="270"/>
      <c r="R375" s="270"/>
      <c r="S375" s="270"/>
      <c r="T375" s="270"/>
      <c r="U375" s="270"/>
      <c r="V375" s="270"/>
      <c r="W375" s="270"/>
      <c r="X375" s="270"/>
      <c r="Y375" s="270"/>
      <c r="Z375" s="270"/>
    </row>
    <row r="376" spans="1:26" ht="15.75" customHeight="1">
      <c r="A376" s="270"/>
      <c r="B376" s="270"/>
      <c r="C376" s="270"/>
      <c r="D376" s="270"/>
      <c r="E376" s="270"/>
      <c r="F376" s="270"/>
      <c r="G376" s="285"/>
      <c r="H376" s="316"/>
      <c r="I376" s="270"/>
      <c r="J376" s="270"/>
      <c r="K376" s="270"/>
      <c r="L376" s="270"/>
      <c r="M376" s="270"/>
      <c r="N376" s="270"/>
      <c r="O376" s="270"/>
      <c r="P376" s="270"/>
      <c r="Q376" s="270"/>
      <c r="R376" s="270"/>
      <c r="S376" s="270"/>
      <c r="T376" s="270"/>
      <c r="U376" s="270"/>
      <c r="V376" s="270"/>
      <c r="W376" s="270"/>
      <c r="X376" s="270"/>
      <c r="Y376" s="270"/>
      <c r="Z376" s="270"/>
    </row>
    <row r="377" spans="1:26" ht="15.75" customHeight="1">
      <c r="A377" s="270"/>
      <c r="B377" s="270"/>
      <c r="C377" s="270"/>
      <c r="D377" s="270"/>
      <c r="E377" s="270"/>
      <c r="F377" s="270"/>
      <c r="G377" s="285"/>
      <c r="H377" s="316"/>
      <c r="I377" s="270"/>
      <c r="J377" s="270"/>
      <c r="K377" s="270"/>
      <c r="L377" s="270"/>
      <c r="M377" s="270"/>
      <c r="N377" s="270"/>
      <c r="O377" s="270"/>
      <c r="P377" s="270"/>
      <c r="Q377" s="270"/>
      <c r="R377" s="270"/>
      <c r="S377" s="270"/>
      <c r="T377" s="270"/>
      <c r="U377" s="270"/>
      <c r="V377" s="270"/>
      <c r="W377" s="270"/>
      <c r="X377" s="270"/>
      <c r="Y377" s="270"/>
      <c r="Z377" s="270"/>
    </row>
    <row r="378" spans="1:26" ht="15.75" customHeight="1">
      <c r="A378" s="270"/>
      <c r="B378" s="270"/>
      <c r="C378" s="270"/>
      <c r="D378" s="270"/>
      <c r="E378" s="270"/>
      <c r="F378" s="270"/>
      <c r="G378" s="285"/>
      <c r="H378" s="316"/>
      <c r="I378" s="270"/>
      <c r="J378" s="270"/>
      <c r="K378" s="270"/>
      <c r="L378" s="270"/>
      <c r="M378" s="270"/>
      <c r="N378" s="270"/>
      <c r="O378" s="270"/>
      <c r="P378" s="270"/>
      <c r="Q378" s="270"/>
      <c r="R378" s="270"/>
      <c r="S378" s="270"/>
      <c r="T378" s="270"/>
      <c r="U378" s="270"/>
      <c r="V378" s="270"/>
      <c r="W378" s="270"/>
      <c r="X378" s="270"/>
      <c r="Y378" s="270"/>
      <c r="Z378" s="270"/>
    </row>
    <row r="379" spans="1:26" ht="15.75" customHeight="1">
      <c r="A379" s="270"/>
      <c r="B379" s="270"/>
      <c r="C379" s="270"/>
      <c r="D379" s="270"/>
      <c r="E379" s="270"/>
      <c r="F379" s="270"/>
      <c r="G379" s="285"/>
      <c r="H379" s="316"/>
      <c r="I379" s="270"/>
      <c r="J379" s="270"/>
      <c r="K379" s="270"/>
      <c r="L379" s="270"/>
      <c r="M379" s="270"/>
      <c r="N379" s="270"/>
      <c r="O379" s="270"/>
      <c r="P379" s="270"/>
      <c r="Q379" s="270"/>
      <c r="R379" s="270"/>
      <c r="S379" s="270"/>
      <c r="T379" s="270"/>
      <c r="U379" s="270"/>
      <c r="V379" s="270"/>
      <c r="W379" s="270"/>
      <c r="X379" s="270"/>
      <c r="Y379" s="270"/>
      <c r="Z379" s="270"/>
    </row>
    <row r="380" spans="1:26" ht="15.75" customHeight="1">
      <c r="A380" s="270"/>
      <c r="B380" s="270"/>
      <c r="C380" s="270"/>
      <c r="D380" s="270"/>
      <c r="E380" s="270"/>
      <c r="F380" s="270"/>
      <c r="G380" s="285"/>
      <c r="H380" s="316"/>
      <c r="I380" s="270"/>
      <c r="J380" s="270"/>
      <c r="K380" s="270"/>
      <c r="L380" s="270"/>
      <c r="M380" s="270"/>
      <c r="N380" s="270"/>
      <c r="O380" s="270"/>
      <c r="P380" s="270"/>
      <c r="Q380" s="270"/>
      <c r="R380" s="270"/>
      <c r="S380" s="270"/>
      <c r="T380" s="270"/>
      <c r="U380" s="270"/>
      <c r="V380" s="270"/>
      <c r="W380" s="270"/>
      <c r="X380" s="270"/>
      <c r="Y380" s="270"/>
      <c r="Z380" s="270"/>
    </row>
    <row r="381" spans="1:26" ht="15.75" customHeight="1">
      <c r="A381" s="270"/>
      <c r="B381" s="270"/>
      <c r="C381" s="270"/>
      <c r="D381" s="270"/>
      <c r="E381" s="270"/>
      <c r="F381" s="270"/>
      <c r="G381" s="285"/>
      <c r="H381" s="316"/>
      <c r="I381" s="270"/>
      <c r="J381" s="270"/>
      <c r="K381" s="270"/>
      <c r="L381" s="270"/>
      <c r="M381" s="270"/>
      <c r="N381" s="270"/>
      <c r="O381" s="270"/>
      <c r="P381" s="270"/>
      <c r="Q381" s="270"/>
      <c r="R381" s="270"/>
      <c r="S381" s="270"/>
      <c r="T381" s="270"/>
      <c r="U381" s="270"/>
      <c r="V381" s="270"/>
      <c r="W381" s="270"/>
      <c r="X381" s="270"/>
      <c r="Y381" s="270"/>
      <c r="Z381" s="270"/>
    </row>
    <row r="382" spans="1:26" ht="15.75" customHeight="1">
      <c r="A382" s="270"/>
      <c r="B382" s="270"/>
      <c r="C382" s="270"/>
      <c r="D382" s="270"/>
      <c r="E382" s="270"/>
      <c r="F382" s="270"/>
      <c r="G382" s="285"/>
      <c r="H382" s="316"/>
      <c r="I382" s="270"/>
      <c r="J382" s="270"/>
      <c r="K382" s="270"/>
      <c r="L382" s="270"/>
      <c r="M382" s="270"/>
      <c r="N382" s="270"/>
      <c r="O382" s="270"/>
      <c r="P382" s="270"/>
      <c r="Q382" s="270"/>
      <c r="R382" s="270"/>
      <c r="S382" s="270"/>
      <c r="T382" s="270"/>
      <c r="U382" s="270"/>
      <c r="V382" s="270"/>
      <c r="W382" s="270"/>
      <c r="X382" s="270"/>
      <c r="Y382" s="270"/>
      <c r="Z382" s="270"/>
    </row>
    <row r="383" spans="1:26" ht="15.75" customHeight="1">
      <c r="A383" s="270"/>
      <c r="B383" s="270"/>
      <c r="C383" s="270"/>
      <c r="D383" s="270"/>
      <c r="E383" s="270"/>
      <c r="F383" s="270"/>
      <c r="G383" s="285"/>
      <c r="H383" s="316"/>
      <c r="I383" s="270"/>
      <c r="J383" s="270"/>
      <c r="K383" s="270"/>
      <c r="L383" s="270"/>
      <c r="M383" s="270"/>
      <c r="N383" s="270"/>
      <c r="O383" s="270"/>
      <c r="P383" s="270"/>
      <c r="Q383" s="270"/>
      <c r="R383" s="270"/>
      <c r="S383" s="270"/>
      <c r="T383" s="270"/>
      <c r="U383" s="270"/>
      <c r="V383" s="270"/>
      <c r="W383" s="270"/>
      <c r="X383" s="270"/>
      <c r="Y383" s="270"/>
      <c r="Z383" s="270"/>
    </row>
    <row r="384" spans="1:26" ht="15.75" customHeight="1">
      <c r="A384" s="270"/>
      <c r="B384" s="270"/>
      <c r="C384" s="270"/>
      <c r="D384" s="270"/>
      <c r="E384" s="270"/>
      <c r="F384" s="270"/>
      <c r="G384" s="285"/>
      <c r="H384" s="316"/>
      <c r="I384" s="270"/>
      <c r="J384" s="270"/>
      <c r="K384" s="270"/>
      <c r="L384" s="270"/>
      <c r="M384" s="270"/>
      <c r="N384" s="270"/>
      <c r="O384" s="270"/>
      <c r="P384" s="270"/>
      <c r="Q384" s="270"/>
      <c r="R384" s="270"/>
      <c r="S384" s="270"/>
      <c r="T384" s="270"/>
      <c r="U384" s="270"/>
      <c r="V384" s="270"/>
      <c r="W384" s="270"/>
      <c r="X384" s="270"/>
      <c r="Y384" s="270"/>
      <c r="Z384" s="270"/>
    </row>
    <row r="385" spans="1:26" ht="15.75" customHeight="1">
      <c r="A385" s="270"/>
      <c r="B385" s="270"/>
      <c r="C385" s="270"/>
      <c r="D385" s="270"/>
      <c r="E385" s="270"/>
      <c r="F385" s="270"/>
      <c r="G385" s="285"/>
      <c r="H385" s="316"/>
      <c r="I385" s="270"/>
      <c r="J385" s="270"/>
      <c r="K385" s="270"/>
      <c r="L385" s="270"/>
      <c r="M385" s="270"/>
      <c r="N385" s="270"/>
      <c r="O385" s="270"/>
      <c r="P385" s="270"/>
      <c r="Q385" s="270"/>
      <c r="R385" s="270"/>
      <c r="S385" s="270"/>
      <c r="T385" s="270"/>
      <c r="U385" s="270"/>
      <c r="V385" s="270"/>
      <c r="W385" s="270"/>
      <c r="X385" s="270"/>
      <c r="Y385" s="270"/>
      <c r="Z385" s="270"/>
    </row>
    <row r="386" spans="1:26" ht="15.75" customHeight="1">
      <c r="A386" s="270"/>
      <c r="B386" s="270"/>
      <c r="C386" s="270"/>
      <c r="D386" s="270"/>
      <c r="E386" s="270"/>
      <c r="F386" s="270"/>
      <c r="G386" s="285"/>
      <c r="H386" s="316"/>
      <c r="I386" s="270"/>
      <c r="J386" s="270"/>
      <c r="K386" s="270"/>
      <c r="L386" s="270"/>
      <c r="M386" s="270"/>
      <c r="N386" s="270"/>
      <c r="O386" s="270"/>
      <c r="P386" s="270"/>
      <c r="Q386" s="270"/>
      <c r="R386" s="270"/>
      <c r="S386" s="270"/>
      <c r="T386" s="270"/>
      <c r="U386" s="270"/>
      <c r="V386" s="270"/>
      <c r="W386" s="270"/>
      <c r="X386" s="270"/>
      <c r="Y386" s="270"/>
      <c r="Z386" s="270"/>
    </row>
    <row r="387" spans="1:26" ht="15.75" customHeight="1">
      <c r="A387" s="270"/>
      <c r="B387" s="270"/>
      <c r="C387" s="270"/>
      <c r="D387" s="270"/>
      <c r="E387" s="270"/>
      <c r="F387" s="270"/>
      <c r="G387" s="285"/>
      <c r="H387" s="316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</row>
    <row r="388" spans="1:26" ht="15.75" customHeight="1">
      <c r="A388" s="270"/>
      <c r="B388" s="270"/>
      <c r="C388" s="270"/>
      <c r="D388" s="270"/>
      <c r="E388" s="270"/>
      <c r="F388" s="270"/>
      <c r="G388" s="285"/>
      <c r="H388" s="316"/>
      <c r="I388" s="270"/>
      <c r="J388" s="270"/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</row>
    <row r="389" spans="1:26" ht="15.75" customHeight="1">
      <c r="A389" s="270"/>
      <c r="B389" s="270"/>
      <c r="C389" s="270"/>
      <c r="D389" s="270"/>
      <c r="E389" s="270"/>
      <c r="F389" s="270"/>
      <c r="G389" s="285"/>
      <c r="H389" s="316"/>
      <c r="I389" s="270"/>
      <c r="J389" s="270"/>
      <c r="K389" s="270"/>
      <c r="L389" s="270"/>
      <c r="M389" s="270"/>
      <c r="N389" s="270"/>
      <c r="O389" s="270"/>
      <c r="P389" s="270"/>
      <c r="Q389" s="270"/>
      <c r="R389" s="270"/>
      <c r="S389" s="270"/>
      <c r="T389" s="270"/>
      <c r="U389" s="270"/>
      <c r="V389" s="270"/>
      <c r="W389" s="270"/>
      <c r="X389" s="270"/>
      <c r="Y389" s="270"/>
      <c r="Z389" s="270"/>
    </row>
    <row r="390" spans="1:26" ht="15.75" customHeight="1">
      <c r="A390" s="270"/>
      <c r="B390" s="270"/>
      <c r="C390" s="270"/>
      <c r="D390" s="270"/>
      <c r="E390" s="270"/>
      <c r="F390" s="270"/>
      <c r="G390" s="285"/>
      <c r="H390" s="316"/>
      <c r="I390" s="270"/>
      <c r="J390" s="270"/>
      <c r="K390" s="270"/>
      <c r="L390" s="270"/>
      <c r="M390" s="270"/>
      <c r="N390" s="270"/>
      <c r="O390" s="270"/>
      <c r="P390" s="270"/>
      <c r="Q390" s="270"/>
      <c r="R390" s="270"/>
      <c r="S390" s="270"/>
      <c r="T390" s="270"/>
      <c r="U390" s="270"/>
      <c r="V390" s="270"/>
      <c r="W390" s="270"/>
      <c r="X390" s="270"/>
      <c r="Y390" s="270"/>
      <c r="Z390" s="270"/>
    </row>
    <row r="391" spans="1:26" ht="15.75" customHeight="1">
      <c r="A391" s="270"/>
      <c r="B391" s="270"/>
      <c r="C391" s="270"/>
      <c r="D391" s="270"/>
      <c r="E391" s="270"/>
      <c r="F391" s="270"/>
      <c r="G391" s="285"/>
      <c r="H391" s="316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</row>
    <row r="392" spans="1:26" ht="15.75" customHeight="1">
      <c r="A392" s="270"/>
      <c r="B392" s="270"/>
      <c r="C392" s="270"/>
      <c r="D392" s="270"/>
      <c r="E392" s="270"/>
      <c r="F392" s="270"/>
      <c r="G392" s="285"/>
      <c r="H392" s="316"/>
      <c r="I392" s="270"/>
      <c r="J392" s="270"/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</row>
    <row r="393" spans="1:26" ht="15.75" customHeight="1">
      <c r="A393" s="270"/>
      <c r="B393" s="270"/>
      <c r="C393" s="270"/>
      <c r="D393" s="270"/>
      <c r="E393" s="270"/>
      <c r="F393" s="270"/>
      <c r="G393" s="285"/>
      <c r="H393" s="316"/>
      <c r="I393" s="270"/>
      <c r="J393" s="270"/>
      <c r="K393" s="270"/>
      <c r="L393" s="270"/>
      <c r="M393" s="270"/>
      <c r="N393" s="270"/>
      <c r="O393" s="270"/>
      <c r="P393" s="270"/>
      <c r="Q393" s="270"/>
      <c r="R393" s="270"/>
      <c r="S393" s="270"/>
      <c r="T393" s="270"/>
      <c r="U393" s="270"/>
      <c r="V393" s="270"/>
      <c r="W393" s="270"/>
      <c r="X393" s="270"/>
      <c r="Y393" s="270"/>
      <c r="Z393" s="270"/>
    </row>
    <row r="394" spans="1:26" ht="15.75" customHeight="1">
      <c r="A394" s="270"/>
      <c r="B394" s="270"/>
      <c r="C394" s="270"/>
      <c r="D394" s="270"/>
      <c r="E394" s="270"/>
      <c r="F394" s="270"/>
      <c r="G394" s="285"/>
      <c r="H394" s="316"/>
      <c r="I394" s="270"/>
      <c r="J394" s="270"/>
      <c r="K394" s="270"/>
      <c r="L394" s="270"/>
      <c r="M394" s="270"/>
      <c r="N394" s="270"/>
      <c r="O394" s="270"/>
      <c r="P394" s="270"/>
      <c r="Q394" s="270"/>
      <c r="R394" s="270"/>
      <c r="S394" s="270"/>
      <c r="T394" s="270"/>
      <c r="U394" s="270"/>
      <c r="V394" s="270"/>
      <c r="W394" s="270"/>
      <c r="X394" s="270"/>
      <c r="Y394" s="270"/>
      <c r="Z394" s="270"/>
    </row>
    <row r="395" spans="1:26" ht="15.75" customHeight="1">
      <c r="A395" s="270"/>
      <c r="B395" s="270"/>
      <c r="C395" s="270"/>
      <c r="D395" s="270"/>
      <c r="E395" s="270"/>
      <c r="F395" s="270"/>
      <c r="G395" s="285"/>
      <c r="H395" s="316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</row>
    <row r="396" spans="1:26" ht="15.75" customHeight="1">
      <c r="A396" s="270"/>
      <c r="B396" s="270"/>
      <c r="C396" s="270"/>
      <c r="D396" s="270"/>
      <c r="E396" s="270"/>
      <c r="F396" s="270"/>
      <c r="G396" s="285"/>
      <c r="H396" s="316"/>
      <c r="I396" s="270"/>
      <c r="J396" s="270"/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</row>
    <row r="397" spans="1:26" ht="15.75" customHeight="1">
      <c r="A397" s="270"/>
      <c r="B397" s="270"/>
      <c r="C397" s="270"/>
      <c r="D397" s="270"/>
      <c r="E397" s="270"/>
      <c r="F397" s="270"/>
      <c r="G397" s="285"/>
      <c r="H397" s="316"/>
      <c r="I397" s="270"/>
      <c r="J397" s="270"/>
      <c r="K397" s="270"/>
      <c r="L397" s="270"/>
      <c r="M397" s="270"/>
      <c r="N397" s="270"/>
      <c r="O397" s="270"/>
      <c r="P397" s="270"/>
      <c r="Q397" s="270"/>
      <c r="R397" s="270"/>
      <c r="S397" s="270"/>
      <c r="T397" s="270"/>
      <c r="U397" s="270"/>
      <c r="V397" s="270"/>
      <c r="W397" s="270"/>
      <c r="X397" s="270"/>
      <c r="Y397" s="270"/>
      <c r="Z397" s="270"/>
    </row>
    <row r="398" spans="1:26" ht="15.75" customHeight="1">
      <c r="A398" s="270"/>
      <c r="B398" s="270"/>
      <c r="C398" s="270"/>
      <c r="D398" s="270"/>
      <c r="E398" s="270"/>
      <c r="F398" s="270"/>
      <c r="G398" s="285"/>
      <c r="H398" s="316"/>
      <c r="I398" s="270"/>
      <c r="J398" s="270"/>
      <c r="K398" s="270"/>
      <c r="L398" s="270"/>
      <c r="M398" s="270"/>
      <c r="N398" s="270"/>
      <c r="O398" s="270"/>
      <c r="P398" s="270"/>
      <c r="Q398" s="270"/>
      <c r="R398" s="270"/>
      <c r="S398" s="270"/>
      <c r="T398" s="270"/>
      <c r="U398" s="270"/>
      <c r="V398" s="270"/>
      <c r="W398" s="270"/>
      <c r="X398" s="270"/>
      <c r="Y398" s="270"/>
      <c r="Z398" s="270"/>
    </row>
    <row r="399" spans="1:26" ht="15.75" customHeight="1">
      <c r="A399" s="270"/>
      <c r="B399" s="270"/>
      <c r="C399" s="270"/>
      <c r="D399" s="270"/>
      <c r="E399" s="270"/>
      <c r="F399" s="270"/>
      <c r="G399" s="285"/>
      <c r="H399" s="316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</row>
    <row r="400" spans="1:26" ht="15.75" customHeight="1">
      <c r="A400" s="270"/>
      <c r="B400" s="270"/>
      <c r="C400" s="270"/>
      <c r="D400" s="270"/>
      <c r="E400" s="270"/>
      <c r="F400" s="270"/>
      <c r="G400" s="285"/>
      <c r="H400" s="316"/>
      <c r="I400" s="270"/>
      <c r="J400" s="270"/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</row>
    <row r="401" spans="1:26" ht="15.75" customHeight="1">
      <c r="A401" s="270"/>
      <c r="B401" s="270"/>
      <c r="C401" s="270"/>
      <c r="D401" s="270"/>
      <c r="E401" s="270"/>
      <c r="F401" s="270"/>
      <c r="G401" s="285"/>
      <c r="H401" s="316"/>
      <c r="I401" s="270"/>
      <c r="J401" s="270"/>
      <c r="K401" s="270"/>
      <c r="L401" s="270"/>
      <c r="M401" s="270"/>
      <c r="N401" s="270"/>
      <c r="O401" s="270"/>
      <c r="P401" s="270"/>
      <c r="Q401" s="270"/>
      <c r="R401" s="270"/>
      <c r="S401" s="270"/>
      <c r="T401" s="270"/>
      <c r="U401" s="270"/>
      <c r="V401" s="270"/>
      <c r="W401" s="270"/>
      <c r="X401" s="270"/>
      <c r="Y401" s="270"/>
      <c r="Z401" s="270"/>
    </row>
    <row r="402" spans="1:26" ht="15.75" customHeight="1">
      <c r="A402" s="270"/>
      <c r="B402" s="270"/>
      <c r="C402" s="270"/>
      <c r="D402" s="270"/>
      <c r="E402" s="270"/>
      <c r="F402" s="270"/>
      <c r="G402" s="285"/>
      <c r="H402" s="316"/>
      <c r="I402" s="270"/>
      <c r="J402" s="270"/>
      <c r="K402" s="270"/>
      <c r="L402" s="270"/>
      <c r="M402" s="270"/>
      <c r="N402" s="270"/>
      <c r="O402" s="270"/>
      <c r="P402" s="270"/>
      <c r="Q402" s="270"/>
      <c r="R402" s="270"/>
      <c r="S402" s="270"/>
      <c r="T402" s="270"/>
      <c r="U402" s="270"/>
      <c r="V402" s="270"/>
      <c r="W402" s="270"/>
      <c r="X402" s="270"/>
      <c r="Y402" s="270"/>
      <c r="Z402" s="270"/>
    </row>
    <row r="403" spans="1:26" ht="15.75" customHeight="1">
      <c r="A403" s="270"/>
      <c r="B403" s="270"/>
      <c r="C403" s="270"/>
      <c r="D403" s="270"/>
      <c r="E403" s="270"/>
      <c r="F403" s="270"/>
      <c r="G403" s="285"/>
      <c r="H403" s="316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</row>
    <row r="404" spans="1:26" ht="15.75" customHeight="1">
      <c r="A404" s="270"/>
      <c r="B404" s="270"/>
      <c r="C404" s="270"/>
      <c r="D404" s="270"/>
      <c r="E404" s="270"/>
      <c r="F404" s="270"/>
      <c r="G404" s="285"/>
      <c r="H404" s="316"/>
      <c r="I404" s="270"/>
      <c r="J404" s="270"/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</row>
    <row r="405" spans="1:26" ht="15.75" customHeight="1">
      <c r="A405" s="270"/>
      <c r="B405" s="270"/>
      <c r="C405" s="270"/>
      <c r="D405" s="270"/>
      <c r="E405" s="270"/>
      <c r="F405" s="270"/>
      <c r="G405" s="285"/>
      <c r="H405" s="316"/>
      <c r="I405" s="270"/>
      <c r="J405" s="270"/>
      <c r="K405" s="270"/>
      <c r="L405" s="270"/>
      <c r="M405" s="270"/>
      <c r="N405" s="270"/>
      <c r="O405" s="270"/>
      <c r="P405" s="270"/>
      <c r="Q405" s="270"/>
      <c r="R405" s="270"/>
      <c r="S405" s="270"/>
      <c r="T405" s="270"/>
      <c r="U405" s="270"/>
      <c r="V405" s="270"/>
      <c r="W405" s="270"/>
      <c r="X405" s="270"/>
      <c r="Y405" s="270"/>
      <c r="Z405" s="270"/>
    </row>
    <row r="406" spans="1:26" ht="15.75" customHeight="1">
      <c r="A406" s="270"/>
      <c r="B406" s="270"/>
      <c r="C406" s="270"/>
      <c r="D406" s="270"/>
      <c r="E406" s="270"/>
      <c r="F406" s="270"/>
      <c r="G406" s="285"/>
      <c r="H406" s="316"/>
      <c r="I406" s="270"/>
      <c r="J406" s="270"/>
      <c r="K406" s="270"/>
      <c r="L406" s="270"/>
      <c r="M406" s="270"/>
      <c r="N406" s="270"/>
      <c r="O406" s="270"/>
      <c r="P406" s="270"/>
      <c r="Q406" s="270"/>
      <c r="R406" s="270"/>
      <c r="S406" s="270"/>
      <c r="T406" s="270"/>
      <c r="U406" s="270"/>
      <c r="V406" s="270"/>
      <c r="W406" s="270"/>
      <c r="X406" s="270"/>
      <c r="Y406" s="270"/>
      <c r="Z406" s="270"/>
    </row>
    <row r="407" spans="1:26" ht="15.75" customHeight="1">
      <c r="A407" s="270"/>
      <c r="B407" s="270"/>
      <c r="C407" s="270"/>
      <c r="D407" s="270"/>
      <c r="E407" s="270"/>
      <c r="F407" s="270"/>
      <c r="G407" s="285"/>
      <c r="H407" s="316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</row>
    <row r="408" spans="1:26" ht="15.75" customHeight="1">
      <c r="A408" s="270"/>
      <c r="B408" s="270"/>
      <c r="C408" s="270"/>
      <c r="D408" s="270"/>
      <c r="E408" s="270"/>
      <c r="F408" s="270"/>
      <c r="G408" s="285"/>
      <c r="H408" s="316"/>
      <c r="I408" s="270"/>
      <c r="J408" s="270"/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</row>
    <row r="409" spans="1:26" ht="15.75" customHeight="1">
      <c r="A409" s="270"/>
      <c r="B409" s="270"/>
      <c r="C409" s="270"/>
      <c r="D409" s="270"/>
      <c r="E409" s="270"/>
      <c r="F409" s="270"/>
      <c r="G409" s="285"/>
      <c r="H409" s="316"/>
      <c r="I409" s="270"/>
      <c r="J409" s="270"/>
      <c r="K409" s="270"/>
      <c r="L409" s="270"/>
      <c r="M409" s="270"/>
      <c r="N409" s="270"/>
      <c r="O409" s="270"/>
      <c r="P409" s="270"/>
      <c r="Q409" s="270"/>
      <c r="R409" s="270"/>
      <c r="S409" s="270"/>
      <c r="T409" s="270"/>
      <c r="U409" s="270"/>
      <c r="V409" s="270"/>
      <c r="W409" s="270"/>
      <c r="X409" s="270"/>
      <c r="Y409" s="270"/>
      <c r="Z409" s="270"/>
    </row>
    <row r="410" spans="1:26" ht="15.75" customHeight="1">
      <c r="A410" s="270"/>
      <c r="B410" s="270"/>
      <c r="C410" s="270"/>
      <c r="D410" s="270"/>
      <c r="E410" s="270"/>
      <c r="F410" s="270"/>
      <c r="G410" s="285"/>
      <c r="H410" s="316"/>
      <c r="I410" s="270"/>
      <c r="J410" s="270"/>
      <c r="K410" s="270"/>
      <c r="L410" s="270"/>
      <c r="M410" s="270"/>
      <c r="N410" s="270"/>
      <c r="O410" s="270"/>
      <c r="P410" s="270"/>
      <c r="Q410" s="270"/>
      <c r="R410" s="270"/>
      <c r="S410" s="270"/>
      <c r="T410" s="270"/>
      <c r="U410" s="270"/>
      <c r="V410" s="270"/>
      <c r="W410" s="270"/>
      <c r="X410" s="270"/>
      <c r="Y410" s="270"/>
      <c r="Z410" s="270"/>
    </row>
    <row r="411" spans="1:26" ht="15.75" customHeight="1">
      <c r="A411" s="270"/>
      <c r="B411" s="270"/>
      <c r="C411" s="270"/>
      <c r="D411" s="270"/>
      <c r="E411" s="270"/>
      <c r="F411" s="270"/>
      <c r="G411" s="285"/>
      <c r="H411" s="316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</row>
    <row r="412" spans="1:26" ht="15.75" customHeight="1">
      <c r="A412" s="270"/>
      <c r="B412" s="270"/>
      <c r="C412" s="270"/>
      <c r="D412" s="270"/>
      <c r="E412" s="270"/>
      <c r="F412" s="270"/>
      <c r="G412" s="285"/>
      <c r="H412" s="316"/>
      <c r="I412" s="270"/>
      <c r="J412" s="270"/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</row>
    <row r="413" spans="1:26" ht="15.75" customHeight="1">
      <c r="A413" s="270"/>
      <c r="B413" s="270"/>
      <c r="C413" s="270"/>
      <c r="D413" s="270"/>
      <c r="E413" s="270"/>
      <c r="F413" s="270"/>
      <c r="G413" s="285"/>
      <c r="H413" s="316"/>
      <c r="I413" s="270"/>
      <c r="J413" s="270"/>
      <c r="K413" s="270"/>
      <c r="L413" s="270"/>
      <c r="M413" s="270"/>
      <c r="N413" s="270"/>
      <c r="O413" s="270"/>
      <c r="P413" s="270"/>
      <c r="Q413" s="270"/>
      <c r="R413" s="270"/>
      <c r="S413" s="270"/>
      <c r="T413" s="270"/>
      <c r="U413" s="270"/>
      <c r="V413" s="270"/>
      <c r="W413" s="270"/>
      <c r="X413" s="270"/>
      <c r="Y413" s="270"/>
      <c r="Z413" s="270"/>
    </row>
    <row r="414" spans="1:26" ht="15.75" customHeight="1">
      <c r="A414" s="270"/>
      <c r="B414" s="270"/>
      <c r="C414" s="270"/>
      <c r="D414" s="270"/>
      <c r="E414" s="270"/>
      <c r="F414" s="270"/>
      <c r="G414" s="285"/>
      <c r="H414" s="316"/>
      <c r="I414" s="270"/>
      <c r="J414" s="270"/>
      <c r="K414" s="270"/>
      <c r="L414" s="270"/>
      <c r="M414" s="270"/>
      <c r="N414" s="270"/>
      <c r="O414" s="270"/>
      <c r="P414" s="270"/>
      <c r="Q414" s="270"/>
      <c r="R414" s="270"/>
      <c r="S414" s="270"/>
      <c r="T414" s="270"/>
      <c r="U414" s="270"/>
      <c r="V414" s="270"/>
      <c r="W414" s="270"/>
      <c r="X414" s="270"/>
      <c r="Y414" s="270"/>
      <c r="Z414" s="270"/>
    </row>
    <row r="415" spans="1:26" ht="15.75" customHeight="1">
      <c r="A415" s="270"/>
      <c r="B415" s="270"/>
      <c r="C415" s="270"/>
      <c r="D415" s="270"/>
      <c r="E415" s="270"/>
      <c r="F415" s="270"/>
      <c r="G415" s="285"/>
      <c r="H415" s="316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</row>
    <row r="416" spans="1:26" ht="15.75" customHeight="1">
      <c r="A416" s="270"/>
      <c r="B416" s="270"/>
      <c r="C416" s="270"/>
      <c r="D416" s="270"/>
      <c r="E416" s="270"/>
      <c r="F416" s="270"/>
      <c r="G416" s="285"/>
      <c r="H416" s="316"/>
      <c r="I416" s="270"/>
      <c r="J416" s="270"/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</row>
    <row r="417" spans="1:26" ht="15.75" customHeight="1">
      <c r="A417" s="270"/>
      <c r="B417" s="270"/>
      <c r="C417" s="270"/>
      <c r="D417" s="270"/>
      <c r="E417" s="270"/>
      <c r="F417" s="270"/>
      <c r="G417" s="285"/>
      <c r="H417" s="316"/>
      <c r="I417" s="270"/>
      <c r="J417" s="270"/>
      <c r="K417" s="270"/>
      <c r="L417" s="270"/>
      <c r="M417" s="270"/>
      <c r="N417" s="270"/>
      <c r="O417" s="270"/>
      <c r="P417" s="270"/>
      <c r="Q417" s="270"/>
      <c r="R417" s="270"/>
      <c r="S417" s="270"/>
      <c r="T417" s="270"/>
      <c r="U417" s="270"/>
      <c r="V417" s="270"/>
      <c r="W417" s="270"/>
      <c r="X417" s="270"/>
      <c r="Y417" s="270"/>
      <c r="Z417" s="270"/>
    </row>
    <row r="418" spans="1:26" ht="15.75" customHeight="1">
      <c r="A418" s="270"/>
      <c r="B418" s="270"/>
      <c r="C418" s="270"/>
      <c r="D418" s="270"/>
      <c r="E418" s="270"/>
      <c r="F418" s="270"/>
      <c r="G418" s="285"/>
      <c r="H418" s="316"/>
      <c r="I418" s="270"/>
      <c r="J418" s="270"/>
      <c r="K418" s="270"/>
      <c r="L418" s="270"/>
      <c r="M418" s="270"/>
      <c r="N418" s="270"/>
      <c r="O418" s="270"/>
      <c r="P418" s="270"/>
      <c r="Q418" s="270"/>
      <c r="R418" s="270"/>
      <c r="S418" s="270"/>
      <c r="T418" s="270"/>
      <c r="U418" s="270"/>
      <c r="V418" s="270"/>
      <c r="W418" s="270"/>
      <c r="X418" s="270"/>
      <c r="Y418" s="270"/>
      <c r="Z418" s="270"/>
    </row>
    <row r="419" spans="1:26" ht="15.75" customHeight="1">
      <c r="A419" s="270"/>
      <c r="B419" s="270"/>
      <c r="C419" s="270"/>
      <c r="D419" s="270"/>
      <c r="E419" s="270"/>
      <c r="F419" s="270"/>
      <c r="G419" s="285"/>
      <c r="H419" s="316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</row>
    <row r="420" spans="1:26" ht="15.75" customHeight="1">
      <c r="A420" s="270"/>
      <c r="B420" s="270"/>
      <c r="C420" s="270"/>
      <c r="D420" s="270"/>
      <c r="E420" s="270"/>
      <c r="F420" s="270"/>
      <c r="G420" s="285"/>
      <c r="H420" s="316"/>
      <c r="I420" s="270"/>
      <c r="J420" s="270"/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</row>
    <row r="421" spans="1:26" ht="15.75" customHeight="1">
      <c r="A421" s="270"/>
      <c r="B421" s="270"/>
      <c r="C421" s="270"/>
      <c r="D421" s="270"/>
      <c r="E421" s="270"/>
      <c r="F421" s="270"/>
      <c r="G421" s="285"/>
      <c r="H421" s="316"/>
      <c r="I421" s="270"/>
      <c r="J421" s="270"/>
      <c r="K421" s="270"/>
      <c r="L421" s="270"/>
      <c r="M421" s="270"/>
      <c r="N421" s="270"/>
      <c r="O421" s="270"/>
      <c r="P421" s="270"/>
      <c r="Q421" s="270"/>
      <c r="R421" s="270"/>
      <c r="S421" s="270"/>
      <c r="T421" s="270"/>
      <c r="U421" s="270"/>
      <c r="V421" s="270"/>
      <c r="W421" s="270"/>
      <c r="X421" s="270"/>
      <c r="Y421" s="270"/>
      <c r="Z421" s="270"/>
    </row>
    <row r="422" spans="1:26" ht="15.75" customHeight="1">
      <c r="A422" s="270"/>
      <c r="B422" s="270"/>
      <c r="C422" s="270"/>
      <c r="D422" s="270"/>
      <c r="E422" s="270"/>
      <c r="F422" s="270"/>
      <c r="G422" s="285"/>
      <c r="H422" s="316"/>
      <c r="I422" s="270"/>
      <c r="J422" s="270"/>
      <c r="K422" s="270"/>
      <c r="L422" s="270"/>
      <c r="M422" s="270"/>
      <c r="N422" s="270"/>
      <c r="O422" s="270"/>
      <c r="P422" s="270"/>
      <c r="Q422" s="270"/>
      <c r="R422" s="270"/>
      <c r="S422" s="270"/>
      <c r="T422" s="270"/>
      <c r="U422" s="270"/>
      <c r="V422" s="270"/>
      <c r="W422" s="270"/>
      <c r="X422" s="270"/>
      <c r="Y422" s="270"/>
      <c r="Z422" s="270"/>
    </row>
    <row r="423" spans="1:26" ht="15.75" customHeight="1">
      <c r="A423" s="270"/>
      <c r="B423" s="270"/>
      <c r="C423" s="270"/>
      <c r="D423" s="270"/>
      <c r="E423" s="270"/>
      <c r="F423" s="270"/>
      <c r="G423" s="285"/>
      <c r="H423" s="316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</row>
    <row r="424" spans="1:26" ht="15.75" customHeight="1">
      <c r="A424" s="270"/>
      <c r="B424" s="270"/>
      <c r="C424" s="270"/>
      <c r="D424" s="270"/>
      <c r="E424" s="270"/>
      <c r="F424" s="270"/>
      <c r="G424" s="285"/>
      <c r="H424" s="316"/>
      <c r="I424" s="270"/>
      <c r="J424" s="270"/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</row>
    <row r="425" spans="1:26" ht="15.75" customHeight="1">
      <c r="A425" s="270"/>
      <c r="B425" s="270"/>
      <c r="C425" s="270"/>
      <c r="D425" s="270"/>
      <c r="E425" s="270"/>
      <c r="F425" s="270"/>
      <c r="G425" s="285"/>
      <c r="H425" s="316"/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</row>
    <row r="426" spans="1:26" ht="15.75" customHeight="1">
      <c r="A426" s="270"/>
      <c r="B426" s="270"/>
      <c r="C426" s="270"/>
      <c r="D426" s="270"/>
      <c r="E426" s="270"/>
      <c r="F426" s="270"/>
      <c r="G426" s="285"/>
      <c r="H426" s="316"/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</row>
    <row r="427" spans="1:26" ht="15.75" customHeight="1">
      <c r="A427" s="270"/>
      <c r="B427" s="270"/>
      <c r="C427" s="270"/>
      <c r="D427" s="270"/>
      <c r="E427" s="270"/>
      <c r="F427" s="270"/>
      <c r="G427" s="285"/>
      <c r="H427" s="316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</row>
    <row r="428" spans="1:26" ht="15.75" customHeight="1">
      <c r="A428" s="270"/>
      <c r="B428" s="270"/>
      <c r="C428" s="270"/>
      <c r="D428" s="270"/>
      <c r="E428" s="270"/>
      <c r="F428" s="270"/>
      <c r="G428" s="285"/>
      <c r="H428" s="316"/>
      <c r="I428" s="270"/>
      <c r="J428" s="270"/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</row>
    <row r="429" spans="1:26" ht="15.75" customHeight="1">
      <c r="A429" s="270"/>
      <c r="B429" s="270"/>
      <c r="C429" s="270"/>
      <c r="D429" s="270"/>
      <c r="E429" s="270"/>
      <c r="F429" s="270"/>
      <c r="G429" s="285"/>
      <c r="H429" s="316"/>
      <c r="I429" s="270"/>
      <c r="J429" s="270"/>
      <c r="K429" s="270"/>
      <c r="L429" s="270"/>
      <c r="M429" s="270"/>
      <c r="N429" s="270"/>
      <c r="O429" s="270"/>
      <c r="P429" s="270"/>
      <c r="Q429" s="270"/>
      <c r="R429" s="270"/>
      <c r="S429" s="270"/>
      <c r="T429" s="270"/>
      <c r="U429" s="270"/>
      <c r="V429" s="270"/>
      <c r="W429" s="270"/>
      <c r="X429" s="270"/>
      <c r="Y429" s="270"/>
      <c r="Z429" s="270"/>
    </row>
    <row r="430" spans="1:26" ht="15.75" customHeight="1">
      <c r="A430" s="270"/>
      <c r="B430" s="270"/>
      <c r="C430" s="270"/>
      <c r="D430" s="270"/>
      <c r="E430" s="270"/>
      <c r="F430" s="270"/>
      <c r="G430" s="285"/>
      <c r="H430" s="316"/>
      <c r="I430" s="270"/>
      <c r="J430" s="270"/>
      <c r="K430" s="270"/>
      <c r="L430" s="270"/>
      <c r="M430" s="270"/>
      <c r="N430" s="270"/>
      <c r="O430" s="270"/>
      <c r="P430" s="270"/>
      <c r="Q430" s="270"/>
      <c r="R430" s="270"/>
      <c r="S430" s="270"/>
      <c r="T430" s="270"/>
      <c r="U430" s="270"/>
      <c r="V430" s="270"/>
      <c r="W430" s="270"/>
      <c r="X430" s="270"/>
      <c r="Y430" s="270"/>
      <c r="Z430" s="270"/>
    </row>
    <row r="431" spans="1:26" ht="15.75" customHeight="1">
      <c r="A431" s="270"/>
      <c r="B431" s="270"/>
      <c r="C431" s="270"/>
      <c r="D431" s="270"/>
      <c r="E431" s="270"/>
      <c r="F431" s="270"/>
      <c r="G431" s="285"/>
      <c r="H431" s="316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</row>
    <row r="432" spans="1:26" ht="15.75" customHeight="1">
      <c r="A432" s="270"/>
      <c r="B432" s="270"/>
      <c r="C432" s="270"/>
      <c r="D432" s="270"/>
      <c r="E432" s="270"/>
      <c r="F432" s="270"/>
      <c r="G432" s="285"/>
      <c r="H432" s="316"/>
      <c r="I432" s="270"/>
      <c r="J432" s="270"/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</row>
    <row r="433" spans="1:26" ht="15.75" customHeight="1">
      <c r="A433" s="270"/>
      <c r="B433" s="270"/>
      <c r="C433" s="270"/>
      <c r="D433" s="270"/>
      <c r="E433" s="270"/>
      <c r="F433" s="270"/>
      <c r="G433" s="285"/>
      <c r="H433" s="316"/>
      <c r="I433" s="270"/>
      <c r="J433" s="270"/>
      <c r="K433" s="270"/>
      <c r="L433" s="270"/>
      <c r="M433" s="270"/>
      <c r="N433" s="270"/>
      <c r="O433" s="270"/>
      <c r="P433" s="270"/>
      <c r="Q433" s="270"/>
      <c r="R433" s="270"/>
      <c r="S433" s="270"/>
      <c r="T433" s="270"/>
      <c r="U433" s="270"/>
      <c r="V433" s="270"/>
      <c r="W433" s="270"/>
      <c r="X433" s="270"/>
      <c r="Y433" s="270"/>
      <c r="Z433" s="270"/>
    </row>
    <row r="434" spans="1:26" ht="15.75" customHeight="1">
      <c r="A434" s="270"/>
      <c r="B434" s="270"/>
      <c r="C434" s="270"/>
      <c r="D434" s="270"/>
      <c r="E434" s="270"/>
      <c r="F434" s="270"/>
      <c r="G434" s="285"/>
      <c r="H434" s="316"/>
      <c r="I434" s="270"/>
      <c r="J434" s="270"/>
      <c r="K434" s="270"/>
      <c r="L434" s="270"/>
      <c r="M434" s="270"/>
      <c r="N434" s="270"/>
      <c r="O434" s="270"/>
      <c r="P434" s="270"/>
      <c r="Q434" s="270"/>
      <c r="R434" s="270"/>
      <c r="S434" s="270"/>
      <c r="T434" s="270"/>
      <c r="U434" s="270"/>
      <c r="V434" s="270"/>
      <c r="W434" s="270"/>
      <c r="X434" s="270"/>
      <c r="Y434" s="270"/>
      <c r="Z434" s="270"/>
    </row>
    <row r="435" spans="1:26" ht="15.75" customHeight="1">
      <c r="A435" s="270"/>
      <c r="B435" s="270"/>
      <c r="C435" s="270"/>
      <c r="D435" s="270"/>
      <c r="E435" s="270"/>
      <c r="F435" s="270"/>
      <c r="G435" s="285"/>
      <c r="H435" s="316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</row>
    <row r="436" spans="1:26" ht="15.75" customHeight="1">
      <c r="A436" s="270"/>
      <c r="B436" s="270"/>
      <c r="C436" s="270"/>
      <c r="D436" s="270"/>
      <c r="E436" s="270"/>
      <c r="F436" s="270"/>
      <c r="G436" s="285"/>
      <c r="H436" s="316"/>
      <c r="I436" s="270"/>
      <c r="J436" s="270"/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</row>
    <row r="437" spans="1:26" ht="15.75" customHeight="1">
      <c r="A437" s="270"/>
      <c r="B437" s="270"/>
      <c r="C437" s="270"/>
      <c r="D437" s="270"/>
      <c r="E437" s="270"/>
      <c r="F437" s="270"/>
      <c r="G437" s="285"/>
      <c r="H437" s="316"/>
      <c r="I437" s="270"/>
      <c r="J437" s="270"/>
      <c r="K437" s="270"/>
      <c r="L437" s="270"/>
      <c r="M437" s="270"/>
      <c r="N437" s="270"/>
      <c r="O437" s="270"/>
      <c r="P437" s="270"/>
      <c r="Q437" s="270"/>
      <c r="R437" s="270"/>
      <c r="S437" s="270"/>
      <c r="T437" s="270"/>
      <c r="U437" s="270"/>
      <c r="V437" s="270"/>
      <c r="W437" s="270"/>
      <c r="X437" s="270"/>
      <c r="Y437" s="270"/>
      <c r="Z437" s="270"/>
    </row>
    <row r="438" spans="1:26" ht="15.75" customHeight="1">
      <c r="A438" s="270"/>
      <c r="B438" s="270"/>
      <c r="C438" s="270"/>
      <c r="D438" s="270"/>
      <c r="E438" s="270"/>
      <c r="F438" s="270"/>
      <c r="G438" s="285"/>
      <c r="H438" s="316"/>
      <c r="I438" s="270"/>
      <c r="J438" s="270"/>
      <c r="K438" s="270"/>
      <c r="L438" s="270"/>
      <c r="M438" s="270"/>
      <c r="N438" s="270"/>
      <c r="O438" s="270"/>
      <c r="P438" s="270"/>
      <c r="Q438" s="270"/>
      <c r="R438" s="270"/>
      <c r="S438" s="270"/>
      <c r="T438" s="270"/>
      <c r="U438" s="270"/>
      <c r="V438" s="270"/>
      <c r="W438" s="270"/>
      <c r="X438" s="270"/>
      <c r="Y438" s="270"/>
      <c r="Z438" s="270"/>
    </row>
    <row r="439" spans="1:26" ht="15.75" customHeight="1">
      <c r="A439" s="270"/>
      <c r="B439" s="270"/>
      <c r="C439" s="270"/>
      <c r="D439" s="270"/>
      <c r="E439" s="270"/>
      <c r="F439" s="270"/>
      <c r="G439" s="285"/>
      <c r="H439" s="316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</row>
    <row r="440" spans="1:26" ht="15.75" customHeight="1">
      <c r="A440" s="270"/>
      <c r="B440" s="270"/>
      <c r="C440" s="270"/>
      <c r="D440" s="270"/>
      <c r="E440" s="270"/>
      <c r="F440" s="270"/>
      <c r="G440" s="285"/>
      <c r="H440" s="316"/>
      <c r="I440" s="270"/>
      <c r="J440" s="270"/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</row>
    <row r="441" spans="1:26" ht="15.75" customHeight="1">
      <c r="A441" s="270"/>
      <c r="B441" s="270"/>
      <c r="C441" s="270"/>
      <c r="D441" s="270"/>
      <c r="E441" s="270"/>
      <c r="F441" s="270"/>
      <c r="G441" s="285"/>
      <c r="H441" s="316"/>
      <c r="I441" s="270"/>
      <c r="J441" s="270"/>
      <c r="K441" s="270"/>
      <c r="L441" s="270"/>
      <c r="M441" s="270"/>
      <c r="N441" s="270"/>
      <c r="O441" s="270"/>
      <c r="P441" s="270"/>
      <c r="Q441" s="270"/>
      <c r="R441" s="270"/>
      <c r="S441" s="270"/>
      <c r="T441" s="270"/>
      <c r="U441" s="270"/>
      <c r="V441" s="270"/>
      <c r="W441" s="270"/>
      <c r="X441" s="270"/>
      <c r="Y441" s="270"/>
      <c r="Z441" s="270"/>
    </row>
    <row r="442" spans="1:26" ht="15.75" customHeight="1">
      <c r="A442" s="270"/>
      <c r="B442" s="270"/>
      <c r="C442" s="270"/>
      <c r="D442" s="270"/>
      <c r="E442" s="270"/>
      <c r="F442" s="270"/>
      <c r="G442" s="285"/>
      <c r="H442" s="316"/>
      <c r="I442" s="270"/>
      <c r="J442" s="270"/>
      <c r="K442" s="270"/>
      <c r="L442" s="270"/>
      <c r="M442" s="270"/>
      <c r="N442" s="270"/>
      <c r="O442" s="270"/>
      <c r="P442" s="270"/>
      <c r="Q442" s="270"/>
      <c r="R442" s="270"/>
      <c r="S442" s="270"/>
      <c r="T442" s="270"/>
      <c r="U442" s="270"/>
      <c r="V442" s="270"/>
      <c r="W442" s="270"/>
      <c r="X442" s="270"/>
      <c r="Y442" s="270"/>
      <c r="Z442" s="270"/>
    </row>
    <row r="443" spans="1:26" ht="15.75" customHeight="1">
      <c r="A443" s="270"/>
      <c r="B443" s="270"/>
      <c r="C443" s="270"/>
      <c r="D443" s="270"/>
      <c r="E443" s="270"/>
      <c r="F443" s="270"/>
      <c r="G443" s="285"/>
      <c r="H443" s="316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</row>
    <row r="444" spans="1:26" ht="15.75" customHeight="1">
      <c r="A444" s="270"/>
      <c r="B444" s="270"/>
      <c r="C444" s="270"/>
      <c r="D444" s="270"/>
      <c r="E444" s="270"/>
      <c r="F444" s="270"/>
      <c r="G444" s="285"/>
      <c r="H444" s="316"/>
      <c r="I444" s="270"/>
      <c r="J444" s="270"/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</row>
    <row r="445" spans="1:26" ht="15.75" customHeight="1">
      <c r="A445" s="270"/>
      <c r="B445" s="270"/>
      <c r="C445" s="270"/>
      <c r="D445" s="270"/>
      <c r="E445" s="270"/>
      <c r="F445" s="270"/>
      <c r="G445" s="285"/>
      <c r="H445" s="316"/>
      <c r="I445" s="270"/>
      <c r="J445" s="270"/>
      <c r="K445" s="270"/>
      <c r="L445" s="270"/>
      <c r="M445" s="270"/>
      <c r="N445" s="270"/>
      <c r="O445" s="270"/>
      <c r="P445" s="270"/>
      <c r="Q445" s="270"/>
      <c r="R445" s="270"/>
      <c r="S445" s="270"/>
      <c r="T445" s="270"/>
      <c r="U445" s="270"/>
      <c r="V445" s="270"/>
      <c r="W445" s="270"/>
      <c r="X445" s="270"/>
      <c r="Y445" s="270"/>
      <c r="Z445" s="270"/>
    </row>
    <row r="446" spans="1:26" ht="15.75" customHeight="1">
      <c r="A446" s="270"/>
      <c r="B446" s="270"/>
      <c r="C446" s="270"/>
      <c r="D446" s="270"/>
      <c r="E446" s="270"/>
      <c r="F446" s="270"/>
      <c r="G446" s="285"/>
      <c r="H446" s="316"/>
      <c r="I446" s="270"/>
      <c r="J446" s="270"/>
      <c r="K446" s="270"/>
      <c r="L446" s="270"/>
      <c r="M446" s="270"/>
      <c r="N446" s="270"/>
      <c r="O446" s="270"/>
      <c r="P446" s="270"/>
      <c r="Q446" s="270"/>
      <c r="R446" s="270"/>
      <c r="S446" s="270"/>
      <c r="T446" s="270"/>
      <c r="U446" s="270"/>
      <c r="V446" s="270"/>
      <c r="W446" s="270"/>
      <c r="X446" s="270"/>
      <c r="Y446" s="270"/>
      <c r="Z446" s="270"/>
    </row>
    <row r="447" spans="1:26" ht="15.75" customHeight="1">
      <c r="A447" s="270"/>
      <c r="B447" s="270"/>
      <c r="C447" s="270"/>
      <c r="D447" s="270"/>
      <c r="E447" s="270"/>
      <c r="F447" s="270"/>
      <c r="G447" s="285"/>
      <c r="H447" s="316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</row>
    <row r="448" spans="1:26" ht="15.75" customHeight="1">
      <c r="A448" s="270"/>
      <c r="B448" s="270"/>
      <c r="C448" s="270"/>
      <c r="D448" s="270"/>
      <c r="E448" s="270"/>
      <c r="F448" s="270"/>
      <c r="G448" s="285"/>
      <c r="H448" s="316"/>
      <c r="I448" s="270"/>
      <c r="J448" s="270"/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</row>
    <row r="449" spans="1:26" ht="15.75" customHeight="1">
      <c r="A449" s="270"/>
      <c r="B449" s="270"/>
      <c r="C449" s="270"/>
      <c r="D449" s="270"/>
      <c r="E449" s="270"/>
      <c r="F449" s="270"/>
      <c r="G449" s="285"/>
      <c r="H449" s="316"/>
      <c r="I449" s="270"/>
      <c r="J449" s="270"/>
      <c r="K449" s="270"/>
      <c r="L449" s="270"/>
      <c r="M449" s="270"/>
      <c r="N449" s="270"/>
      <c r="O449" s="270"/>
      <c r="P449" s="270"/>
      <c r="Q449" s="270"/>
      <c r="R449" s="270"/>
      <c r="S449" s="270"/>
      <c r="T449" s="270"/>
      <c r="U449" s="270"/>
      <c r="V449" s="270"/>
      <c r="W449" s="270"/>
      <c r="X449" s="270"/>
      <c r="Y449" s="270"/>
      <c r="Z449" s="270"/>
    </row>
    <row r="450" spans="1:26" ht="15.75" customHeight="1">
      <c r="A450" s="270"/>
      <c r="B450" s="270"/>
      <c r="C450" s="270"/>
      <c r="D450" s="270"/>
      <c r="E450" s="270"/>
      <c r="F450" s="270"/>
      <c r="G450" s="285"/>
      <c r="H450" s="316"/>
      <c r="I450" s="270"/>
      <c r="J450" s="270"/>
      <c r="K450" s="270"/>
      <c r="L450" s="270"/>
      <c r="M450" s="270"/>
      <c r="N450" s="270"/>
      <c r="O450" s="270"/>
      <c r="P450" s="270"/>
      <c r="Q450" s="270"/>
      <c r="R450" s="270"/>
      <c r="S450" s="270"/>
      <c r="T450" s="270"/>
      <c r="U450" s="270"/>
      <c r="V450" s="270"/>
      <c r="W450" s="270"/>
      <c r="X450" s="270"/>
      <c r="Y450" s="270"/>
      <c r="Z450" s="270"/>
    </row>
    <row r="451" spans="1:26" ht="15.75" customHeight="1">
      <c r="A451" s="270"/>
      <c r="B451" s="270"/>
      <c r="C451" s="270"/>
      <c r="D451" s="270"/>
      <c r="E451" s="270"/>
      <c r="F451" s="270"/>
      <c r="G451" s="285"/>
      <c r="H451" s="316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</row>
    <row r="452" spans="1:26" ht="15.75" customHeight="1">
      <c r="A452" s="270"/>
      <c r="B452" s="270"/>
      <c r="C452" s="270"/>
      <c r="D452" s="270"/>
      <c r="E452" s="270"/>
      <c r="F452" s="270"/>
      <c r="G452" s="285"/>
      <c r="H452" s="316"/>
      <c r="I452" s="270"/>
      <c r="J452" s="270"/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</row>
    <row r="453" spans="1:26" ht="15.75" customHeight="1">
      <c r="A453" s="270"/>
      <c r="B453" s="270"/>
      <c r="C453" s="270"/>
      <c r="D453" s="270"/>
      <c r="E453" s="270"/>
      <c r="F453" s="270"/>
      <c r="G453" s="285"/>
      <c r="H453" s="316"/>
      <c r="I453" s="270"/>
      <c r="J453" s="270"/>
      <c r="K453" s="270"/>
      <c r="L453" s="270"/>
      <c r="M453" s="270"/>
      <c r="N453" s="270"/>
      <c r="O453" s="270"/>
      <c r="P453" s="270"/>
      <c r="Q453" s="270"/>
      <c r="R453" s="270"/>
      <c r="S453" s="270"/>
      <c r="T453" s="270"/>
      <c r="U453" s="270"/>
      <c r="V453" s="270"/>
      <c r="W453" s="270"/>
      <c r="X453" s="270"/>
      <c r="Y453" s="270"/>
      <c r="Z453" s="270"/>
    </row>
    <row r="454" spans="1:26" ht="15.75" customHeight="1">
      <c r="A454" s="270"/>
      <c r="B454" s="270"/>
      <c r="C454" s="270"/>
      <c r="D454" s="270"/>
      <c r="E454" s="270"/>
      <c r="F454" s="270"/>
      <c r="G454" s="285"/>
      <c r="H454" s="316"/>
      <c r="I454" s="270"/>
      <c r="J454" s="270"/>
      <c r="K454" s="270"/>
      <c r="L454" s="270"/>
      <c r="M454" s="270"/>
      <c r="N454" s="270"/>
      <c r="O454" s="270"/>
      <c r="P454" s="270"/>
      <c r="Q454" s="270"/>
      <c r="R454" s="270"/>
      <c r="S454" s="270"/>
      <c r="T454" s="270"/>
      <c r="U454" s="270"/>
      <c r="V454" s="270"/>
      <c r="W454" s="270"/>
      <c r="X454" s="270"/>
      <c r="Y454" s="270"/>
      <c r="Z454" s="270"/>
    </row>
    <row r="455" spans="1:26" ht="15.75" customHeight="1">
      <c r="A455" s="270"/>
      <c r="B455" s="270"/>
      <c r="C455" s="270"/>
      <c r="D455" s="270"/>
      <c r="E455" s="270"/>
      <c r="F455" s="270"/>
      <c r="G455" s="285"/>
      <c r="H455" s="316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</row>
    <row r="456" spans="1:26" ht="15.75" customHeight="1">
      <c r="A456" s="270"/>
      <c r="B456" s="270"/>
      <c r="C456" s="270"/>
      <c r="D456" s="270"/>
      <c r="E456" s="270"/>
      <c r="F456" s="270"/>
      <c r="G456" s="285"/>
      <c r="H456" s="316"/>
      <c r="I456" s="270"/>
      <c r="J456" s="270"/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</row>
    <row r="457" spans="1:26" ht="15.75" customHeight="1">
      <c r="A457" s="270"/>
      <c r="B457" s="270"/>
      <c r="C457" s="270"/>
      <c r="D457" s="270"/>
      <c r="E457" s="270"/>
      <c r="F457" s="270"/>
      <c r="G457" s="285"/>
      <c r="H457" s="316"/>
      <c r="I457" s="270"/>
      <c r="J457" s="270"/>
      <c r="K457" s="270"/>
      <c r="L457" s="270"/>
      <c r="M457" s="270"/>
      <c r="N457" s="270"/>
      <c r="O457" s="270"/>
      <c r="P457" s="270"/>
      <c r="Q457" s="270"/>
      <c r="R457" s="270"/>
      <c r="S457" s="270"/>
      <c r="T457" s="270"/>
      <c r="U457" s="270"/>
      <c r="V457" s="270"/>
      <c r="W457" s="270"/>
      <c r="X457" s="270"/>
      <c r="Y457" s="270"/>
      <c r="Z457" s="270"/>
    </row>
    <row r="458" spans="1:26" ht="15.75" customHeight="1">
      <c r="A458" s="270"/>
      <c r="B458" s="270"/>
      <c r="C458" s="270"/>
      <c r="D458" s="270"/>
      <c r="E458" s="270"/>
      <c r="F458" s="270"/>
      <c r="G458" s="285"/>
      <c r="H458" s="316"/>
      <c r="I458" s="270"/>
      <c r="J458" s="270"/>
      <c r="K458" s="270"/>
      <c r="L458" s="270"/>
      <c r="M458" s="270"/>
      <c r="N458" s="270"/>
      <c r="O458" s="270"/>
      <c r="P458" s="270"/>
      <c r="Q458" s="270"/>
      <c r="R458" s="270"/>
      <c r="S458" s="270"/>
      <c r="T458" s="270"/>
      <c r="U458" s="270"/>
      <c r="V458" s="270"/>
      <c r="W458" s="270"/>
      <c r="X458" s="270"/>
      <c r="Y458" s="270"/>
      <c r="Z458" s="270"/>
    </row>
    <row r="459" spans="1:26" ht="15.75" customHeight="1">
      <c r="A459" s="270"/>
      <c r="B459" s="270"/>
      <c r="C459" s="270"/>
      <c r="D459" s="270"/>
      <c r="E459" s="270"/>
      <c r="F459" s="270"/>
      <c r="G459" s="285"/>
      <c r="H459" s="316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</row>
    <row r="460" spans="1:26" ht="15.75" customHeight="1">
      <c r="A460" s="270"/>
      <c r="B460" s="270"/>
      <c r="C460" s="270"/>
      <c r="D460" s="270"/>
      <c r="E460" s="270"/>
      <c r="F460" s="270"/>
      <c r="G460" s="285"/>
      <c r="H460" s="316"/>
      <c r="I460" s="270"/>
      <c r="J460" s="270"/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</row>
    <row r="461" spans="1:26" ht="15.75" customHeight="1">
      <c r="A461" s="270"/>
      <c r="B461" s="270"/>
      <c r="C461" s="270"/>
      <c r="D461" s="270"/>
      <c r="E461" s="270"/>
      <c r="F461" s="270"/>
      <c r="G461" s="285"/>
      <c r="H461" s="316"/>
      <c r="I461" s="270"/>
      <c r="J461" s="270"/>
      <c r="K461" s="270"/>
      <c r="L461" s="270"/>
      <c r="M461" s="270"/>
      <c r="N461" s="270"/>
      <c r="O461" s="270"/>
      <c r="P461" s="270"/>
      <c r="Q461" s="270"/>
      <c r="R461" s="270"/>
      <c r="S461" s="270"/>
      <c r="T461" s="270"/>
      <c r="U461" s="270"/>
      <c r="V461" s="270"/>
      <c r="W461" s="270"/>
      <c r="X461" s="270"/>
      <c r="Y461" s="270"/>
      <c r="Z461" s="270"/>
    </row>
    <row r="462" spans="1:26" ht="15.75" customHeight="1">
      <c r="A462" s="270"/>
      <c r="B462" s="270"/>
      <c r="C462" s="270"/>
      <c r="D462" s="270"/>
      <c r="E462" s="270"/>
      <c r="F462" s="270"/>
      <c r="G462" s="285"/>
      <c r="H462" s="316"/>
      <c r="I462" s="270"/>
      <c r="J462" s="270"/>
      <c r="K462" s="270"/>
      <c r="L462" s="270"/>
      <c r="M462" s="270"/>
      <c r="N462" s="270"/>
      <c r="O462" s="270"/>
      <c r="P462" s="270"/>
      <c r="Q462" s="270"/>
      <c r="R462" s="270"/>
      <c r="S462" s="270"/>
      <c r="T462" s="270"/>
      <c r="U462" s="270"/>
      <c r="V462" s="270"/>
      <c r="W462" s="270"/>
      <c r="X462" s="270"/>
      <c r="Y462" s="270"/>
      <c r="Z462" s="270"/>
    </row>
    <row r="463" spans="1:26" ht="15.75" customHeight="1">
      <c r="A463" s="270"/>
      <c r="B463" s="270"/>
      <c r="C463" s="270"/>
      <c r="D463" s="270"/>
      <c r="E463" s="270"/>
      <c r="F463" s="270"/>
      <c r="G463" s="285"/>
      <c r="H463" s="316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</row>
    <row r="464" spans="1:26" ht="15.75" customHeight="1">
      <c r="A464" s="270"/>
      <c r="B464" s="270"/>
      <c r="C464" s="270"/>
      <c r="D464" s="270"/>
      <c r="E464" s="270"/>
      <c r="F464" s="270"/>
      <c r="G464" s="285"/>
      <c r="H464" s="316"/>
      <c r="I464" s="270"/>
      <c r="J464" s="270"/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</row>
    <row r="465" spans="1:26" ht="15.75" customHeight="1">
      <c r="A465" s="270"/>
      <c r="B465" s="270"/>
      <c r="C465" s="270"/>
      <c r="D465" s="270"/>
      <c r="E465" s="270"/>
      <c r="F465" s="270"/>
      <c r="G465" s="285"/>
      <c r="H465" s="316"/>
      <c r="I465" s="270"/>
      <c r="J465" s="270"/>
      <c r="K465" s="270"/>
      <c r="L465" s="270"/>
      <c r="M465" s="270"/>
      <c r="N465" s="270"/>
      <c r="O465" s="270"/>
      <c r="P465" s="270"/>
      <c r="Q465" s="270"/>
      <c r="R465" s="270"/>
      <c r="S465" s="270"/>
      <c r="T465" s="270"/>
      <c r="U465" s="270"/>
      <c r="V465" s="270"/>
      <c r="W465" s="270"/>
      <c r="X465" s="270"/>
      <c r="Y465" s="270"/>
      <c r="Z465" s="270"/>
    </row>
    <row r="466" spans="1:26" ht="15.75" customHeight="1">
      <c r="A466" s="270"/>
      <c r="B466" s="270"/>
      <c r="C466" s="270"/>
      <c r="D466" s="270"/>
      <c r="E466" s="270"/>
      <c r="F466" s="270"/>
      <c r="G466" s="285"/>
      <c r="H466" s="316"/>
      <c r="I466" s="270"/>
      <c r="J466" s="270"/>
      <c r="K466" s="270"/>
      <c r="L466" s="270"/>
      <c r="M466" s="270"/>
      <c r="N466" s="270"/>
      <c r="O466" s="270"/>
      <c r="P466" s="270"/>
      <c r="Q466" s="270"/>
      <c r="R466" s="270"/>
      <c r="S466" s="270"/>
      <c r="T466" s="270"/>
      <c r="U466" s="270"/>
      <c r="V466" s="270"/>
      <c r="W466" s="270"/>
      <c r="X466" s="270"/>
      <c r="Y466" s="270"/>
      <c r="Z466" s="270"/>
    </row>
    <row r="467" spans="1:26" ht="15.75" customHeight="1">
      <c r="A467" s="270"/>
      <c r="B467" s="270"/>
      <c r="C467" s="270"/>
      <c r="D467" s="270"/>
      <c r="E467" s="270"/>
      <c r="F467" s="270"/>
      <c r="G467" s="285"/>
      <c r="H467" s="316"/>
      <c r="I467" s="270"/>
      <c r="J467" s="270"/>
      <c r="K467" s="270"/>
      <c r="L467" s="270"/>
      <c r="M467" s="270"/>
      <c r="N467" s="270"/>
      <c r="O467" s="270"/>
      <c r="P467" s="270"/>
      <c r="Q467" s="270"/>
      <c r="R467" s="270"/>
      <c r="S467" s="270"/>
      <c r="T467" s="270"/>
      <c r="U467" s="270"/>
      <c r="V467" s="270"/>
      <c r="W467" s="270"/>
      <c r="X467" s="270"/>
      <c r="Y467" s="270"/>
      <c r="Z467" s="270"/>
    </row>
    <row r="468" spans="1:26" ht="15.75" customHeight="1">
      <c r="A468" s="270"/>
      <c r="B468" s="270"/>
      <c r="C468" s="270"/>
      <c r="D468" s="270"/>
      <c r="E468" s="270"/>
      <c r="F468" s="270"/>
      <c r="G468" s="285"/>
      <c r="H468" s="316"/>
      <c r="I468" s="270"/>
      <c r="J468" s="270"/>
      <c r="K468" s="270"/>
      <c r="L468" s="270"/>
      <c r="M468" s="270"/>
      <c r="N468" s="270"/>
      <c r="O468" s="270"/>
      <c r="P468" s="270"/>
      <c r="Q468" s="270"/>
      <c r="R468" s="270"/>
      <c r="S468" s="270"/>
      <c r="T468" s="270"/>
      <c r="U468" s="270"/>
      <c r="V468" s="270"/>
      <c r="W468" s="270"/>
      <c r="X468" s="270"/>
      <c r="Y468" s="270"/>
      <c r="Z468" s="270"/>
    </row>
    <row r="469" spans="1:26" ht="15.75" customHeight="1">
      <c r="A469" s="270"/>
      <c r="B469" s="270"/>
      <c r="C469" s="270"/>
      <c r="D469" s="270"/>
      <c r="E469" s="270"/>
      <c r="F469" s="270"/>
      <c r="G469" s="285"/>
      <c r="H469" s="316"/>
      <c r="I469" s="270"/>
      <c r="J469" s="270"/>
      <c r="K469" s="270"/>
      <c r="L469" s="270"/>
      <c r="M469" s="270"/>
      <c r="N469" s="270"/>
      <c r="O469" s="270"/>
      <c r="P469" s="270"/>
      <c r="Q469" s="270"/>
      <c r="R469" s="270"/>
      <c r="S469" s="270"/>
      <c r="T469" s="270"/>
      <c r="U469" s="270"/>
      <c r="V469" s="270"/>
      <c r="W469" s="270"/>
      <c r="X469" s="270"/>
      <c r="Y469" s="270"/>
      <c r="Z469" s="270"/>
    </row>
    <row r="470" spans="1:26" ht="15.75" customHeight="1">
      <c r="A470" s="270"/>
      <c r="B470" s="270"/>
      <c r="C470" s="270"/>
      <c r="D470" s="270"/>
      <c r="E470" s="270"/>
      <c r="F470" s="270"/>
      <c r="G470" s="285"/>
      <c r="H470" s="316"/>
      <c r="I470" s="270"/>
      <c r="J470" s="270"/>
      <c r="K470" s="270"/>
      <c r="L470" s="270"/>
      <c r="M470" s="270"/>
      <c r="N470" s="270"/>
      <c r="O470" s="270"/>
      <c r="P470" s="270"/>
      <c r="Q470" s="270"/>
      <c r="R470" s="270"/>
      <c r="S470" s="270"/>
      <c r="T470" s="270"/>
      <c r="U470" s="270"/>
      <c r="V470" s="270"/>
      <c r="W470" s="270"/>
      <c r="X470" s="270"/>
      <c r="Y470" s="270"/>
      <c r="Z470" s="270"/>
    </row>
    <row r="471" spans="1:26" ht="15.75" customHeight="1">
      <c r="A471" s="270"/>
      <c r="B471" s="270"/>
      <c r="C471" s="270"/>
      <c r="D471" s="270"/>
      <c r="E471" s="270"/>
      <c r="F471" s="270"/>
      <c r="G471" s="285"/>
      <c r="H471" s="316"/>
      <c r="I471" s="270"/>
      <c r="J471" s="270"/>
      <c r="K471" s="270"/>
      <c r="L471" s="270"/>
      <c r="M471" s="270"/>
      <c r="N471" s="270"/>
      <c r="O471" s="270"/>
      <c r="P471" s="270"/>
      <c r="Q471" s="270"/>
      <c r="R471" s="270"/>
      <c r="S471" s="270"/>
      <c r="T471" s="270"/>
      <c r="U471" s="270"/>
      <c r="V471" s="270"/>
      <c r="W471" s="270"/>
      <c r="X471" s="270"/>
      <c r="Y471" s="270"/>
      <c r="Z471" s="270"/>
    </row>
    <row r="472" spans="1:26" ht="15.75" customHeight="1">
      <c r="A472" s="270"/>
      <c r="B472" s="270"/>
      <c r="C472" s="270"/>
      <c r="D472" s="270"/>
      <c r="E472" s="270"/>
      <c r="F472" s="270"/>
      <c r="G472" s="285"/>
      <c r="H472" s="316"/>
      <c r="I472" s="270"/>
      <c r="J472" s="270"/>
      <c r="K472" s="270"/>
      <c r="L472" s="270"/>
      <c r="M472" s="270"/>
      <c r="N472" s="270"/>
      <c r="O472" s="270"/>
      <c r="P472" s="270"/>
      <c r="Q472" s="270"/>
      <c r="R472" s="270"/>
      <c r="S472" s="270"/>
      <c r="T472" s="270"/>
      <c r="U472" s="270"/>
      <c r="V472" s="270"/>
      <c r="W472" s="270"/>
      <c r="X472" s="270"/>
      <c r="Y472" s="270"/>
      <c r="Z472" s="270"/>
    </row>
    <row r="473" spans="1:26" ht="15.75" customHeight="1">
      <c r="A473" s="270"/>
      <c r="B473" s="270"/>
      <c r="C473" s="270"/>
      <c r="D473" s="270"/>
      <c r="E473" s="270"/>
      <c r="F473" s="270"/>
      <c r="G473" s="285"/>
      <c r="H473" s="316"/>
      <c r="I473" s="270"/>
      <c r="J473" s="270"/>
      <c r="K473" s="270"/>
      <c r="L473" s="270"/>
      <c r="M473" s="270"/>
      <c r="N473" s="270"/>
      <c r="O473" s="270"/>
      <c r="P473" s="270"/>
      <c r="Q473" s="270"/>
      <c r="R473" s="270"/>
      <c r="S473" s="270"/>
      <c r="T473" s="270"/>
      <c r="U473" s="270"/>
      <c r="V473" s="270"/>
      <c r="W473" s="270"/>
      <c r="X473" s="270"/>
      <c r="Y473" s="270"/>
      <c r="Z473" s="270"/>
    </row>
    <row r="474" spans="1:26" ht="15.75" customHeight="1">
      <c r="A474" s="270"/>
      <c r="B474" s="270"/>
      <c r="C474" s="270"/>
      <c r="D474" s="270"/>
      <c r="E474" s="270"/>
      <c r="F474" s="270"/>
      <c r="G474" s="285"/>
      <c r="H474" s="316"/>
      <c r="I474" s="270"/>
      <c r="J474" s="270"/>
      <c r="K474" s="270"/>
      <c r="L474" s="270"/>
      <c r="M474" s="270"/>
      <c r="N474" s="270"/>
      <c r="O474" s="270"/>
      <c r="P474" s="270"/>
      <c r="Q474" s="270"/>
      <c r="R474" s="270"/>
      <c r="S474" s="270"/>
      <c r="T474" s="270"/>
      <c r="U474" s="270"/>
      <c r="V474" s="270"/>
      <c r="W474" s="270"/>
      <c r="X474" s="270"/>
      <c r="Y474" s="270"/>
      <c r="Z474" s="270"/>
    </row>
    <row r="475" spans="1:26" ht="15.75" customHeight="1">
      <c r="A475" s="270"/>
      <c r="B475" s="270"/>
      <c r="C475" s="270"/>
      <c r="D475" s="270"/>
      <c r="E475" s="270"/>
      <c r="F475" s="270"/>
      <c r="G475" s="285"/>
      <c r="H475" s="316"/>
      <c r="I475" s="270"/>
      <c r="J475" s="270"/>
      <c r="K475" s="270"/>
      <c r="L475" s="270"/>
      <c r="M475" s="270"/>
      <c r="N475" s="270"/>
      <c r="O475" s="270"/>
      <c r="P475" s="270"/>
      <c r="Q475" s="270"/>
      <c r="R475" s="270"/>
      <c r="S475" s="270"/>
      <c r="T475" s="270"/>
      <c r="U475" s="270"/>
      <c r="V475" s="270"/>
      <c r="W475" s="270"/>
      <c r="X475" s="270"/>
      <c r="Y475" s="270"/>
      <c r="Z475" s="270"/>
    </row>
    <row r="476" spans="1:26" ht="15.75" customHeight="1">
      <c r="A476" s="270"/>
      <c r="B476" s="270"/>
      <c r="C476" s="270"/>
      <c r="D476" s="270"/>
      <c r="E476" s="270"/>
      <c r="F476" s="270"/>
      <c r="G476" s="285"/>
      <c r="H476" s="316"/>
      <c r="I476" s="270"/>
      <c r="J476" s="270"/>
      <c r="K476" s="270"/>
      <c r="L476" s="270"/>
      <c r="M476" s="270"/>
      <c r="N476" s="270"/>
      <c r="O476" s="270"/>
      <c r="P476" s="270"/>
      <c r="Q476" s="270"/>
      <c r="R476" s="270"/>
      <c r="S476" s="270"/>
      <c r="T476" s="270"/>
      <c r="U476" s="270"/>
      <c r="V476" s="270"/>
      <c r="W476" s="270"/>
      <c r="X476" s="270"/>
      <c r="Y476" s="270"/>
      <c r="Z476" s="270"/>
    </row>
    <row r="477" spans="1:26" ht="15.75" customHeight="1">
      <c r="A477" s="270"/>
      <c r="B477" s="270"/>
      <c r="C477" s="270"/>
      <c r="D477" s="270"/>
      <c r="E477" s="270"/>
      <c r="F477" s="270"/>
      <c r="G477" s="285"/>
      <c r="H477" s="316"/>
      <c r="I477" s="270"/>
      <c r="J477" s="270"/>
      <c r="K477" s="270"/>
      <c r="L477" s="270"/>
      <c r="M477" s="270"/>
      <c r="N477" s="270"/>
      <c r="O477" s="270"/>
      <c r="P477" s="270"/>
      <c r="Q477" s="270"/>
      <c r="R477" s="270"/>
      <c r="S477" s="270"/>
      <c r="T477" s="270"/>
      <c r="U477" s="270"/>
      <c r="V477" s="270"/>
      <c r="W477" s="270"/>
      <c r="X477" s="270"/>
      <c r="Y477" s="270"/>
      <c r="Z477" s="270"/>
    </row>
    <row r="478" spans="1:26" ht="15.75" customHeight="1">
      <c r="A478" s="270"/>
      <c r="B478" s="270"/>
      <c r="C478" s="270"/>
      <c r="D478" s="270"/>
      <c r="E478" s="270"/>
      <c r="F478" s="270"/>
      <c r="G478" s="285"/>
      <c r="H478" s="316"/>
      <c r="I478" s="270"/>
      <c r="J478" s="270"/>
      <c r="K478" s="270"/>
      <c r="L478" s="270"/>
      <c r="M478" s="270"/>
      <c r="N478" s="270"/>
      <c r="O478" s="270"/>
      <c r="P478" s="270"/>
      <c r="Q478" s="270"/>
      <c r="R478" s="270"/>
      <c r="S478" s="270"/>
      <c r="T478" s="270"/>
      <c r="U478" s="270"/>
      <c r="V478" s="270"/>
      <c r="W478" s="270"/>
      <c r="X478" s="270"/>
      <c r="Y478" s="270"/>
      <c r="Z478" s="270"/>
    </row>
    <row r="479" spans="1:26" ht="15.75" customHeight="1">
      <c r="A479" s="270"/>
      <c r="B479" s="270"/>
      <c r="C479" s="270"/>
      <c r="D479" s="270"/>
      <c r="E479" s="270"/>
      <c r="F479" s="270"/>
      <c r="G479" s="285"/>
      <c r="H479" s="316"/>
      <c r="I479" s="270"/>
      <c r="J479" s="270"/>
      <c r="K479" s="270"/>
      <c r="L479" s="270"/>
      <c r="M479" s="270"/>
      <c r="N479" s="270"/>
      <c r="O479" s="270"/>
      <c r="P479" s="270"/>
      <c r="Q479" s="270"/>
      <c r="R479" s="270"/>
      <c r="S479" s="270"/>
      <c r="T479" s="270"/>
      <c r="U479" s="270"/>
      <c r="V479" s="270"/>
      <c r="W479" s="270"/>
      <c r="X479" s="270"/>
      <c r="Y479" s="270"/>
      <c r="Z479" s="270"/>
    </row>
    <row r="480" spans="1:26" ht="15.75" customHeight="1">
      <c r="A480" s="270"/>
      <c r="B480" s="270"/>
      <c r="C480" s="270"/>
      <c r="D480" s="270"/>
      <c r="E480" s="270"/>
      <c r="F480" s="270"/>
      <c r="G480" s="285"/>
      <c r="H480" s="316"/>
      <c r="I480" s="270"/>
      <c r="J480" s="270"/>
      <c r="K480" s="270"/>
      <c r="L480" s="270"/>
      <c r="M480" s="270"/>
      <c r="N480" s="270"/>
      <c r="O480" s="270"/>
      <c r="P480" s="270"/>
      <c r="Q480" s="270"/>
      <c r="R480" s="270"/>
      <c r="S480" s="270"/>
      <c r="T480" s="270"/>
      <c r="U480" s="270"/>
      <c r="V480" s="270"/>
      <c r="W480" s="270"/>
      <c r="X480" s="270"/>
      <c r="Y480" s="270"/>
      <c r="Z480" s="270"/>
    </row>
    <row r="481" spans="1:26" ht="15.75" customHeight="1">
      <c r="A481" s="270"/>
      <c r="B481" s="270"/>
      <c r="C481" s="270"/>
      <c r="D481" s="270"/>
      <c r="E481" s="270"/>
      <c r="F481" s="270"/>
      <c r="G481" s="285"/>
      <c r="H481" s="316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</row>
    <row r="482" spans="1:26" ht="15.75" customHeight="1">
      <c r="A482" s="270"/>
      <c r="B482" s="270"/>
      <c r="C482" s="270"/>
      <c r="D482" s="270"/>
      <c r="E482" s="270"/>
      <c r="F482" s="270"/>
      <c r="G482" s="285"/>
      <c r="H482" s="316"/>
      <c r="I482" s="270"/>
      <c r="J482" s="270"/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</row>
    <row r="483" spans="1:26" ht="15.75" customHeight="1">
      <c r="A483" s="270"/>
      <c r="B483" s="270"/>
      <c r="C483" s="270"/>
      <c r="D483" s="270"/>
      <c r="E483" s="270"/>
      <c r="F483" s="270"/>
      <c r="G483" s="285"/>
      <c r="H483" s="316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</row>
    <row r="484" spans="1:26" ht="15.75" customHeight="1">
      <c r="A484" s="270"/>
      <c r="B484" s="270"/>
      <c r="C484" s="270"/>
      <c r="D484" s="270"/>
      <c r="E484" s="270"/>
      <c r="F484" s="270"/>
      <c r="G484" s="285"/>
      <c r="H484" s="316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</row>
    <row r="485" spans="1:26" ht="15.75" customHeight="1">
      <c r="A485" s="270"/>
      <c r="B485" s="270"/>
      <c r="C485" s="270"/>
      <c r="D485" s="270"/>
      <c r="E485" s="270"/>
      <c r="F485" s="270"/>
      <c r="G485" s="285"/>
      <c r="H485" s="316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</row>
    <row r="486" spans="1:26" ht="15.75" customHeight="1">
      <c r="A486" s="270"/>
      <c r="B486" s="270"/>
      <c r="C486" s="270"/>
      <c r="D486" s="270"/>
      <c r="E486" s="270"/>
      <c r="F486" s="270"/>
      <c r="G486" s="285"/>
      <c r="H486" s="316"/>
      <c r="I486" s="270"/>
      <c r="J486" s="270"/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</row>
    <row r="487" spans="1:26" ht="15.75" customHeight="1">
      <c r="A487" s="270"/>
      <c r="B487" s="270"/>
      <c r="C487" s="270"/>
      <c r="D487" s="270"/>
      <c r="E487" s="270"/>
      <c r="F487" s="270"/>
      <c r="G487" s="285"/>
      <c r="H487" s="316"/>
      <c r="I487" s="270"/>
      <c r="J487" s="270"/>
      <c r="K487" s="270"/>
      <c r="L487" s="270"/>
      <c r="M487" s="270"/>
      <c r="N487" s="270"/>
      <c r="O487" s="270"/>
      <c r="P487" s="270"/>
      <c r="Q487" s="270"/>
      <c r="R487" s="270"/>
      <c r="S487" s="270"/>
      <c r="T487" s="270"/>
      <c r="U487" s="270"/>
      <c r="V487" s="270"/>
      <c r="W487" s="270"/>
      <c r="X487" s="270"/>
      <c r="Y487" s="270"/>
      <c r="Z487" s="270"/>
    </row>
    <row r="488" spans="1:26" ht="15.75" customHeight="1">
      <c r="A488" s="270"/>
      <c r="B488" s="270"/>
      <c r="C488" s="270"/>
      <c r="D488" s="270"/>
      <c r="E488" s="270"/>
      <c r="F488" s="270"/>
      <c r="G488" s="285"/>
      <c r="H488" s="316"/>
      <c r="I488" s="270"/>
      <c r="J488" s="270"/>
      <c r="K488" s="270"/>
      <c r="L488" s="270"/>
      <c r="M488" s="270"/>
      <c r="N488" s="270"/>
      <c r="O488" s="270"/>
      <c r="P488" s="270"/>
      <c r="Q488" s="270"/>
      <c r="R488" s="270"/>
      <c r="S488" s="270"/>
      <c r="T488" s="270"/>
      <c r="U488" s="270"/>
      <c r="V488" s="270"/>
      <c r="W488" s="270"/>
      <c r="X488" s="270"/>
      <c r="Y488" s="270"/>
      <c r="Z488" s="270"/>
    </row>
    <row r="489" spans="1:26" ht="15.75" customHeight="1">
      <c r="A489" s="270"/>
      <c r="B489" s="270"/>
      <c r="C489" s="270"/>
      <c r="D489" s="270"/>
      <c r="E489" s="270"/>
      <c r="F489" s="270"/>
      <c r="G489" s="285"/>
      <c r="H489" s="316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</row>
    <row r="490" spans="1:26" ht="15.75" customHeight="1">
      <c r="A490" s="270"/>
      <c r="B490" s="270"/>
      <c r="C490" s="270"/>
      <c r="D490" s="270"/>
      <c r="E490" s="270"/>
      <c r="F490" s="270"/>
      <c r="G490" s="285"/>
      <c r="H490" s="316"/>
      <c r="I490" s="270"/>
      <c r="J490" s="270"/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</row>
    <row r="491" spans="1:26" ht="15.75" customHeight="1">
      <c r="A491" s="270"/>
      <c r="B491" s="270"/>
      <c r="C491" s="270"/>
      <c r="D491" s="270"/>
      <c r="E491" s="270"/>
      <c r="F491" s="270"/>
      <c r="G491" s="285"/>
      <c r="H491" s="316"/>
      <c r="I491" s="270"/>
      <c r="J491" s="270"/>
      <c r="K491" s="270"/>
      <c r="L491" s="270"/>
      <c r="M491" s="270"/>
      <c r="N491" s="270"/>
      <c r="O491" s="270"/>
      <c r="P491" s="270"/>
      <c r="Q491" s="270"/>
      <c r="R491" s="270"/>
      <c r="S491" s="270"/>
      <c r="T491" s="270"/>
      <c r="U491" s="270"/>
      <c r="V491" s="270"/>
      <c r="W491" s="270"/>
      <c r="X491" s="270"/>
      <c r="Y491" s="270"/>
      <c r="Z491" s="270"/>
    </row>
    <row r="492" spans="1:26" ht="15.75" customHeight="1">
      <c r="A492" s="270"/>
      <c r="B492" s="270"/>
      <c r="C492" s="270"/>
      <c r="D492" s="270"/>
      <c r="E492" s="270"/>
      <c r="F492" s="270"/>
      <c r="G492" s="285"/>
      <c r="H492" s="316"/>
      <c r="I492" s="270"/>
      <c r="J492" s="270"/>
      <c r="K492" s="270"/>
      <c r="L492" s="270"/>
      <c r="M492" s="270"/>
      <c r="N492" s="270"/>
      <c r="O492" s="270"/>
      <c r="P492" s="270"/>
      <c r="Q492" s="270"/>
      <c r="R492" s="270"/>
      <c r="S492" s="270"/>
      <c r="T492" s="270"/>
      <c r="U492" s="270"/>
      <c r="V492" s="270"/>
      <c r="W492" s="270"/>
      <c r="X492" s="270"/>
      <c r="Y492" s="270"/>
      <c r="Z492" s="270"/>
    </row>
    <row r="493" spans="1:26" ht="15.75" customHeight="1">
      <c r="A493" s="270"/>
      <c r="B493" s="270"/>
      <c r="C493" s="270"/>
      <c r="D493" s="270"/>
      <c r="E493" s="270"/>
      <c r="F493" s="270"/>
      <c r="G493" s="285"/>
      <c r="H493" s="316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</row>
    <row r="494" spans="1:26" ht="15.75" customHeight="1">
      <c r="A494" s="270"/>
      <c r="B494" s="270"/>
      <c r="C494" s="270"/>
      <c r="D494" s="270"/>
      <c r="E494" s="270"/>
      <c r="F494" s="270"/>
      <c r="G494" s="285"/>
      <c r="H494" s="316"/>
      <c r="I494" s="270"/>
      <c r="J494" s="270"/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</row>
    <row r="495" spans="1:26" ht="15.75" customHeight="1">
      <c r="A495" s="270"/>
      <c r="B495" s="270"/>
      <c r="C495" s="270"/>
      <c r="D495" s="270"/>
      <c r="E495" s="270"/>
      <c r="F495" s="270"/>
      <c r="G495" s="285"/>
      <c r="H495" s="316"/>
      <c r="I495" s="270"/>
      <c r="J495" s="270"/>
      <c r="K495" s="270"/>
      <c r="L495" s="270"/>
      <c r="M495" s="270"/>
      <c r="N495" s="270"/>
      <c r="O495" s="270"/>
      <c r="P495" s="270"/>
      <c r="Q495" s="270"/>
      <c r="R495" s="270"/>
      <c r="S495" s="270"/>
      <c r="T495" s="270"/>
      <c r="U495" s="270"/>
      <c r="V495" s="270"/>
      <c r="W495" s="270"/>
      <c r="X495" s="270"/>
      <c r="Y495" s="270"/>
      <c r="Z495" s="270"/>
    </row>
    <row r="496" spans="1:26" ht="15.75" customHeight="1">
      <c r="A496" s="270"/>
      <c r="B496" s="270"/>
      <c r="C496" s="270"/>
      <c r="D496" s="270"/>
      <c r="E496" s="270"/>
      <c r="F496" s="270"/>
      <c r="G496" s="285"/>
      <c r="H496" s="316"/>
      <c r="I496" s="270"/>
      <c r="J496" s="270"/>
      <c r="K496" s="270"/>
      <c r="L496" s="270"/>
      <c r="M496" s="270"/>
      <c r="N496" s="270"/>
      <c r="O496" s="270"/>
      <c r="P496" s="270"/>
      <c r="Q496" s="270"/>
      <c r="R496" s="270"/>
      <c r="S496" s="270"/>
      <c r="T496" s="270"/>
      <c r="U496" s="270"/>
      <c r="V496" s="270"/>
      <c r="W496" s="270"/>
      <c r="X496" s="270"/>
      <c r="Y496" s="270"/>
      <c r="Z496" s="270"/>
    </row>
    <row r="497" spans="1:26" ht="15.75" customHeight="1">
      <c r="A497" s="270"/>
      <c r="B497" s="270"/>
      <c r="C497" s="270"/>
      <c r="D497" s="270"/>
      <c r="E497" s="270"/>
      <c r="F497" s="270"/>
      <c r="G497" s="285"/>
      <c r="H497" s="316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</row>
    <row r="498" spans="1:26" ht="15.75" customHeight="1">
      <c r="A498" s="270"/>
      <c r="B498" s="270"/>
      <c r="C498" s="270"/>
      <c r="D498" s="270"/>
      <c r="E498" s="270"/>
      <c r="F498" s="270"/>
      <c r="G498" s="285"/>
      <c r="H498" s="316"/>
      <c r="I498" s="270"/>
      <c r="J498" s="270"/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</row>
    <row r="499" spans="1:26" ht="15.75" customHeight="1">
      <c r="A499" s="270"/>
      <c r="B499" s="270"/>
      <c r="C499" s="270"/>
      <c r="D499" s="270"/>
      <c r="E499" s="270"/>
      <c r="F499" s="270"/>
      <c r="G499" s="285"/>
      <c r="H499" s="316"/>
      <c r="I499" s="270"/>
      <c r="J499" s="270"/>
      <c r="K499" s="270"/>
      <c r="L499" s="270"/>
      <c r="M499" s="270"/>
      <c r="N499" s="270"/>
      <c r="O499" s="270"/>
      <c r="P499" s="270"/>
      <c r="Q499" s="270"/>
      <c r="R499" s="270"/>
      <c r="S499" s="270"/>
      <c r="T499" s="270"/>
      <c r="U499" s="270"/>
      <c r="V499" s="270"/>
      <c r="W499" s="270"/>
      <c r="X499" s="270"/>
      <c r="Y499" s="270"/>
      <c r="Z499" s="270"/>
    </row>
    <row r="500" spans="1:26" ht="15.75" customHeight="1">
      <c r="A500" s="270"/>
      <c r="B500" s="270"/>
      <c r="C500" s="270"/>
      <c r="D500" s="270"/>
      <c r="E500" s="270"/>
      <c r="F500" s="270"/>
      <c r="G500" s="285"/>
      <c r="H500" s="316"/>
      <c r="I500" s="270"/>
      <c r="J500" s="270"/>
      <c r="K500" s="270"/>
      <c r="L500" s="270"/>
      <c r="M500" s="270"/>
      <c r="N500" s="270"/>
      <c r="O500" s="270"/>
      <c r="P500" s="270"/>
      <c r="Q500" s="270"/>
      <c r="R500" s="270"/>
      <c r="S500" s="270"/>
      <c r="T500" s="270"/>
      <c r="U500" s="270"/>
      <c r="V500" s="270"/>
      <c r="W500" s="270"/>
      <c r="X500" s="270"/>
      <c r="Y500" s="270"/>
      <c r="Z500" s="270"/>
    </row>
    <row r="501" spans="1:26" ht="15.75" customHeight="1">
      <c r="A501" s="270"/>
      <c r="B501" s="270"/>
      <c r="C501" s="270"/>
      <c r="D501" s="270"/>
      <c r="E501" s="270"/>
      <c r="F501" s="270"/>
      <c r="G501" s="285"/>
      <c r="H501" s="316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</row>
    <row r="502" spans="1:26" ht="15.75" customHeight="1">
      <c r="A502" s="270"/>
      <c r="B502" s="270"/>
      <c r="C502" s="270"/>
      <c r="D502" s="270"/>
      <c r="E502" s="270"/>
      <c r="F502" s="270"/>
      <c r="G502" s="285"/>
      <c r="H502" s="316"/>
      <c r="I502" s="270"/>
      <c r="J502" s="270"/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</row>
    <row r="503" spans="1:26" ht="15.75" customHeight="1">
      <c r="A503" s="270"/>
      <c r="B503" s="270"/>
      <c r="C503" s="270"/>
      <c r="D503" s="270"/>
      <c r="E503" s="270"/>
      <c r="F503" s="270"/>
      <c r="G503" s="285"/>
      <c r="H503" s="316"/>
      <c r="I503" s="270"/>
      <c r="J503" s="270"/>
      <c r="K503" s="270"/>
      <c r="L503" s="270"/>
      <c r="M503" s="270"/>
      <c r="N503" s="270"/>
      <c r="O503" s="270"/>
      <c r="P503" s="270"/>
      <c r="Q503" s="270"/>
      <c r="R503" s="270"/>
      <c r="S503" s="270"/>
      <c r="T503" s="270"/>
      <c r="U503" s="270"/>
      <c r="V503" s="270"/>
      <c r="W503" s="270"/>
      <c r="X503" s="270"/>
      <c r="Y503" s="270"/>
      <c r="Z503" s="270"/>
    </row>
    <row r="504" spans="1:26" ht="15.75" customHeight="1">
      <c r="A504" s="270"/>
      <c r="B504" s="270"/>
      <c r="C504" s="270"/>
      <c r="D504" s="270"/>
      <c r="E504" s="270"/>
      <c r="F504" s="270"/>
      <c r="G504" s="285"/>
      <c r="H504" s="316"/>
      <c r="I504" s="270"/>
      <c r="J504" s="270"/>
      <c r="K504" s="270"/>
      <c r="L504" s="270"/>
      <c r="M504" s="270"/>
      <c r="N504" s="270"/>
      <c r="O504" s="270"/>
      <c r="P504" s="270"/>
      <c r="Q504" s="270"/>
      <c r="R504" s="270"/>
      <c r="S504" s="270"/>
      <c r="T504" s="270"/>
      <c r="U504" s="270"/>
      <c r="V504" s="270"/>
      <c r="W504" s="270"/>
      <c r="X504" s="270"/>
      <c r="Y504" s="270"/>
      <c r="Z504" s="270"/>
    </row>
    <row r="505" spans="1:26" ht="15.75" customHeight="1">
      <c r="A505" s="270"/>
      <c r="B505" s="270"/>
      <c r="C505" s="270"/>
      <c r="D505" s="270"/>
      <c r="E505" s="270"/>
      <c r="F505" s="270"/>
      <c r="G505" s="285"/>
      <c r="H505" s="316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</row>
    <row r="506" spans="1:26" ht="15.75" customHeight="1">
      <c r="A506" s="270"/>
      <c r="B506" s="270"/>
      <c r="C506" s="270"/>
      <c r="D506" s="270"/>
      <c r="E506" s="270"/>
      <c r="F506" s="270"/>
      <c r="G506" s="285"/>
      <c r="H506" s="316"/>
      <c r="I506" s="270"/>
      <c r="J506" s="270"/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</row>
    <row r="507" spans="1:26" ht="15.75" customHeight="1">
      <c r="A507" s="270"/>
      <c r="B507" s="270"/>
      <c r="C507" s="270"/>
      <c r="D507" s="270"/>
      <c r="E507" s="270"/>
      <c r="F507" s="270"/>
      <c r="G507" s="285"/>
      <c r="H507" s="316"/>
      <c r="I507" s="270"/>
      <c r="J507" s="270"/>
      <c r="K507" s="270"/>
      <c r="L507" s="270"/>
      <c r="M507" s="270"/>
      <c r="N507" s="270"/>
      <c r="O507" s="270"/>
      <c r="P507" s="270"/>
      <c r="Q507" s="270"/>
      <c r="R507" s="270"/>
      <c r="S507" s="270"/>
      <c r="T507" s="270"/>
      <c r="U507" s="270"/>
      <c r="V507" s="270"/>
      <c r="W507" s="270"/>
      <c r="X507" s="270"/>
      <c r="Y507" s="270"/>
      <c r="Z507" s="270"/>
    </row>
    <row r="508" spans="1:26" ht="15.75" customHeight="1">
      <c r="A508" s="270"/>
      <c r="B508" s="270"/>
      <c r="C508" s="270"/>
      <c r="D508" s="270"/>
      <c r="E508" s="270"/>
      <c r="F508" s="270"/>
      <c r="G508" s="285"/>
      <c r="H508" s="316"/>
      <c r="I508" s="270"/>
      <c r="J508" s="270"/>
      <c r="K508" s="270"/>
      <c r="L508" s="270"/>
      <c r="M508" s="270"/>
      <c r="N508" s="270"/>
      <c r="O508" s="270"/>
      <c r="P508" s="270"/>
      <c r="Q508" s="270"/>
      <c r="R508" s="270"/>
      <c r="S508" s="270"/>
      <c r="T508" s="270"/>
      <c r="U508" s="270"/>
      <c r="V508" s="270"/>
      <c r="W508" s="270"/>
      <c r="X508" s="270"/>
      <c r="Y508" s="270"/>
      <c r="Z508" s="270"/>
    </row>
    <row r="509" spans="1:26" ht="15.75" customHeight="1">
      <c r="A509" s="270"/>
      <c r="B509" s="270"/>
      <c r="C509" s="270"/>
      <c r="D509" s="270"/>
      <c r="E509" s="270"/>
      <c r="F509" s="270"/>
      <c r="G509" s="285"/>
      <c r="H509" s="316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</row>
    <row r="510" spans="1:26" ht="15.75" customHeight="1">
      <c r="A510" s="270"/>
      <c r="B510" s="270"/>
      <c r="C510" s="270"/>
      <c r="D510" s="270"/>
      <c r="E510" s="270"/>
      <c r="F510" s="270"/>
      <c r="G510" s="285"/>
      <c r="H510" s="316"/>
      <c r="I510" s="270"/>
      <c r="J510" s="270"/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</row>
    <row r="511" spans="1:26" ht="15.75" customHeight="1">
      <c r="A511" s="270"/>
      <c r="B511" s="270"/>
      <c r="C511" s="270"/>
      <c r="D511" s="270"/>
      <c r="E511" s="270"/>
      <c r="F511" s="270"/>
      <c r="G511" s="285"/>
      <c r="H511" s="316"/>
      <c r="I511" s="270"/>
      <c r="J511" s="270"/>
      <c r="K511" s="270"/>
      <c r="L511" s="270"/>
      <c r="M511" s="270"/>
      <c r="N511" s="270"/>
      <c r="O511" s="270"/>
      <c r="P511" s="270"/>
      <c r="Q511" s="270"/>
      <c r="R511" s="270"/>
      <c r="S511" s="270"/>
      <c r="T511" s="270"/>
      <c r="U511" s="270"/>
      <c r="V511" s="270"/>
      <c r="W511" s="270"/>
      <c r="X511" s="270"/>
      <c r="Y511" s="270"/>
      <c r="Z511" s="270"/>
    </row>
    <row r="512" spans="1:26" ht="15.75" customHeight="1">
      <c r="A512" s="270"/>
      <c r="B512" s="270"/>
      <c r="C512" s="270"/>
      <c r="D512" s="270"/>
      <c r="E512" s="270"/>
      <c r="F512" s="270"/>
      <c r="G512" s="285"/>
      <c r="H512" s="316"/>
      <c r="I512" s="270"/>
      <c r="J512" s="270"/>
      <c r="K512" s="270"/>
      <c r="L512" s="270"/>
      <c r="M512" s="270"/>
      <c r="N512" s="270"/>
      <c r="O512" s="270"/>
      <c r="P512" s="270"/>
      <c r="Q512" s="270"/>
      <c r="R512" s="270"/>
      <c r="S512" s="270"/>
      <c r="T512" s="270"/>
      <c r="U512" s="270"/>
      <c r="V512" s="270"/>
      <c r="W512" s="270"/>
      <c r="X512" s="270"/>
      <c r="Y512" s="270"/>
      <c r="Z512" s="270"/>
    </row>
    <row r="513" spans="1:26" ht="15.75" customHeight="1">
      <c r="A513" s="270"/>
      <c r="B513" s="270"/>
      <c r="C513" s="270"/>
      <c r="D513" s="270"/>
      <c r="E513" s="270"/>
      <c r="F513" s="270"/>
      <c r="G513" s="285"/>
      <c r="H513" s="316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</row>
    <row r="514" spans="1:26" ht="15.75" customHeight="1">
      <c r="A514" s="270"/>
      <c r="B514" s="270"/>
      <c r="C514" s="270"/>
      <c r="D514" s="270"/>
      <c r="E514" s="270"/>
      <c r="F514" s="270"/>
      <c r="G514" s="285"/>
      <c r="H514" s="316"/>
      <c r="I514" s="270"/>
      <c r="J514" s="270"/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</row>
    <row r="515" spans="1:26" ht="15.75" customHeight="1">
      <c r="A515" s="270"/>
      <c r="B515" s="270"/>
      <c r="C515" s="270"/>
      <c r="D515" s="270"/>
      <c r="E515" s="270"/>
      <c r="F515" s="270"/>
      <c r="G515" s="285"/>
      <c r="H515" s="316"/>
      <c r="I515" s="270"/>
      <c r="J515" s="270"/>
      <c r="K515" s="270"/>
      <c r="L515" s="270"/>
      <c r="M515" s="270"/>
      <c r="N515" s="270"/>
      <c r="O515" s="270"/>
      <c r="P515" s="270"/>
      <c r="Q515" s="270"/>
      <c r="R515" s="270"/>
      <c r="S515" s="270"/>
      <c r="T515" s="270"/>
      <c r="U515" s="270"/>
      <c r="V515" s="270"/>
      <c r="W515" s="270"/>
      <c r="X515" s="270"/>
      <c r="Y515" s="270"/>
      <c r="Z515" s="270"/>
    </row>
    <row r="516" spans="1:26" ht="15.75" customHeight="1">
      <c r="A516" s="270"/>
      <c r="B516" s="270"/>
      <c r="C516" s="270"/>
      <c r="D516" s="270"/>
      <c r="E516" s="270"/>
      <c r="F516" s="270"/>
      <c r="G516" s="285"/>
      <c r="H516" s="316"/>
      <c r="I516" s="270"/>
      <c r="J516" s="270"/>
      <c r="K516" s="270"/>
      <c r="L516" s="270"/>
      <c r="M516" s="270"/>
      <c r="N516" s="270"/>
      <c r="O516" s="270"/>
      <c r="P516" s="270"/>
      <c r="Q516" s="270"/>
      <c r="R516" s="270"/>
      <c r="S516" s="270"/>
      <c r="T516" s="270"/>
      <c r="U516" s="270"/>
      <c r="V516" s="270"/>
      <c r="W516" s="270"/>
      <c r="X516" s="270"/>
      <c r="Y516" s="270"/>
      <c r="Z516" s="270"/>
    </row>
    <row r="517" spans="1:26" ht="15.75" customHeight="1">
      <c r="A517" s="270"/>
      <c r="B517" s="270"/>
      <c r="C517" s="270"/>
      <c r="D517" s="270"/>
      <c r="E517" s="270"/>
      <c r="F517" s="270"/>
      <c r="G517" s="285"/>
      <c r="H517" s="316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</row>
    <row r="518" spans="1:26" ht="15.75" customHeight="1">
      <c r="A518" s="270"/>
      <c r="B518" s="270"/>
      <c r="C518" s="270"/>
      <c r="D518" s="270"/>
      <c r="E518" s="270"/>
      <c r="F518" s="270"/>
      <c r="G518" s="285"/>
      <c r="H518" s="316"/>
      <c r="I518" s="270"/>
      <c r="J518" s="270"/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</row>
    <row r="519" spans="1:26" ht="15.75" customHeight="1">
      <c r="A519" s="270"/>
      <c r="B519" s="270"/>
      <c r="C519" s="270"/>
      <c r="D519" s="270"/>
      <c r="E519" s="270"/>
      <c r="F519" s="270"/>
      <c r="G519" s="285"/>
      <c r="H519" s="316"/>
      <c r="I519" s="270"/>
      <c r="J519" s="270"/>
      <c r="K519" s="270"/>
      <c r="L519" s="270"/>
      <c r="M519" s="270"/>
      <c r="N519" s="270"/>
      <c r="O519" s="270"/>
      <c r="P519" s="270"/>
      <c r="Q519" s="270"/>
      <c r="R519" s="270"/>
      <c r="S519" s="270"/>
      <c r="T519" s="270"/>
      <c r="U519" s="270"/>
      <c r="V519" s="270"/>
      <c r="W519" s="270"/>
      <c r="X519" s="270"/>
      <c r="Y519" s="270"/>
      <c r="Z519" s="270"/>
    </row>
    <row r="520" spans="1:26" ht="15.75" customHeight="1">
      <c r="A520" s="270"/>
      <c r="B520" s="270"/>
      <c r="C520" s="270"/>
      <c r="D520" s="270"/>
      <c r="E520" s="270"/>
      <c r="F520" s="270"/>
      <c r="G520" s="285"/>
      <c r="H520" s="316"/>
      <c r="I520" s="270"/>
      <c r="J520" s="270"/>
      <c r="K520" s="270"/>
      <c r="L520" s="270"/>
      <c r="M520" s="270"/>
      <c r="N520" s="270"/>
      <c r="O520" s="270"/>
      <c r="P520" s="270"/>
      <c r="Q520" s="270"/>
      <c r="R520" s="270"/>
      <c r="S520" s="270"/>
      <c r="T520" s="270"/>
      <c r="U520" s="270"/>
      <c r="V520" s="270"/>
      <c r="W520" s="270"/>
      <c r="X520" s="270"/>
      <c r="Y520" s="270"/>
      <c r="Z520" s="270"/>
    </row>
    <row r="521" spans="1:26" ht="15.75" customHeight="1">
      <c r="A521" s="270"/>
      <c r="B521" s="270"/>
      <c r="C521" s="270"/>
      <c r="D521" s="270"/>
      <c r="E521" s="270"/>
      <c r="F521" s="270"/>
      <c r="G521" s="285"/>
      <c r="H521" s="316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</row>
    <row r="522" spans="1:26" ht="15.75" customHeight="1">
      <c r="A522" s="270"/>
      <c r="B522" s="270"/>
      <c r="C522" s="270"/>
      <c r="D522" s="270"/>
      <c r="E522" s="270"/>
      <c r="F522" s="270"/>
      <c r="G522" s="285"/>
      <c r="H522" s="316"/>
      <c r="I522" s="270"/>
      <c r="J522" s="270"/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</row>
    <row r="523" spans="1:26" ht="15.75" customHeight="1">
      <c r="A523" s="270"/>
      <c r="B523" s="270"/>
      <c r="C523" s="270"/>
      <c r="D523" s="270"/>
      <c r="E523" s="270"/>
      <c r="F523" s="270"/>
      <c r="G523" s="285"/>
      <c r="H523" s="316"/>
      <c r="I523" s="270"/>
      <c r="J523" s="270"/>
      <c r="K523" s="270"/>
      <c r="L523" s="270"/>
      <c r="M523" s="270"/>
      <c r="N523" s="270"/>
      <c r="O523" s="270"/>
      <c r="P523" s="270"/>
      <c r="Q523" s="270"/>
      <c r="R523" s="270"/>
      <c r="S523" s="270"/>
      <c r="T523" s="270"/>
      <c r="U523" s="270"/>
      <c r="V523" s="270"/>
      <c r="W523" s="270"/>
      <c r="X523" s="270"/>
      <c r="Y523" s="270"/>
      <c r="Z523" s="270"/>
    </row>
    <row r="524" spans="1:26" ht="15.75" customHeight="1">
      <c r="A524" s="270"/>
      <c r="B524" s="270"/>
      <c r="C524" s="270"/>
      <c r="D524" s="270"/>
      <c r="E524" s="270"/>
      <c r="F524" s="270"/>
      <c r="G524" s="285"/>
      <c r="H524" s="316"/>
      <c r="I524" s="270"/>
      <c r="J524" s="270"/>
      <c r="K524" s="270"/>
      <c r="L524" s="270"/>
      <c r="M524" s="270"/>
      <c r="N524" s="270"/>
      <c r="O524" s="270"/>
      <c r="P524" s="270"/>
      <c r="Q524" s="270"/>
      <c r="R524" s="270"/>
      <c r="S524" s="270"/>
      <c r="T524" s="270"/>
      <c r="U524" s="270"/>
      <c r="V524" s="270"/>
      <c r="W524" s="270"/>
      <c r="X524" s="270"/>
      <c r="Y524" s="270"/>
      <c r="Z524" s="270"/>
    </row>
    <row r="525" spans="1:26" ht="15.75" customHeight="1">
      <c r="A525" s="270"/>
      <c r="B525" s="270"/>
      <c r="C525" s="270"/>
      <c r="D525" s="270"/>
      <c r="E525" s="270"/>
      <c r="F525" s="270"/>
      <c r="G525" s="285"/>
      <c r="H525" s="316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</row>
    <row r="526" spans="1:26" ht="15.75" customHeight="1">
      <c r="A526" s="270"/>
      <c r="B526" s="270"/>
      <c r="C526" s="270"/>
      <c r="D526" s="270"/>
      <c r="E526" s="270"/>
      <c r="F526" s="270"/>
      <c r="G526" s="285"/>
      <c r="H526" s="316"/>
      <c r="I526" s="270"/>
      <c r="J526" s="270"/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</row>
    <row r="527" spans="1:26" ht="15.75" customHeight="1">
      <c r="A527" s="270"/>
      <c r="B527" s="270"/>
      <c r="C527" s="270"/>
      <c r="D527" s="270"/>
      <c r="E527" s="270"/>
      <c r="F527" s="270"/>
      <c r="G527" s="285"/>
      <c r="H527" s="316"/>
      <c r="I527" s="270"/>
      <c r="J527" s="270"/>
      <c r="K527" s="270"/>
      <c r="L527" s="270"/>
      <c r="M527" s="270"/>
      <c r="N527" s="270"/>
      <c r="O527" s="270"/>
      <c r="P527" s="270"/>
      <c r="Q527" s="270"/>
      <c r="R527" s="270"/>
      <c r="S527" s="270"/>
      <c r="T527" s="270"/>
      <c r="U527" s="270"/>
      <c r="V527" s="270"/>
      <c r="W527" s="270"/>
      <c r="X527" s="270"/>
      <c r="Y527" s="270"/>
      <c r="Z527" s="270"/>
    </row>
    <row r="528" spans="1:26" ht="15.75" customHeight="1">
      <c r="A528" s="270"/>
      <c r="B528" s="270"/>
      <c r="C528" s="270"/>
      <c r="D528" s="270"/>
      <c r="E528" s="270"/>
      <c r="F528" s="270"/>
      <c r="G528" s="285"/>
      <c r="H528" s="316"/>
      <c r="I528" s="270"/>
      <c r="J528" s="270"/>
      <c r="K528" s="270"/>
      <c r="L528" s="270"/>
      <c r="M528" s="270"/>
      <c r="N528" s="270"/>
      <c r="O528" s="270"/>
      <c r="P528" s="270"/>
      <c r="Q528" s="270"/>
      <c r="R528" s="270"/>
      <c r="S528" s="270"/>
      <c r="T528" s="270"/>
      <c r="U528" s="270"/>
      <c r="V528" s="270"/>
      <c r="W528" s="270"/>
      <c r="X528" s="270"/>
      <c r="Y528" s="270"/>
      <c r="Z528" s="270"/>
    </row>
    <row r="529" spans="1:26" ht="15.75" customHeight="1">
      <c r="A529" s="270"/>
      <c r="B529" s="270"/>
      <c r="C529" s="270"/>
      <c r="D529" s="270"/>
      <c r="E529" s="270"/>
      <c r="F529" s="270"/>
      <c r="G529" s="285"/>
      <c r="H529" s="316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</row>
    <row r="530" spans="1:26" ht="15.75" customHeight="1">
      <c r="A530" s="270"/>
      <c r="B530" s="270"/>
      <c r="C530" s="270"/>
      <c r="D530" s="270"/>
      <c r="E530" s="270"/>
      <c r="F530" s="270"/>
      <c r="G530" s="285"/>
      <c r="H530" s="316"/>
      <c r="I530" s="270"/>
      <c r="J530" s="270"/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</row>
    <row r="531" spans="1:26" ht="15.75" customHeight="1">
      <c r="A531" s="270"/>
      <c r="B531" s="270"/>
      <c r="C531" s="270"/>
      <c r="D531" s="270"/>
      <c r="E531" s="270"/>
      <c r="F531" s="270"/>
      <c r="G531" s="285"/>
      <c r="H531" s="316"/>
      <c r="I531" s="270"/>
      <c r="J531" s="270"/>
      <c r="K531" s="270"/>
      <c r="L531" s="270"/>
      <c r="M531" s="270"/>
      <c r="N531" s="270"/>
      <c r="O531" s="270"/>
      <c r="P531" s="270"/>
      <c r="Q531" s="270"/>
      <c r="R531" s="270"/>
      <c r="S531" s="270"/>
      <c r="T531" s="270"/>
      <c r="U531" s="270"/>
      <c r="V531" s="270"/>
      <c r="W531" s="270"/>
      <c r="X531" s="270"/>
      <c r="Y531" s="270"/>
      <c r="Z531" s="270"/>
    </row>
    <row r="532" spans="1:26" ht="15.75" customHeight="1">
      <c r="A532" s="270"/>
      <c r="B532" s="270"/>
      <c r="C532" s="270"/>
      <c r="D532" s="270"/>
      <c r="E532" s="270"/>
      <c r="F532" s="270"/>
      <c r="G532" s="285"/>
      <c r="H532" s="316"/>
      <c r="I532" s="270"/>
      <c r="J532" s="270"/>
      <c r="K532" s="270"/>
      <c r="L532" s="270"/>
      <c r="M532" s="270"/>
      <c r="N532" s="270"/>
      <c r="O532" s="270"/>
      <c r="P532" s="270"/>
      <c r="Q532" s="270"/>
      <c r="R532" s="270"/>
      <c r="S532" s="270"/>
      <c r="T532" s="270"/>
      <c r="U532" s="270"/>
      <c r="V532" s="270"/>
      <c r="W532" s="270"/>
      <c r="X532" s="270"/>
      <c r="Y532" s="270"/>
      <c r="Z532" s="270"/>
    </row>
    <row r="533" spans="1:26" ht="15.75" customHeight="1">
      <c r="A533" s="270"/>
      <c r="B533" s="270"/>
      <c r="C533" s="270"/>
      <c r="D533" s="270"/>
      <c r="E533" s="270"/>
      <c r="F533" s="270"/>
      <c r="G533" s="285"/>
      <c r="H533" s="316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</row>
    <row r="534" spans="1:26" ht="15.75" customHeight="1">
      <c r="A534" s="270"/>
      <c r="B534" s="270"/>
      <c r="C534" s="270"/>
      <c r="D534" s="270"/>
      <c r="E534" s="270"/>
      <c r="F534" s="270"/>
      <c r="G534" s="285"/>
      <c r="H534" s="316"/>
      <c r="I534" s="270"/>
      <c r="J534" s="270"/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</row>
    <row r="535" spans="1:26" ht="15.75" customHeight="1">
      <c r="A535" s="270"/>
      <c r="B535" s="270"/>
      <c r="C535" s="270"/>
      <c r="D535" s="270"/>
      <c r="E535" s="270"/>
      <c r="F535" s="270"/>
      <c r="G535" s="285"/>
      <c r="H535" s="316"/>
      <c r="I535" s="270"/>
      <c r="J535" s="270"/>
      <c r="K535" s="270"/>
      <c r="L535" s="270"/>
      <c r="M535" s="270"/>
      <c r="N535" s="270"/>
      <c r="O535" s="270"/>
      <c r="P535" s="270"/>
      <c r="Q535" s="270"/>
      <c r="R535" s="270"/>
      <c r="S535" s="270"/>
      <c r="T535" s="270"/>
      <c r="U535" s="270"/>
      <c r="V535" s="270"/>
      <c r="W535" s="270"/>
      <c r="X535" s="270"/>
      <c r="Y535" s="270"/>
      <c r="Z535" s="270"/>
    </row>
    <row r="536" spans="1:26" ht="15.75" customHeight="1">
      <c r="A536" s="270"/>
      <c r="B536" s="270"/>
      <c r="C536" s="270"/>
      <c r="D536" s="270"/>
      <c r="E536" s="270"/>
      <c r="F536" s="270"/>
      <c r="G536" s="285"/>
      <c r="H536" s="316"/>
      <c r="I536" s="270"/>
      <c r="J536" s="270"/>
      <c r="K536" s="270"/>
      <c r="L536" s="270"/>
      <c r="M536" s="270"/>
      <c r="N536" s="270"/>
      <c r="O536" s="270"/>
      <c r="P536" s="270"/>
      <c r="Q536" s="270"/>
      <c r="R536" s="270"/>
      <c r="S536" s="270"/>
      <c r="T536" s="270"/>
      <c r="U536" s="270"/>
      <c r="V536" s="270"/>
      <c r="W536" s="270"/>
      <c r="X536" s="270"/>
      <c r="Y536" s="270"/>
      <c r="Z536" s="270"/>
    </row>
    <row r="537" spans="1:26" ht="15.75" customHeight="1">
      <c r="A537" s="270"/>
      <c r="B537" s="270"/>
      <c r="C537" s="270"/>
      <c r="D537" s="270"/>
      <c r="E537" s="270"/>
      <c r="F537" s="270"/>
      <c r="G537" s="285"/>
      <c r="H537" s="316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</row>
    <row r="538" spans="1:26" ht="15.75" customHeight="1">
      <c r="A538" s="270"/>
      <c r="B538" s="270"/>
      <c r="C538" s="270"/>
      <c r="D538" s="270"/>
      <c r="E538" s="270"/>
      <c r="F538" s="270"/>
      <c r="G538" s="285"/>
      <c r="H538" s="316"/>
      <c r="I538" s="270"/>
      <c r="J538" s="270"/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</row>
    <row r="539" spans="1:26" ht="15.75" customHeight="1">
      <c r="A539" s="270"/>
      <c r="B539" s="270"/>
      <c r="C539" s="270"/>
      <c r="D539" s="270"/>
      <c r="E539" s="270"/>
      <c r="F539" s="270"/>
      <c r="G539" s="285"/>
      <c r="H539" s="316"/>
      <c r="I539" s="270"/>
      <c r="J539" s="270"/>
      <c r="K539" s="270"/>
      <c r="L539" s="270"/>
      <c r="M539" s="270"/>
      <c r="N539" s="270"/>
      <c r="O539" s="270"/>
      <c r="P539" s="270"/>
      <c r="Q539" s="270"/>
      <c r="R539" s="270"/>
      <c r="S539" s="270"/>
      <c r="T539" s="270"/>
      <c r="U539" s="270"/>
      <c r="V539" s="270"/>
      <c r="W539" s="270"/>
      <c r="X539" s="270"/>
      <c r="Y539" s="270"/>
      <c r="Z539" s="270"/>
    </row>
    <row r="540" spans="1:26" ht="15.75" customHeight="1">
      <c r="A540" s="270"/>
      <c r="B540" s="270"/>
      <c r="C540" s="270"/>
      <c r="D540" s="270"/>
      <c r="E540" s="270"/>
      <c r="F540" s="270"/>
      <c r="G540" s="285"/>
      <c r="H540" s="316"/>
      <c r="I540" s="270"/>
      <c r="J540" s="270"/>
      <c r="K540" s="270"/>
      <c r="L540" s="270"/>
      <c r="M540" s="270"/>
      <c r="N540" s="270"/>
      <c r="O540" s="270"/>
      <c r="P540" s="270"/>
      <c r="Q540" s="270"/>
      <c r="R540" s="270"/>
      <c r="S540" s="270"/>
      <c r="T540" s="270"/>
      <c r="U540" s="270"/>
      <c r="V540" s="270"/>
      <c r="W540" s="270"/>
      <c r="X540" s="270"/>
      <c r="Y540" s="270"/>
      <c r="Z540" s="270"/>
    </row>
    <row r="541" spans="1:26" ht="15.75" customHeight="1">
      <c r="A541" s="270"/>
      <c r="B541" s="270"/>
      <c r="C541" s="270"/>
      <c r="D541" s="270"/>
      <c r="E541" s="270"/>
      <c r="F541" s="270"/>
      <c r="G541" s="285"/>
      <c r="H541" s="316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</row>
    <row r="542" spans="1:26" ht="15.75" customHeight="1">
      <c r="A542" s="270"/>
      <c r="B542" s="270"/>
      <c r="C542" s="270"/>
      <c r="D542" s="270"/>
      <c r="E542" s="270"/>
      <c r="F542" s="270"/>
      <c r="G542" s="285"/>
      <c r="H542" s="316"/>
      <c r="I542" s="270"/>
      <c r="J542" s="270"/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</row>
    <row r="543" spans="1:26" ht="15.75" customHeight="1">
      <c r="A543" s="270"/>
      <c r="B543" s="270"/>
      <c r="C543" s="270"/>
      <c r="D543" s="270"/>
      <c r="E543" s="270"/>
      <c r="F543" s="270"/>
      <c r="G543" s="285"/>
      <c r="H543" s="316"/>
      <c r="I543" s="270"/>
      <c r="J543" s="270"/>
      <c r="K543" s="270"/>
      <c r="L543" s="270"/>
      <c r="M543" s="270"/>
      <c r="N543" s="270"/>
      <c r="O543" s="270"/>
      <c r="P543" s="270"/>
      <c r="Q543" s="270"/>
      <c r="R543" s="270"/>
      <c r="S543" s="270"/>
      <c r="T543" s="270"/>
      <c r="U543" s="270"/>
      <c r="V543" s="270"/>
      <c r="W543" s="270"/>
      <c r="X543" s="270"/>
      <c r="Y543" s="270"/>
      <c r="Z543" s="270"/>
    </row>
    <row r="544" spans="1:26" ht="15.75" customHeight="1">
      <c r="A544" s="270"/>
      <c r="B544" s="270"/>
      <c r="C544" s="270"/>
      <c r="D544" s="270"/>
      <c r="E544" s="270"/>
      <c r="F544" s="270"/>
      <c r="G544" s="285"/>
      <c r="H544" s="316"/>
      <c r="I544" s="270"/>
      <c r="J544" s="270"/>
      <c r="K544" s="270"/>
      <c r="L544" s="270"/>
      <c r="M544" s="270"/>
      <c r="N544" s="270"/>
      <c r="O544" s="270"/>
      <c r="P544" s="270"/>
      <c r="Q544" s="270"/>
      <c r="R544" s="270"/>
      <c r="S544" s="270"/>
      <c r="T544" s="270"/>
      <c r="U544" s="270"/>
      <c r="V544" s="270"/>
      <c r="W544" s="270"/>
      <c r="X544" s="270"/>
      <c r="Y544" s="270"/>
      <c r="Z544" s="270"/>
    </row>
    <row r="545" spans="1:26" ht="15.75" customHeight="1">
      <c r="A545" s="270"/>
      <c r="B545" s="270"/>
      <c r="C545" s="270"/>
      <c r="D545" s="270"/>
      <c r="E545" s="270"/>
      <c r="F545" s="270"/>
      <c r="G545" s="285"/>
      <c r="H545" s="316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</row>
    <row r="546" spans="1:26" ht="15.75" customHeight="1">
      <c r="A546" s="270"/>
      <c r="B546" s="270"/>
      <c r="C546" s="270"/>
      <c r="D546" s="270"/>
      <c r="E546" s="270"/>
      <c r="F546" s="270"/>
      <c r="G546" s="285"/>
      <c r="H546" s="316"/>
      <c r="I546" s="270"/>
      <c r="J546" s="270"/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</row>
    <row r="547" spans="1:26" ht="15.75" customHeight="1">
      <c r="A547" s="270"/>
      <c r="B547" s="270"/>
      <c r="C547" s="270"/>
      <c r="D547" s="270"/>
      <c r="E547" s="270"/>
      <c r="F547" s="270"/>
      <c r="G547" s="285"/>
      <c r="H547" s="316"/>
      <c r="I547" s="270"/>
      <c r="J547" s="270"/>
      <c r="K547" s="270"/>
      <c r="L547" s="270"/>
      <c r="M547" s="270"/>
      <c r="N547" s="270"/>
      <c r="O547" s="270"/>
      <c r="P547" s="270"/>
      <c r="Q547" s="270"/>
      <c r="R547" s="270"/>
      <c r="S547" s="270"/>
      <c r="T547" s="270"/>
      <c r="U547" s="270"/>
      <c r="V547" s="270"/>
      <c r="W547" s="270"/>
      <c r="X547" s="270"/>
      <c r="Y547" s="270"/>
      <c r="Z547" s="270"/>
    </row>
    <row r="548" spans="1:26" ht="15.75" customHeight="1">
      <c r="A548" s="270"/>
      <c r="B548" s="270"/>
      <c r="C548" s="270"/>
      <c r="D548" s="270"/>
      <c r="E548" s="270"/>
      <c r="F548" s="270"/>
      <c r="G548" s="285"/>
      <c r="H548" s="316"/>
      <c r="I548" s="270"/>
      <c r="J548" s="270"/>
      <c r="K548" s="270"/>
      <c r="L548" s="270"/>
      <c r="M548" s="270"/>
      <c r="N548" s="270"/>
      <c r="O548" s="270"/>
      <c r="P548" s="270"/>
      <c r="Q548" s="270"/>
      <c r="R548" s="270"/>
      <c r="S548" s="270"/>
      <c r="T548" s="270"/>
      <c r="U548" s="270"/>
      <c r="V548" s="270"/>
      <c r="W548" s="270"/>
      <c r="X548" s="270"/>
      <c r="Y548" s="270"/>
      <c r="Z548" s="270"/>
    </row>
    <row r="549" spans="1:26" ht="15.75" customHeight="1">
      <c r="A549" s="270"/>
      <c r="B549" s="270"/>
      <c r="C549" s="270"/>
      <c r="D549" s="270"/>
      <c r="E549" s="270"/>
      <c r="F549" s="270"/>
      <c r="G549" s="285"/>
      <c r="H549" s="316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</row>
    <row r="550" spans="1:26" ht="15.75" customHeight="1">
      <c r="A550" s="270"/>
      <c r="B550" s="270"/>
      <c r="C550" s="270"/>
      <c r="D550" s="270"/>
      <c r="E550" s="270"/>
      <c r="F550" s="270"/>
      <c r="G550" s="285"/>
      <c r="H550" s="316"/>
      <c r="I550" s="270"/>
      <c r="J550" s="270"/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</row>
    <row r="551" spans="1:26" ht="15.75" customHeight="1">
      <c r="A551" s="270"/>
      <c r="B551" s="270"/>
      <c r="C551" s="270"/>
      <c r="D551" s="270"/>
      <c r="E551" s="270"/>
      <c r="F551" s="270"/>
      <c r="G551" s="285"/>
      <c r="H551" s="316"/>
      <c r="I551" s="270"/>
      <c r="J551" s="270"/>
      <c r="K551" s="270"/>
      <c r="L551" s="270"/>
      <c r="M551" s="270"/>
      <c r="N551" s="270"/>
      <c r="O551" s="270"/>
      <c r="P551" s="270"/>
      <c r="Q551" s="270"/>
      <c r="R551" s="270"/>
      <c r="S551" s="270"/>
      <c r="T551" s="270"/>
      <c r="U551" s="270"/>
      <c r="V551" s="270"/>
      <c r="W551" s="270"/>
      <c r="X551" s="270"/>
      <c r="Y551" s="270"/>
      <c r="Z551" s="270"/>
    </row>
    <row r="552" spans="1:26" ht="15.75" customHeight="1">
      <c r="A552" s="270"/>
      <c r="B552" s="270"/>
      <c r="C552" s="270"/>
      <c r="D552" s="270"/>
      <c r="E552" s="270"/>
      <c r="F552" s="270"/>
      <c r="G552" s="285"/>
      <c r="H552" s="316"/>
      <c r="I552" s="270"/>
      <c r="J552" s="270"/>
      <c r="K552" s="270"/>
      <c r="L552" s="270"/>
      <c r="M552" s="270"/>
      <c r="N552" s="270"/>
      <c r="O552" s="270"/>
      <c r="P552" s="270"/>
      <c r="Q552" s="270"/>
      <c r="R552" s="270"/>
      <c r="S552" s="270"/>
      <c r="T552" s="270"/>
      <c r="U552" s="270"/>
      <c r="V552" s="270"/>
      <c r="W552" s="270"/>
      <c r="X552" s="270"/>
      <c r="Y552" s="270"/>
      <c r="Z552" s="270"/>
    </row>
    <row r="553" spans="1:26" ht="15.75" customHeight="1">
      <c r="A553" s="270"/>
      <c r="B553" s="270"/>
      <c r="C553" s="270"/>
      <c r="D553" s="270"/>
      <c r="E553" s="270"/>
      <c r="F553" s="270"/>
      <c r="G553" s="285"/>
      <c r="H553" s="316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</row>
    <row r="554" spans="1:26" ht="15.75" customHeight="1">
      <c r="A554" s="270"/>
      <c r="B554" s="270"/>
      <c r="C554" s="270"/>
      <c r="D554" s="270"/>
      <c r="E554" s="270"/>
      <c r="F554" s="270"/>
      <c r="G554" s="285"/>
      <c r="H554" s="316"/>
      <c r="I554" s="270"/>
      <c r="J554" s="270"/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</row>
    <row r="555" spans="1:26" ht="15.75" customHeight="1">
      <c r="A555" s="270"/>
      <c r="B555" s="270"/>
      <c r="C555" s="270"/>
      <c r="D555" s="270"/>
      <c r="E555" s="270"/>
      <c r="F555" s="270"/>
      <c r="G555" s="285"/>
      <c r="H555" s="316"/>
      <c r="I555" s="270"/>
      <c r="J555" s="270"/>
      <c r="K555" s="270"/>
      <c r="L555" s="270"/>
      <c r="M555" s="270"/>
      <c r="N555" s="270"/>
      <c r="O555" s="270"/>
      <c r="P555" s="270"/>
      <c r="Q555" s="270"/>
      <c r="R555" s="270"/>
      <c r="S555" s="270"/>
      <c r="T555" s="270"/>
      <c r="U555" s="270"/>
      <c r="V555" s="270"/>
      <c r="W555" s="270"/>
      <c r="X555" s="270"/>
      <c r="Y555" s="270"/>
      <c r="Z555" s="270"/>
    </row>
    <row r="556" spans="1:26" ht="15.75" customHeight="1">
      <c r="A556" s="270"/>
      <c r="B556" s="270"/>
      <c r="C556" s="270"/>
      <c r="D556" s="270"/>
      <c r="E556" s="270"/>
      <c r="F556" s="270"/>
      <c r="G556" s="285"/>
      <c r="H556" s="316"/>
      <c r="I556" s="270"/>
      <c r="J556" s="270"/>
      <c r="K556" s="270"/>
      <c r="L556" s="270"/>
      <c r="M556" s="270"/>
      <c r="N556" s="270"/>
      <c r="O556" s="270"/>
      <c r="P556" s="270"/>
      <c r="Q556" s="270"/>
      <c r="R556" s="270"/>
      <c r="S556" s="270"/>
      <c r="T556" s="270"/>
      <c r="U556" s="270"/>
      <c r="V556" s="270"/>
      <c r="W556" s="270"/>
      <c r="X556" s="270"/>
      <c r="Y556" s="270"/>
      <c r="Z556" s="270"/>
    </row>
    <row r="557" spans="1:26" ht="15.75" customHeight="1">
      <c r="A557" s="270"/>
      <c r="B557" s="270"/>
      <c r="C557" s="270"/>
      <c r="D557" s="270"/>
      <c r="E557" s="270"/>
      <c r="F557" s="270"/>
      <c r="G557" s="285"/>
      <c r="H557" s="316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</row>
    <row r="558" spans="1:26" ht="15.75" customHeight="1">
      <c r="A558" s="270"/>
      <c r="B558" s="270"/>
      <c r="C558" s="270"/>
      <c r="D558" s="270"/>
      <c r="E558" s="270"/>
      <c r="F558" s="270"/>
      <c r="G558" s="285"/>
      <c r="H558" s="316"/>
      <c r="I558" s="270"/>
      <c r="J558" s="270"/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</row>
    <row r="559" spans="1:26" ht="15.75" customHeight="1">
      <c r="A559" s="270"/>
      <c r="B559" s="270"/>
      <c r="C559" s="270"/>
      <c r="D559" s="270"/>
      <c r="E559" s="270"/>
      <c r="F559" s="270"/>
      <c r="G559" s="285"/>
      <c r="H559" s="316"/>
      <c r="I559" s="270"/>
      <c r="J559" s="270"/>
      <c r="K559" s="270"/>
      <c r="L559" s="270"/>
      <c r="M559" s="270"/>
      <c r="N559" s="270"/>
      <c r="O559" s="270"/>
      <c r="P559" s="270"/>
      <c r="Q559" s="270"/>
      <c r="R559" s="270"/>
      <c r="S559" s="270"/>
      <c r="T559" s="270"/>
      <c r="U559" s="270"/>
      <c r="V559" s="270"/>
      <c r="W559" s="270"/>
      <c r="X559" s="270"/>
      <c r="Y559" s="270"/>
      <c r="Z559" s="270"/>
    </row>
    <row r="560" spans="1:26" ht="15.75" customHeight="1">
      <c r="A560" s="270"/>
      <c r="B560" s="270"/>
      <c r="C560" s="270"/>
      <c r="D560" s="270"/>
      <c r="E560" s="270"/>
      <c r="F560" s="270"/>
      <c r="G560" s="285"/>
      <c r="H560" s="316"/>
      <c r="I560" s="270"/>
      <c r="J560" s="270"/>
      <c r="K560" s="270"/>
      <c r="L560" s="270"/>
      <c r="M560" s="270"/>
      <c r="N560" s="270"/>
      <c r="O560" s="270"/>
      <c r="P560" s="270"/>
      <c r="Q560" s="270"/>
      <c r="R560" s="270"/>
      <c r="S560" s="270"/>
      <c r="T560" s="270"/>
      <c r="U560" s="270"/>
      <c r="V560" s="270"/>
      <c r="W560" s="270"/>
      <c r="X560" s="270"/>
      <c r="Y560" s="270"/>
      <c r="Z560" s="270"/>
    </row>
    <row r="561" spans="1:26" ht="15.75" customHeight="1">
      <c r="A561" s="270"/>
      <c r="B561" s="270"/>
      <c r="C561" s="270"/>
      <c r="D561" s="270"/>
      <c r="E561" s="270"/>
      <c r="F561" s="270"/>
      <c r="G561" s="285"/>
      <c r="H561" s="316"/>
      <c r="I561" s="270"/>
      <c r="J561" s="270"/>
      <c r="K561" s="270"/>
      <c r="L561" s="270"/>
      <c r="M561" s="270"/>
      <c r="N561" s="270"/>
      <c r="O561" s="270"/>
      <c r="P561" s="270"/>
      <c r="Q561" s="270"/>
      <c r="R561" s="270"/>
      <c r="S561" s="270"/>
      <c r="T561" s="270"/>
      <c r="U561" s="270"/>
      <c r="V561" s="270"/>
      <c r="W561" s="270"/>
      <c r="X561" s="270"/>
      <c r="Y561" s="270"/>
      <c r="Z561" s="270"/>
    </row>
    <row r="562" spans="1:26" ht="15.75" customHeight="1">
      <c r="A562" s="270"/>
      <c r="B562" s="270"/>
      <c r="C562" s="270"/>
      <c r="D562" s="270"/>
      <c r="E562" s="270"/>
      <c r="F562" s="270"/>
      <c r="G562" s="285"/>
      <c r="H562" s="316"/>
      <c r="I562" s="270"/>
      <c r="J562" s="270"/>
      <c r="K562" s="270"/>
      <c r="L562" s="270"/>
      <c r="M562" s="270"/>
      <c r="N562" s="270"/>
      <c r="O562" s="270"/>
      <c r="P562" s="270"/>
      <c r="Q562" s="270"/>
      <c r="R562" s="270"/>
      <c r="S562" s="270"/>
      <c r="T562" s="270"/>
      <c r="U562" s="270"/>
      <c r="V562" s="270"/>
      <c r="W562" s="270"/>
      <c r="X562" s="270"/>
      <c r="Y562" s="270"/>
      <c r="Z562" s="270"/>
    </row>
    <row r="563" spans="1:26" ht="15.75" customHeight="1">
      <c r="A563" s="270"/>
      <c r="B563" s="270"/>
      <c r="C563" s="270"/>
      <c r="D563" s="270"/>
      <c r="E563" s="270"/>
      <c r="F563" s="270"/>
      <c r="G563" s="285"/>
      <c r="H563" s="316"/>
      <c r="I563" s="270"/>
      <c r="J563" s="270"/>
      <c r="K563" s="270"/>
      <c r="L563" s="270"/>
      <c r="M563" s="270"/>
      <c r="N563" s="270"/>
      <c r="O563" s="270"/>
      <c r="P563" s="270"/>
      <c r="Q563" s="270"/>
      <c r="R563" s="270"/>
      <c r="S563" s="270"/>
      <c r="T563" s="270"/>
      <c r="U563" s="270"/>
      <c r="V563" s="270"/>
      <c r="W563" s="270"/>
      <c r="X563" s="270"/>
      <c r="Y563" s="270"/>
      <c r="Z563" s="270"/>
    </row>
    <row r="564" spans="1:26" ht="15.75" customHeight="1">
      <c r="A564" s="270"/>
      <c r="B564" s="270"/>
      <c r="C564" s="270"/>
      <c r="D564" s="270"/>
      <c r="E564" s="270"/>
      <c r="F564" s="270"/>
      <c r="G564" s="285"/>
      <c r="H564" s="316"/>
      <c r="I564" s="270"/>
      <c r="J564" s="270"/>
      <c r="K564" s="270"/>
      <c r="L564" s="270"/>
      <c r="M564" s="270"/>
      <c r="N564" s="270"/>
      <c r="O564" s="270"/>
      <c r="P564" s="270"/>
      <c r="Q564" s="270"/>
      <c r="R564" s="270"/>
      <c r="S564" s="270"/>
      <c r="T564" s="270"/>
      <c r="U564" s="270"/>
      <c r="V564" s="270"/>
      <c r="W564" s="270"/>
      <c r="X564" s="270"/>
      <c r="Y564" s="270"/>
      <c r="Z564" s="270"/>
    </row>
    <row r="565" spans="1:26" ht="15.75" customHeight="1">
      <c r="A565" s="270"/>
      <c r="B565" s="270"/>
      <c r="C565" s="270"/>
      <c r="D565" s="270"/>
      <c r="E565" s="270"/>
      <c r="F565" s="270"/>
      <c r="G565" s="285"/>
      <c r="H565" s="316"/>
      <c r="I565" s="270"/>
      <c r="J565" s="270"/>
      <c r="K565" s="270"/>
      <c r="L565" s="270"/>
      <c r="M565" s="270"/>
      <c r="N565" s="270"/>
      <c r="O565" s="270"/>
      <c r="P565" s="270"/>
      <c r="Q565" s="270"/>
      <c r="R565" s="270"/>
      <c r="S565" s="270"/>
      <c r="T565" s="270"/>
      <c r="U565" s="270"/>
      <c r="V565" s="270"/>
      <c r="W565" s="270"/>
      <c r="X565" s="270"/>
      <c r="Y565" s="270"/>
      <c r="Z565" s="270"/>
    </row>
    <row r="566" spans="1:26" ht="15.75" customHeight="1">
      <c r="A566" s="270"/>
      <c r="B566" s="270"/>
      <c r="C566" s="270"/>
      <c r="D566" s="270"/>
      <c r="E566" s="270"/>
      <c r="F566" s="270"/>
      <c r="G566" s="285"/>
      <c r="H566" s="316"/>
      <c r="I566" s="270"/>
      <c r="J566" s="270"/>
      <c r="K566" s="270"/>
      <c r="L566" s="270"/>
      <c r="M566" s="270"/>
      <c r="N566" s="270"/>
      <c r="O566" s="270"/>
      <c r="P566" s="270"/>
      <c r="Q566" s="270"/>
      <c r="R566" s="270"/>
      <c r="S566" s="270"/>
      <c r="T566" s="270"/>
      <c r="U566" s="270"/>
      <c r="V566" s="270"/>
      <c r="W566" s="270"/>
      <c r="X566" s="270"/>
      <c r="Y566" s="270"/>
      <c r="Z566" s="270"/>
    </row>
    <row r="567" spans="1:26" ht="15.75" customHeight="1">
      <c r="A567" s="270"/>
      <c r="B567" s="270"/>
      <c r="C567" s="270"/>
      <c r="D567" s="270"/>
      <c r="E567" s="270"/>
      <c r="F567" s="270"/>
      <c r="G567" s="285"/>
      <c r="H567" s="316"/>
      <c r="I567" s="270"/>
      <c r="J567" s="270"/>
      <c r="K567" s="270"/>
      <c r="L567" s="270"/>
      <c r="M567" s="270"/>
      <c r="N567" s="270"/>
      <c r="O567" s="270"/>
      <c r="P567" s="270"/>
      <c r="Q567" s="270"/>
      <c r="R567" s="270"/>
      <c r="S567" s="270"/>
      <c r="T567" s="270"/>
      <c r="U567" s="270"/>
      <c r="V567" s="270"/>
      <c r="W567" s="270"/>
      <c r="X567" s="270"/>
      <c r="Y567" s="270"/>
      <c r="Z567" s="270"/>
    </row>
    <row r="568" spans="1:26" ht="15.75" customHeight="1">
      <c r="A568" s="270"/>
      <c r="B568" s="270"/>
      <c r="C568" s="270"/>
      <c r="D568" s="270"/>
      <c r="E568" s="270"/>
      <c r="F568" s="270"/>
      <c r="G568" s="285"/>
      <c r="H568" s="316"/>
      <c r="I568" s="270"/>
      <c r="J568" s="270"/>
      <c r="K568" s="270"/>
      <c r="L568" s="270"/>
      <c r="M568" s="270"/>
      <c r="N568" s="270"/>
      <c r="O568" s="270"/>
      <c r="P568" s="270"/>
      <c r="Q568" s="270"/>
      <c r="R568" s="270"/>
      <c r="S568" s="270"/>
      <c r="T568" s="270"/>
      <c r="U568" s="270"/>
      <c r="V568" s="270"/>
      <c r="W568" s="270"/>
      <c r="X568" s="270"/>
      <c r="Y568" s="270"/>
      <c r="Z568" s="270"/>
    </row>
    <row r="569" spans="1:26" ht="15.75" customHeight="1">
      <c r="A569" s="270"/>
      <c r="B569" s="270"/>
      <c r="C569" s="270"/>
      <c r="D569" s="270"/>
      <c r="E569" s="270"/>
      <c r="F569" s="270"/>
      <c r="G569" s="285"/>
      <c r="H569" s="316"/>
      <c r="I569" s="270"/>
      <c r="J569" s="270"/>
      <c r="K569" s="270"/>
      <c r="L569" s="270"/>
      <c r="M569" s="270"/>
      <c r="N569" s="270"/>
      <c r="O569" s="270"/>
      <c r="P569" s="270"/>
      <c r="Q569" s="270"/>
      <c r="R569" s="270"/>
      <c r="S569" s="270"/>
      <c r="T569" s="270"/>
      <c r="U569" s="270"/>
      <c r="V569" s="270"/>
      <c r="W569" s="270"/>
      <c r="X569" s="270"/>
      <c r="Y569" s="270"/>
      <c r="Z569" s="270"/>
    </row>
    <row r="570" spans="1:26" ht="15.75" customHeight="1">
      <c r="A570" s="270"/>
      <c r="B570" s="270"/>
      <c r="C570" s="270"/>
      <c r="D570" s="270"/>
      <c r="E570" s="270"/>
      <c r="F570" s="270"/>
      <c r="G570" s="285"/>
      <c r="H570" s="316"/>
      <c r="I570" s="270"/>
      <c r="J570" s="270"/>
      <c r="K570" s="270"/>
      <c r="L570" s="270"/>
      <c r="M570" s="270"/>
      <c r="N570" s="270"/>
      <c r="O570" s="270"/>
      <c r="P570" s="270"/>
      <c r="Q570" s="270"/>
      <c r="R570" s="270"/>
      <c r="S570" s="270"/>
      <c r="T570" s="270"/>
      <c r="U570" s="270"/>
      <c r="V570" s="270"/>
      <c r="W570" s="270"/>
      <c r="X570" s="270"/>
      <c r="Y570" s="270"/>
      <c r="Z570" s="270"/>
    </row>
    <row r="571" spans="1:26" ht="15.75" customHeight="1">
      <c r="A571" s="270"/>
      <c r="B571" s="270"/>
      <c r="C571" s="270"/>
      <c r="D571" s="270"/>
      <c r="E571" s="270"/>
      <c r="F571" s="270"/>
      <c r="G571" s="285"/>
      <c r="H571" s="316"/>
      <c r="I571" s="270"/>
      <c r="J571" s="270"/>
      <c r="K571" s="270"/>
      <c r="L571" s="270"/>
      <c r="M571" s="270"/>
      <c r="N571" s="270"/>
      <c r="O571" s="270"/>
      <c r="P571" s="270"/>
      <c r="Q571" s="270"/>
      <c r="R571" s="270"/>
      <c r="S571" s="270"/>
      <c r="T571" s="270"/>
      <c r="U571" s="270"/>
      <c r="V571" s="270"/>
      <c r="W571" s="270"/>
      <c r="X571" s="270"/>
      <c r="Y571" s="270"/>
      <c r="Z571" s="270"/>
    </row>
    <row r="572" spans="1:26" ht="15.75" customHeight="1">
      <c r="A572" s="270"/>
      <c r="B572" s="270"/>
      <c r="C572" s="270"/>
      <c r="D572" s="270"/>
      <c r="E572" s="270"/>
      <c r="F572" s="270"/>
      <c r="G572" s="285"/>
      <c r="H572" s="316"/>
      <c r="I572" s="270"/>
      <c r="J572" s="270"/>
      <c r="K572" s="270"/>
      <c r="L572" s="270"/>
      <c r="M572" s="270"/>
      <c r="N572" s="270"/>
      <c r="O572" s="270"/>
      <c r="P572" s="270"/>
      <c r="Q572" s="270"/>
      <c r="R572" s="270"/>
      <c r="S572" s="270"/>
      <c r="T572" s="270"/>
      <c r="U572" s="270"/>
      <c r="V572" s="270"/>
      <c r="W572" s="270"/>
      <c r="X572" s="270"/>
      <c r="Y572" s="270"/>
      <c r="Z572" s="270"/>
    </row>
    <row r="573" spans="1:26" ht="15.75" customHeight="1">
      <c r="A573" s="270"/>
      <c r="B573" s="270"/>
      <c r="C573" s="270"/>
      <c r="D573" s="270"/>
      <c r="E573" s="270"/>
      <c r="F573" s="270"/>
      <c r="G573" s="285"/>
      <c r="H573" s="316"/>
      <c r="I573" s="270"/>
      <c r="J573" s="270"/>
      <c r="K573" s="270"/>
      <c r="L573" s="270"/>
      <c r="M573" s="270"/>
      <c r="N573" s="270"/>
      <c r="O573" s="270"/>
      <c r="P573" s="270"/>
      <c r="Q573" s="270"/>
      <c r="R573" s="270"/>
      <c r="S573" s="270"/>
      <c r="T573" s="270"/>
      <c r="U573" s="270"/>
      <c r="V573" s="270"/>
      <c r="W573" s="270"/>
      <c r="X573" s="270"/>
      <c r="Y573" s="270"/>
      <c r="Z573" s="270"/>
    </row>
    <row r="574" spans="1:26" ht="15.75" customHeight="1">
      <c r="A574" s="270"/>
      <c r="B574" s="270"/>
      <c r="C574" s="270"/>
      <c r="D574" s="270"/>
      <c r="E574" s="270"/>
      <c r="F574" s="270"/>
      <c r="G574" s="285"/>
      <c r="H574" s="316"/>
      <c r="I574" s="270"/>
      <c r="J574" s="270"/>
      <c r="K574" s="270"/>
      <c r="L574" s="270"/>
      <c r="M574" s="270"/>
      <c r="N574" s="270"/>
      <c r="O574" s="270"/>
      <c r="P574" s="270"/>
      <c r="Q574" s="270"/>
      <c r="R574" s="270"/>
      <c r="S574" s="270"/>
      <c r="T574" s="270"/>
      <c r="U574" s="270"/>
      <c r="V574" s="270"/>
      <c r="W574" s="270"/>
      <c r="X574" s="270"/>
      <c r="Y574" s="270"/>
      <c r="Z574" s="270"/>
    </row>
    <row r="575" spans="1:26" ht="15.75" customHeight="1">
      <c r="A575" s="270"/>
      <c r="B575" s="270"/>
      <c r="C575" s="270"/>
      <c r="D575" s="270"/>
      <c r="E575" s="270"/>
      <c r="F575" s="270"/>
      <c r="G575" s="285"/>
      <c r="H575" s="316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</row>
    <row r="576" spans="1:26" ht="15.75" customHeight="1">
      <c r="A576" s="270"/>
      <c r="B576" s="270"/>
      <c r="C576" s="270"/>
      <c r="D576" s="270"/>
      <c r="E576" s="270"/>
      <c r="F576" s="270"/>
      <c r="G576" s="285"/>
      <c r="H576" s="316"/>
      <c r="I576" s="270"/>
      <c r="J576" s="270"/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</row>
    <row r="577" spans="1:26" ht="15.75" customHeight="1">
      <c r="A577" s="270"/>
      <c r="B577" s="270"/>
      <c r="C577" s="270"/>
      <c r="D577" s="270"/>
      <c r="E577" s="270"/>
      <c r="F577" s="270"/>
      <c r="G577" s="285"/>
      <c r="H577" s="316"/>
      <c r="I577" s="270"/>
      <c r="J577" s="270"/>
      <c r="K577" s="270"/>
      <c r="L577" s="270"/>
      <c r="M577" s="270"/>
      <c r="N577" s="270"/>
      <c r="O577" s="270"/>
      <c r="P577" s="270"/>
      <c r="Q577" s="270"/>
      <c r="R577" s="270"/>
      <c r="S577" s="270"/>
      <c r="T577" s="270"/>
      <c r="U577" s="270"/>
      <c r="V577" s="270"/>
      <c r="W577" s="270"/>
      <c r="X577" s="270"/>
      <c r="Y577" s="270"/>
      <c r="Z577" s="270"/>
    </row>
    <row r="578" spans="1:26" ht="15.75" customHeight="1">
      <c r="A578" s="270"/>
      <c r="B578" s="270"/>
      <c r="C578" s="270"/>
      <c r="D578" s="270"/>
      <c r="E578" s="270"/>
      <c r="F578" s="270"/>
      <c r="G578" s="285"/>
      <c r="H578" s="316"/>
      <c r="I578" s="270"/>
      <c r="J578" s="270"/>
      <c r="K578" s="270"/>
      <c r="L578" s="270"/>
      <c r="M578" s="270"/>
      <c r="N578" s="270"/>
      <c r="O578" s="270"/>
      <c r="P578" s="270"/>
      <c r="Q578" s="270"/>
      <c r="R578" s="270"/>
      <c r="S578" s="270"/>
      <c r="T578" s="270"/>
      <c r="U578" s="270"/>
      <c r="V578" s="270"/>
      <c r="W578" s="270"/>
      <c r="X578" s="270"/>
      <c r="Y578" s="270"/>
      <c r="Z578" s="270"/>
    </row>
    <row r="579" spans="1:26" ht="15.75" customHeight="1">
      <c r="A579" s="270"/>
      <c r="B579" s="270"/>
      <c r="C579" s="270"/>
      <c r="D579" s="270"/>
      <c r="E579" s="270"/>
      <c r="F579" s="270"/>
      <c r="G579" s="285"/>
      <c r="H579" s="316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</row>
    <row r="580" spans="1:26" ht="15.75" customHeight="1">
      <c r="A580" s="270"/>
      <c r="B580" s="270"/>
      <c r="C580" s="270"/>
      <c r="D580" s="270"/>
      <c r="E580" s="270"/>
      <c r="F580" s="270"/>
      <c r="G580" s="285"/>
      <c r="H580" s="316"/>
      <c r="I580" s="270"/>
      <c r="J580" s="270"/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</row>
    <row r="581" spans="1:26" ht="15.75" customHeight="1">
      <c r="A581" s="270"/>
      <c r="B581" s="270"/>
      <c r="C581" s="270"/>
      <c r="D581" s="270"/>
      <c r="E581" s="270"/>
      <c r="F581" s="270"/>
      <c r="G581" s="285"/>
      <c r="H581" s="316"/>
      <c r="I581" s="270"/>
      <c r="J581" s="270"/>
      <c r="K581" s="270"/>
      <c r="L581" s="270"/>
      <c r="M581" s="270"/>
      <c r="N581" s="270"/>
      <c r="O581" s="270"/>
      <c r="P581" s="270"/>
      <c r="Q581" s="270"/>
      <c r="R581" s="270"/>
      <c r="S581" s="270"/>
      <c r="T581" s="270"/>
      <c r="U581" s="270"/>
      <c r="V581" s="270"/>
      <c r="W581" s="270"/>
      <c r="X581" s="270"/>
      <c r="Y581" s="270"/>
      <c r="Z581" s="270"/>
    </row>
    <row r="582" spans="1:26" ht="15.75" customHeight="1">
      <c r="A582" s="270"/>
      <c r="B582" s="270"/>
      <c r="C582" s="270"/>
      <c r="D582" s="270"/>
      <c r="E582" s="270"/>
      <c r="F582" s="270"/>
      <c r="G582" s="285"/>
      <c r="H582" s="316"/>
      <c r="I582" s="270"/>
      <c r="J582" s="270"/>
      <c r="K582" s="270"/>
      <c r="L582" s="270"/>
      <c r="M582" s="270"/>
      <c r="N582" s="270"/>
      <c r="O582" s="270"/>
      <c r="P582" s="270"/>
      <c r="Q582" s="270"/>
      <c r="R582" s="270"/>
      <c r="S582" s="270"/>
      <c r="T582" s="270"/>
      <c r="U582" s="270"/>
      <c r="V582" s="270"/>
      <c r="W582" s="270"/>
      <c r="X582" s="270"/>
      <c r="Y582" s="270"/>
      <c r="Z582" s="270"/>
    </row>
    <row r="583" spans="1:26" ht="15.75" customHeight="1">
      <c r="A583" s="270"/>
      <c r="B583" s="270"/>
      <c r="C583" s="270"/>
      <c r="D583" s="270"/>
      <c r="E583" s="270"/>
      <c r="F583" s="270"/>
      <c r="G583" s="285"/>
      <c r="H583" s="316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</row>
    <row r="584" spans="1:26" ht="15.75" customHeight="1">
      <c r="A584" s="270"/>
      <c r="B584" s="270"/>
      <c r="C584" s="270"/>
      <c r="D584" s="270"/>
      <c r="E584" s="270"/>
      <c r="F584" s="270"/>
      <c r="G584" s="285"/>
      <c r="H584" s="316"/>
      <c r="I584" s="270"/>
      <c r="J584" s="270"/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</row>
    <row r="585" spans="1:26" ht="15.75" customHeight="1">
      <c r="A585" s="270"/>
      <c r="B585" s="270"/>
      <c r="C585" s="270"/>
      <c r="D585" s="270"/>
      <c r="E585" s="270"/>
      <c r="F585" s="270"/>
      <c r="G585" s="285"/>
      <c r="H585" s="316"/>
      <c r="I585" s="270"/>
      <c r="J585" s="270"/>
      <c r="K585" s="270"/>
      <c r="L585" s="270"/>
      <c r="M585" s="270"/>
      <c r="N585" s="270"/>
      <c r="O585" s="270"/>
      <c r="P585" s="270"/>
      <c r="Q585" s="270"/>
      <c r="R585" s="270"/>
      <c r="S585" s="270"/>
      <c r="T585" s="270"/>
      <c r="U585" s="270"/>
      <c r="V585" s="270"/>
      <c r="W585" s="270"/>
      <c r="X585" s="270"/>
      <c r="Y585" s="270"/>
      <c r="Z585" s="270"/>
    </row>
    <row r="586" spans="1:26" ht="15.75" customHeight="1">
      <c r="A586" s="270"/>
      <c r="B586" s="270"/>
      <c r="C586" s="270"/>
      <c r="D586" s="270"/>
      <c r="E586" s="270"/>
      <c r="F586" s="270"/>
      <c r="G586" s="285"/>
      <c r="H586" s="316"/>
      <c r="I586" s="270"/>
      <c r="J586" s="270"/>
      <c r="K586" s="270"/>
      <c r="L586" s="270"/>
      <c r="M586" s="270"/>
      <c r="N586" s="270"/>
      <c r="O586" s="270"/>
      <c r="P586" s="270"/>
      <c r="Q586" s="270"/>
      <c r="R586" s="270"/>
      <c r="S586" s="270"/>
      <c r="T586" s="270"/>
      <c r="U586" s="270"/>
      <c r="V586" s="270"/>
      <c r="W586" s="270"/>
      <c r="X586" s="270"/>
      <c r="Y586" s="270"/>
      <c r="Z586" s="270"/>
    </row>
    <row r="587" spans="1:26" ht="15.75" customHeight="1">
      <c r="A587" s="270"/>
      <c r="B587" s="270"/>
      <c r="C587" s="270"/>
      <c r="D587" s="270"/>
      <c r="E587" s="270"/>
      <c r="F587" s="270"/>
      <c r="G587" s="285"/>
      <c r="H587" s="316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</row>
    <row r="588" spans="1:26" ht="15.75" customHeight="1">
      <c r="A588" s="270"/>
      <c r="B588" s="270"/>
      <c r="C588" s="270"/>
      <c r="D588" s="270"/>
      <c r="E588" s="270"/>
      <c r="F588" s="270"/>
      <c r="G588" s="285"/>
      <c r="H588" s="316"/>
      <c r="I588" s="270"/>
      <c r="J588" s="270"/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</row>
    <row r="589" spans="1:26" ht="15.75" customHeight="1">
      <c r="A589" s="270"/>
      <c r="B589" s="270"/>
      <c r="C589" s="270"/>
      <c r="D589" s="270"/>
      <c r="E589" s="270"/>
      <c r="F589" s="270"/>
      <c r="G589" s="285"/>
      <c r="H589" s="316"/>
      <c r="I589" s="270"/>
      <c r="J589" s="270"/>
      <c r="K589" s="270"/>
      <c r="L589" s="270"/>
      <c r="M589" s="270"/>
      <c r="N589" s="270"/>
      <c r="O589" s="270"/>
      <c r="P589" s="270"/>
      <c r="Q589" s="270"/>
      <c r="R589" s="270"/>
      <c r="S589" s="270"/>
      <c r="T589" s="270"/>
      <c r="U589" s="270"/>
      <c r="V589" s="270"/>
      <c r="W589" s="270"/>
      <c r="X589" s="270"/>
      <c r="Y589" s="270"/>
      <c r="Z589" s="270"/>
    </row>
    <row r="590" spans="1:26" ht="15.75" customHeight="1">
      <c r="A590" s="270"/>
      <c r="B590" s="270"/>
      <c r="C590" s="270"/>
      <c r="D590" s="270"/>
      <c r="E590" s="270"/>
      <c r="F590" s="270"/>
      <c r="G590" s="285"/>
      <c r="H590" s="316"/>
      <c r="I590" s="270"/>
      <c r="J590" s="270"/>
      <c r="K590" s="270"/>
      <c r="L590" s="270"/>
      <c r="M590" s="270"/>
      <c r="N590" s="270"/>
      <c r="O590" s="270"/>
      <c r="P590" s="270"/>
      <c r="Q590" s="270"/>
      <c r="R590" s="270"/>
      <c r="S590" s="270"/>
      <c r="T590" s="270"/>
      <c r="U590" s="270"/>
      <c r="V590" s="270"/>
      <c r="W590" s="270"/>
      <c r="X590" s="270"/>
      <c r="Y590" s="270"/>
      <c r="Z590" s="270"/>
    </row>
    <row r="591" spans="1:26" ht="15.75" customHeight="1">
      <c r="A591" s="270"/>
      <c r="B591" s="270"/>
      <c r="C591" s="270"/>
      <c r="D591" s="270"/>
      <c r="E591" s="270"/>
      <c r="F591" s="270"/>
      <c r="G591" s="285"/>
      <c r="H591" s="316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</row>
    <row r="592" spans="1:26" ht="15.75" customHeight="1">
      <c r="A592" s="270"/>
      <c r="B592" s="270"/>
      <c r="C592" s="270"/>
      <c r="D592" s="270"/>
      <c r="E592" s="270"/>
      <c r="F592" s="270"/>
      <c r="G592" s="285"/>
      <c r="H592" s="316"/>
      <c r="I592" s="270"/>
      <c r="J592" s="270"/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</row>
    <row r="593" spans="1:26" ht="15.75" customHeight="1">
      <c r="A593" s="270"/>
      <c r="B593" s="270"/>
      <c r="C593" s="270"/>
      <c r="D593" s="270"/>
      <c r="E593" s="270"/>
      <c r="F593" s="270"/>
      <c r="G593" s="285"/>
      <c r="H593" s="316"/>
      <c r="I593" s="270"/>
      <c r="J593" s="270"/>
      <c r="K593" s="270"/>
      <c r="L593" s="270"/>
      <c r="M593" s="270"/>
      <c r="N593" s="270"/>
      <c r="O593" s="270"/>
      <c r="P593" s="270"/>
      <c r="Q593" s="270"/>
      <c r="R593" s="270"/>
      <c r="S593" s="270"/>
      <c r="T593" s="270"/>
      <c r="U593" s="270"/>
      <c r="V593" s="270"/>
      <c r="W593" s="270"/>
      <c r="X593" s="270"/>
      <c r="Y593" s="270"/>
      <c r="Z593" s="270"/>
    </row>
    <row r="594" spans="1:26" ht="15.75" customHeight="1">
      <c r="A594" s="270"/>
      <c r="B594" s="270"/>
      <c r="C594" s="270"/>
      <c r="D594" s="270"/>
      <c r="E594" s="270"/>
      <c r="F594" s="270"/>
      <c r="G594" s="285"/>
      <c r="H594" s="316"/>
      <c r="I594" s="270"/>
      <c r="J594" s="270"/>
      <c r="K594" s="270"/>
      <c r="L594" s="270"/>
      <c r="M594" s="270"/>
      <c r="N594" s="270"/>
      <c r="O594" s="270"/>
      <c r="P594" s="270"/>
      <c r="Q594" s="270"/>
      <c r="R594" s="270"/>
      <c r="S594" s="270"/>
      <c r="T594" s="270"/>
      <c r="U594" s="270"/>
      <c r="V594" s="270"/>
      <c r="W594" s="270"/>
      <c r="X594" s="270"/>
      <c r="Y594" s="270"/>
      <c r="Z594" s="270"/>
    </row>
    <row r="595" spans="1:26" ht="15.75" customHeight="1">
      <c r="A595" s="270"/>
      <c r="B595" s="270"/>
      <c r="C595" s="270"/>
      <c r="D595" s="270"/>
      <c r="E595" s="270"/>
      <c r="F595" s="270"/>
      <c r="G595" s="285"/>
      <c r="H595" s="316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</row>
    <row r="596" spans="1:26" ht="15.75" customHeight="1">
      <c r="A596" s="270"/>
      <c r="B596" s="270"/>
      <c r="C596" s="270"/>
      <c r="D596" s="270"/>
      <c r="E596" s="270"/>
      <c r="F596" s="270"/>
      <c r="G596" s="285"/>
      <c r="H596" s="316"/>
      <c r="I596" s="270"/>
      <c r="J596" s="270"/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</row>
    <row r="597" spans="1:26" ht="15.75" customHeight="1">
      <c r="A597" s="270"/>
      <c r="B597" s="270"/>
      <c r="C597" s="270"/>
      <c r="D597" s="270"/>
      <c r="E597" s="270"/>
      <c r="F597" s="270"/>
      <c r="G597" s="285"/>
      <c r="H597" s="316"/>
      <c r="I597" s="270"/>
      <c r="J597" s="270"/>
      <c r="K597" s="270"/>
      <c r="L597" s="270"/>
      <c r="M597" s="270"/>
      <c r="N597" s="270"/>
      <c r="O597" s="270"/>
      <c r="P597" s="270"/>
      <c r="Q597" s="270"/>
      <c r="R597" s="270"/>
      <c r="S597" s="270"/>
      <c r="T597" s="270"/>
      <c r="U597" s="270"/>
      <c r="V597" s="270"/>
      <c r="W597" s="270"/>
      <c r="X597" s="270"/>
      <c r="Y597" s="270"/>
      <c r="Z597" s="270"/>
    </row>
    <row r="598" spans="1:26" ht="15.75" customHeight="1">
      <c r="A598" s="270"/>
      <c r="B598" s="270"/>
      <c r="C598" s="270"/>
      <c r="D598" s="270"/>
      <c r="E598" s="270"/>
      <c r="F598" s="270"/>
      <c r="G598" s="285"/>
      <c r="H598" s="316"/>
      <c r="I598" s="270"/>
      <c r="J598" s="270"/>
      <c r="K598" s="270"/>
      <c r="L598" s="270"/>
      <c r="M598" s="270"/>
      <c r="N598" s="270"/>
      <c r="O598" s="270"/>
      <c r="P598" s="270"/>
      <c r="Q598" s="270"/>
      <c r="R598" s="270"/>
      <c r="S598" s="270"/>
      <c r="T598" s="270"/>
      <c r="U598" s="270"/>
      <c r="V598" s="270"/>
      <c r="W598" s="270"/>
      <c r="X598" s="270"/>
      <c r="Y598" s="270"/>
      <c r="Z598" s="270"/>
    </row>
    <row r="599" spans="1:26" ht="15.75" customHeight="1">
      <c r="A599" s="270"/>
      <c r="B599" s="270"/>
      <c r="C599" s="270"/>
      <c r="D599" s="270"/>
      <c r="E599" s="270"/>
      <c r="F599" s="270"/>
      <c r="G599" s="285"/>
      <c r="H599" s="316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</row>
    <row r="600" spans="1:26" ht="15.75" customHeight="1">
      <c r="A600" s="270"/>
      <c r="B600" s="270"/>
      <c r="C600" s="270"/>
      <c r="D600" s="270"/>
      <c r="E600" s="270"/>
      <c r="F600" s="270"/>
      <c r="G600" s="285"/>
      <c r="H600" s="316"/>
      <c r="I600" s="270"/>
      <c r="J600" s="270"/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</row>
    <row r="601" spans="1:26" ht="15.75" customHeight="1">
      <c r="A601" s="270"/>
      <c r="B601" s="270"/>
      <c r="C601" s="270"/>
      <c r="D601" s="270"/>
      <c r="E601" s="270"/>
      <c r="F601" s="270"/>
      <c r="G601" s="285"/>
      <c r="H601" s="316"/>
      <c r="I601" s="270"/>
      <c r="J601" s="270"/>
      <c r="K601" s="270"/>
      <c r="L601" s="270"/>
      <c r="M601" s="270"/>
      <c r="N601" s="270"/>
      <c r="O601" s="270"/>
      <c r="P601" s="270"/>
      <c r="Q601" s="270"/>
      <c r="R601" s="270"/>
      <c r="S601" s="270"/>
      <c r="T601" s="270"/>
      <c r="U601" s="270"/>
      <c r="V601" s="270"/>
      <c r="W601" s="270"/>
      <c r="X601" s="270"/>
      <c r="Y601" s="270"/>
      <c r="Z601" s="270"/>
    </row>
    <row r="602" spans="1:26" ht="15.75" customHeight="1">
      <c r="A602" s="270"/>
      <c r="B602" s="270"/>
      <c r="C602" s="270"/>
      <c r="D602" s="270"/>
      <c r="E602" s="270"/>
      <c r="F602" s="270"/>
      <c r="G602" s="285"/>
      <c r="H602" s="316"/>
      <c r="I602" s="270"/>
      <c r="J602" s="270"/>
      <c r="K602" s="270"/>
      <c r="L602" s="270"/>
      <c r="M602" s="270"/>
      <c r="N602" s="270"/>
      <c r="O602" s="270"/>
      <c r="P602" s="270"/>
      <c r="Q602" s="270"/>
      <c r="R602" s="270"/>
      <c r="S602" s="270"/>
      <c r="T602" s="270"/>
      <c r="U602" s="270"/>
      <c r="V602" s="270"/>
      <c r="W602" s="270"/>
      <c r="X602" s="270"/>
      <c r="Y602" s="270"/>
      <c r="Z602" s="270"/>
    </row>
    <row r="603" spans="1:26" ht="15.75" customHeight="1">
      <c r="A603" s="270"/>
      <c r="B603" s="270"/>
      <c r="C603" s="270"/>
      <c r="D603" s="270"/>
      <c r="E603" s="270"/>
      <c r="F603" s="270"/>
      <c r="G603" s="285"/>
      <c r="H603" s="316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</row>
    <row r="604" spans="1:26" ht="15.75" customHeight="1">
      <c r="A604" s="270"/>
      <c r="B604" s="270"/>
      <c r="C604" s="270"/>
      <c r="D604" s="270"/>
      <c r="E604" s="270"/>
      <c r="F604" s="270"/>
      <c r="G604" s="285"/>
      <c r="H604" s="316"/>
      <c r="I604" s="270"/>
      <c r="J604" s="270"/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</row>
    <row r="605" spans="1:26" ht="15.75" customHeight="1">
      <c r="A605" s="270"/>
      <c r="B605" s="270"/>
      <c r="C605" s="270"/>
      <c r="D605" s="270"/>
      <c r="E605" s="270"/>
      <c r="F605" s="270"/>
      <c r="G605" s="285"/>
      <c r="H605" s="316"/>
      <c r="I605" s="270"/>
      <c r="J605" s="270"/>
      <c r="K605" s="270"/>
      <c r="L605" s="270"/>
      <c r="M605" s="270"/>
      <c r="N605" s="270"/>
      <c r="O605" s="270"/>
      <c r="P605" s="270"/>
      <c r="Q605" s="270"/>
      <c r="R605" s="270"/>
      <c r="S605" s="270"/>
      <c r="T605" s="270"/>
      <c r="U605" s="270"/>
      <c r="V605" s="270"/>
      <c r="W605" s="270"/>
      <c r="X605" s="270"/>
      <c r="Y605" s="270"/>
      <c r="Z605" s="270"/>
    </row>
    <row r="606" spans="1:26" ht="15.75" customHeight="1">
      <c r="A606" s="270"/>
      <c r="B606" s="270"/>
      <c r="C606" s="270"/>
      <c r="D606" s="270"/>
      <c r="E606" s="270"/>
      <c r="F606" s="270"/>
      <c r="G606" s="285"/>
      <c r="H606" s="316"/>
      <c r="I606" s="270"/>
      <c r="J606" s="270"/>
      <c r="K606" s="270"/>
      <c r="L606" s="270"/>
      <c r="M606" s="270"/>
      <c r="N606" s="270"/>
      <c r="O606" s="270"/>
      <c r="P606" s="270"/>
      <c r="Q606" s="270"/>
      <c r="R606" s="270"/>
      <c r="S606" s="270"/>
      <c r="T606" s="270"/>
      <c r="U606" s="270"/>
      <c r="V606" s="270"/>
      <c r="W606" s="270"/>
      <c r="X606" s="270"/>
      <c r="Y606" s="270"/>
      <c r="Z606" s="270"/>
    </row>
    <row r="607" spans="1:26" ht="15.75" customHeight="1">
      <c r="A607" s="270"/>
      <c r="B607" s="270"/>
      <c r="C607" s="270"/>
      <c r="D607" s="270"/>
      <c r="E607" s="270"/>
      <c r="F607" s="270"/>
      <c r="G607" s="285"/>
      <c r="H607" s="316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</row>
    <row r="608" spans="1:26" ht="15.75" customHeight="1">
      <c r="A608" s="270"/>
      <c r="B608" s="270"/>
      <c r="C608" s="270"/>
      <c r="D608" s="270"/>
      <c r="E608" s="270"/>
      <c r="F608" s="270"/>
      <c r="G608" s="285"/>
      <c r="H608" s="316"/>
      <c r="I608" s="270"/>
      <c r="J608" s="270"/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</row>
    <row r="609" spans="1:26" ht="15.75" customHeight="1">
      <c r="A609" s="270"/>
      <c r="B609" s="270"/>
      <c r="C609" s="270"/>
      <c r="D609" s="270"/>
      <c r="E609" s="270"/>
      <c r="F609" s="270"/>
      <c r="G609" s="285"/>
      <c r="H609" s="316"/>
      <c r="I609" s="270"/>
      <c r="J609" s="270"/>
      <c r="K609" s="270"/>
      <c r="L609" s="270"/>
      <c r="M609" s="270"/>
      <c r="N609" s="270"/>
      <c r="O609" s="270"/>
      <c r="P609" s="270"/>
      <c r="Q609" s="270"/>
      <c r="R609" s="270"/>
      <c r="S609" s="270"/>
      <c r="T609" s="270"/>
      <c r="U609" s="270"/>
      <c r="V609" s="270"/>
      <c r="W609" s="270"/>
      <c r="X609" s="270"/>
      <c r="Y609" s="270"/>
      <c r="Z609" s="270"/>
    </row>
    <row r="610" spans="1:26" ht="15.75" customHeight="1">
      <c r="A610" s="270"/>
      <c r="B610" s="270"/>
      <c r="C610" s="270"/>
      <c r="D610" s="270"/>
      <c r="E610" s="270"/>
      <c r="F610" s="270"/>
      <c r="G610" s="285"/>
      <c r="H610" s="316"/>
      <c r="I610" s="270"/>
      <c r="J610" s="270"/>
      <c r="K610" s="270"/>
      <c r="L610" s="270"/>
      <c r="M610" s="270"/>
      <c r="N610" s="270"/>
      <c r="O610" s="270"/>
      <c r="P610" s="270"/>
      <c r="Q610" s="270"/>
      <c r="R610" s="270"/>
      <c r="S610" s="270"/>
      <c r="T610" s="270"/>
      <c r="U610" s="270"/>
      <c r="V610" s="270"/>
      <c r="W610" s="270"/>
      <c r="X610" s="270"/>
      <c r="Y610" s="270"/>
      <c r="Z610" s="270"/>
    </row>
    <row r="611" spans="1:26" ht="15.75" customHeight="1">
      <c r="A611" s="270"/>
      <c r="B611" s="270"/>
      <c r="C611" s="270"/>
      <c r="D611" s="270"/>
      <c r="E611" s="270"/>
      <c r="F611" s="270"/>
      <c r="G611" s="285"/>
      <c r="H611" s="316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</row>
    <row r="612" spans="1:26" ht="15.75" customHeight="1">
      <c r="A612" s="270"/>
      <c r="B612" s="270"/>
      <c r="C612" s="270"/>
      <c r="D612" s="270"/>
      <c r="E612" s="270"/>
      <c r="F612" s="270"/>
      <c r="G612" s="285"/>
      <c r="H612" s="316"/>
      <c r="I612" s="270"/>
      <c r="J612" s="270"/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</row>
    <row r="613" spans="1:26" ht="15.75" customHeight="1">
      <c r="A613" s="270"/>
      <c r="B613" s="270"/>
      <c r="C613" s="270"/>
      <c r="D613" s="270"/>
      <c r="E613" s="270"/>
      <c r="F613" s="270"/>
      <c r="G613" s="285"/>
      <c r="H613" s="316"/>
      <c r="I613" s="270"/>
      <c r="J613" s="270"/>
      <c r="K613" s="270"/>
      <c r="L613" s="270"/>
      <c r="M613" s="270"/>
      <c r="N613" s="270"/>
      <c r="O613" s="270"/>
      <c r="P613" s="270"/>
      <c r="Q613" s="270"/>
      <c r="R613" s="270"/>
      <c r="S613" s="270"/>
      <c r="T613" s="270"/>
      <c r="U613" s="270"/>
      <c r="V613" s="270"/>
      <c r="W613" s="270"/>
      <c r="X613" s="270"/>
      <c r="Y613" s="270"/>
      <c r="Z613" s="270"/>
    </row>
    <row r="614" spans="1:26" ht="15.75" customHeight="1">
      <c r="A614" s="270"/>
      <c r="B614" s="270"/>
      <c r="C614" s="270"/>
      <c r="D614" s="270"/>
      <c r="E614" s="270"/>
      <c r="F614" s="270"/>
      <c r="G614" s="285"/>
      <c r="H614" s="316"/>
      <c r="I614" s="270"/>
      <c r="J614" s="270"/>
      <c r="K614" s="270"/>
      <c r="L614" s="270"/>
      <c r="M614" s="270"/>
      <c r="N614" s="270"/>
      <c r="O614" s="270"/>
      <c r="P614" s="270"/>
      <c r="Q614" s="270"/>
      <c r="R614" s="270"/>
      <c r="S614" s="270"/>
      <c r="T614" s="270"/>
      <c r="U614" s="270"/>
      <c r="V614" s="270"/>
      <c r="W614" s="270"/>
      <c r="X614" s="270"/>
      <c r="Y614" s="270"/>
      <c r="Z614" s="270"/>
    </row>
    <row r="615" spans="1:26" ht="15.75" customHeight="1">
      <c r="A615" s="270"/>
      <c r="B615" s="270"/>
      <c r="C615" s="270"/>
      <c r="D615" s="270"/>
      <c r="E615" s="270"/>
      <c r="F615" s="270"/>
      <c r="G615" s="285"/>
      <c r="H615" s="316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</row>
    <row r="616" spans="1:26" ht="15.75" customHeight="1">
      <c r="A616" s="270"/>
      <c r="B616" s="270"/>
      <c r="C616" s="270"/>
      <c r="D616" s="270"/>
      <c r="E616" s="270"/>
      <c r="F616" s="270"/>
      <c r="G616" s="285"/>
      <c r="H616" s="316"/>
      <c r="I616" s="270"/>
      <c r="J616" s="270"/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</row>
    <row r="617" spans="1:26" ht="15.75" customHeight="1">
      <c r="A617" s="270"/>
      <c r="B617" s="270"/>
      <c r="C617" s="270"/>
      <c r="D617" s="270"/>
      <c r="E617" s="270"/>
      <c r="F617" s="270"/>
      <c r="G617" s="285"/>
      <c r="H617" s="316"/>
      <c r="I617" s="270"/>
      <c r="J617" s="270"/>
      <c r="K617" s="270"/>
      <c r="L617" s="270"/>
      <c r="M617" s="270"/>
      <c r="N617" s="270"/>
      <c r="O617" s="270"/>
      <c r="P617" s="270"/>
      <c r="Q617" s="270"/>
      <c r="R617" s="270"/>
      <c r="S617" s="270"/>
      <c r="T617" s="270"/>
      <c r="U617" s="270"/>
      <c r="V617" s="270"/>
      <c r="W617" s="270"/>
      <c r="X617" s="270"/>
      <c r="Y617" s="270"/>
      <c r="Z617" s="270"/>
    </row>
    <row r="618" spans="1:26" ht="15.75" customHeight="1">
      <c r="A618" s="270"/>
      <c r="B618" s="270"/>
      <c r="C618" s="270"/>
      <c r="D618" s="270"/>
      <c r="E618" s="270"/>
      <c r="F618" s="270"/>
      <c r="G618" s="285"/>
      <c r="H618" s="316"/>
      <c r="I618" s="270"/>
      <c r="J618" s="270"/>
      <c r="K618" s="270"/>
      <c r="L618" s="270"/>
      <c r="M618" s="270"/>
      <c r="N618" s="270"/>
      <c r="O618" s="270"/>
      <c r="P618" s="270"/>
      <c r="Q618" s="270"/>
      <c r="R618" s="270"/>
      <c r="S618" s="270"/>
      <c r="T618" s="270"/>
      <c r="U618" s="270"/>
      <c r="V618" s="270"/>
      <c r="W618" s="270"/>
      <c r="X618" s="270"/>
      <c r="Y618" s="270"/>
      <c r="Z618" s="270"/>
    </row>
    <row r="619" spans="1:26" ht="15.75" customHeight="1">
      <c r="A619" s="270"/>
      <c r="B619" s="270"/>
      <c r="C619" s="270"/>
      <c r="D619" s="270"/>
      <c r="E619" s="270"/>
      <c r="F619" s="270"/>
      <c r="G619" s="285"/>
      <c r="H619" s="316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</row>
    <row r="620" spans="1:26" ht="15.75" customHeight="1">
      <c r="A620" s="270"/>
      <c r="B620" s="270"/>
      <c r="C620" s="270"/>
      <c r="D620" s="270"/>
      <c r="E620" s="270"/>
      <c r="F620" s="270"/>
      <c r="G620" s="285"/>
      <c r="H620" s="316"/>
      <c r="I620" s="270"/>
      <c r="J620" s="270"/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</row>
    <row r="621" spans="1:26" ht="15.75" customHeight="1">
      <c r="A621" s="270"/>
      <c r="B621" s="270"/>
      <c r="C621" s="270"/>
      <c r="D621" s="270"/>
      <c r="E621" s="270"/>
      <c r="F621" s="270"/>
      <c r="G621" s="285"/>
      <c r="H621" s="316"/>
      <c r="I621" s="270"/>
      <c r="J621" s="270"/>
      <c r="K621" s="270"/>
      <c r="L621" s="270"/>
      <c r="M621" s="270"/>
      <c r="N621" s="270"/>
      <c r="O621" s="270"/>
      <c r="P621" s="270"/>
      <c r="Q621" s="270"/>
      <c r="R621" s="270"/>
      <c r="S621" s="270"/>
      <c r="T621" s="270"/>
      <c r="U621" s="270"/>
      <c r="V621" s="270"/>
      <c r="W621" s="270"/>
      <c r="X621" s="270"/>
      <c r="Y621" s="270"/>
      <c r="Z621" s="270"/>
    </row>
    <row r="622" spans="1:26" ht="15.75" customHeight="1">
      <c r="A622" s="270"/>
      <c r="B622" s="270"/>
      <c r="C622" s="270"/>
      <c r="D622" s="270"/>
      <c r="E622" s="270"/>
      <c r="F622" s="270"/>
      <c r="G622" s="285"/>
      <c r="H622" s="316"/>
      <c r="I622" s="270"/>
      <c r="J622" s="270"/>
      <c r="K622" s="270"/>
      <c r="L622" s="270"/>
      <c r="M622" s="270"/>
      <c r="N622" s="270"/>
      <c r="O622" s="270"/>
      <c r="P622" s="270"/>
      <c r="Q622" s="270"/>
      <c r="R622" s="270"/>
      <c r="S622" s="270"/>
      <c r="T622" s="270"/>
      <c r="U622" s="270"/>
      <c r="V622" s="270"/>
      <c r="W622" s="270"/>
      <c r="X622" s="270"/>
      <c r="Y622" s="270"/>
      <c r="Z622" s="270"/>
    </row>
    <row r="623" spans="1:26" ht="15.75" customHeight="1">
      <c r="A623" s="270"/>
      <c r="B623" s="270"/>
      <c r="C623" s="270"/>
      <c r="D623" s="270"/>
      <c r="E623" s="270"/>
      <c r="F623" s="270"/>
      <c r="G623" s="285"/>
      <c r="H623" s="316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</row>
    <row r="624" spans="1:26" ht="15.75" customHeight="1">
      <c r="A624" s="270"/>
      <c r="B624" s="270"/>
      <c r="C624" s="270"/>
      <c r="D624" s="270"/>
      <c r="E624" s="270"/>
      <c r="F624" s="270"/>
      <c r="G624" s="285"/>
      <c r="H624" s="316"/>
      <c r="I624" s="270"/>
      <c r="J624" s="270"/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</row>
    <row r="625" spans="1:26" ht="15.75" customHeight="1">
      <c r="A625" s="270"/>
      <c r="B625" s="270"/>
      <c r="C625" s="270"/>
      <c r="D625" s="270"/>
      <c r="E625" s="270"/>
      <c r="F625" s="270"/>
      <c r="G625" s="285"/>
      <c r="H625" s="316"/>
      <c r="I625" s="270"/>
      <c r="J625" s="270"/>
      <c r="K625" s="270"/>
      <c r="L625" s="270"/>
      <c r="M625" s="270"/>
      <c r="N625" s="270"/>
      <c r="O625" s="270"/>
      <c r="P625" s="270"/>
      <c r="Q625" s="270"/>
      <c r="R625" s="270"/>
      <c r="S625" s="270"/>
      <c r="T625" s="270"/>
      <c r="U625" s="270"/>
      <c r="V625" s="270"/>
      <c r="W625" s="270"/>
      <c r="X625" s="270"/>
      <c r="Y625" s="270"/>
      <c r="Z625" s="270"/>
    </row>
    <row r="626" spans="1:26" ht="15.75" customHeight="1">
      <c r="A626" s="270"/>
      <c r="B626" s="270"/>
      <c r="C626" s="270"/>
      <c r="D626" s="270"/>
      <c r="E626" s="270"/>
      <c r="F626" s="270"/>
      <c r="G626" s="285"/>
      <c r="H626" s="316"/>
      <c r="I626" s="270"/>
      <c r="J626" s="270"/>
      <c r="K626" s="270"/>
      <c r="L626" s="270"/>
      <c r="M626" s="270"/>
      <c r="N626" s="270"/>
      <c r="O626" s="270"/>
      <c r="P626" s="270"/>
      <c r="Q626" s="270"/>
      <c r="R626" s="270"/>
      <c r="S626" s="270"/>
      <c r="T626" s="270"/>
      <c r="U626" s="270"/>
      <c r="V626" s="270"/>
      <c r="W626" s="270"/>
      <c r="X626" s="270"/>
      <c r="Y626" s="270"/>
      <c r="Z626" s="270"/>
    </row>
    <row r="627" spans="1:26" ht="15.75" customHeight="1">
      <c r="A627" s="270"/>
      <c r="B627" s="270"/>
      <c r="C627" s="270"/>
      <c r="D627" s="270"/>
      <c r="E627" s="270"/>
      <c r="F627" s="270"/>
      <c r="G627" s="285"/>
      <c r="H627" s="316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</row>
    <row r="628" spans="1:26" ht="15.75" customHeight="1">
      <c r="A628" s="270"/>
      <c r="B628" s="270"/>
      <c r="C628" s="270"/>
      <c r="D628" s="270"/>
      <c r="E628" s="270"/>
      <c r="F628" s="270"/>
      <c r="G628" s="285"/>
      <c r="H628" s="316"/>
      <c r="I628" s="270"/>
      <c r="J628" s="270"/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</row>
    <row r="629" spans="1:26" ht="15.75" customHeight="1">
      <c r="A629" s="270"/>
      <c r="B629" s="270"/>
      <c r="C629" s="270"/>
      <c r="D629" s="270"/>
      <c r="E629" s="270"/>
      <c r="F629" s="270"/>
      <c r="G629" s="285"/>
      <c r="H629" s="316"/>
      <c r="I629" s="270"/>
      <c r="J629" s="270"/>
      <c r="K629" s="270"/>
      <c r="L629" s="270"/>
      <c r="M629" s="270"/>
      <c r="N629" s="270"/>
      <c r="O629" s="270"/>
      <c r="P629" s="270"/>
      <c r="Q629" s="270"/>
      <c r="R629" s="270"/>
      <c r="S629" s="270"/>
      <c r="T629" s="270"/>
      <c r="U629" s="270"/>
      <c r="V629" s="270"/>
      <c r="W629" s="270"/>
      <c r="X629" s="270"/>
      <c r="Y629" s="270"/>
      <c r="Z629" s="270"/>
    </row>
    <row r="630" spans="1:26" ht="15.75" customHeight="1">
      <c r="A630" s="270"/>
      <c r="B630" s="270"/>
      <c r="C630" s="270"/>
      <c r="D630" s="270"/>
      <c r="E630" s="270"/>
      <c r="F630" s="270"/>
      <c r="G630" s="285"/>
      <c r="H630" s="316"/>
      <c r="I630" s="270"/>
      <c r="J630" s="270"/>
      <c r="K630" s="270"/>
      <c r="L630" s="270"/>
      <c r="M630" s="270"/>
      <c r="N630" s="270"/>
      <c r="O630" s="270"/>
      <c r="P630" s="270"/>
      <c r="Q630" s="270"/>
      <c r="R630" s="270"/>
      <c r="S630" s="270"/>
      <c r="T630" s="270"/>
      <c r="U630" s="270"/>
      <c r="V630" s="270"/>
      <c r="W630" s="270"/>
      <c r="X630" s="270"/>
      <c r="Y630" s="270"/>
      <c r="Z630" s="270"/>
    </row>
    <row r="631" spans="1:26" ht="15.75" customHeight="1">
      <c r="A631" s="270"/>
      <c r="B631" s="270"/>
      <c r="C631" s="270"/>
      <c r="D631" s="270"/>
      <c r="E631" s="270"/>
      <c r="F631" s="270"/>
      <c r="G631" s="285"/>
      <c r="H631" s="316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</row>
    <row r="632" spans="1:26" ht="15.75" customHeight="1">
      <c r="A632" s="270"/>
      <c r="B632" s="270"/>
      <c r="C632" s="270"/>
      <c r="D632" s="270"/>
      <c r="E632" s="270"/>
      <c r="F632" s="270"/>
      <c r="G632" s="285"/>
      <c r="H632" s="316"/>
      <c r="I632" s="270"/>
      <c r="J632" s="270"/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</row>
    <row r="633" spans="1:26" ht="15.75" customHeight="1">
      <c r="A633" s="270"/>
      <c r="B633" s="270"/>
      <c r="C633" s="270"/>
      <c r="D633" s="270"/>
      <c r="E633" s="270"/>
      <c r="F633" s="270"/>
      <c r="G633" s="285"/>
      <c r="H633" s="316"/>
      <c r="I633" s="270"/>
      <c r="J633" s="270"/>
      <c r="K633" s="270"/>
      <c r="L633" s="270"/>
      <c r="M633" s="270"/>
      <c r="N633" s="270"/>
      <c r="O633" s="270"/>
      <c r="P633" s="270"/>
      <c r="Q633" s="270"/>
      <c r="R633" s="270"/>
      <c r="S633" s="270"/>
      <c r="T633" s="270"/>
      <c r="U633" s="270"/>
      <c r="V633" s="270"/>
      <c r="W633" s="270"/>
      <c r="X633" s="270"/>
      <c r="Y633" s="270"/>
      <c r="Z633" s="270"/>
    </row>
    <row r="634" spans="1:26" ht="15.75" customHeight="1">
      <c r="A634" s="270"/>
      <c r="B634" s="270"/>
      <c r="C634" s="270"/>
      <c r="D634" s="270"/>
      <c r="E634" s="270"/>
      <c r="F634" s="270"/>
      <c r="G634" s="285"/>
      <c r="H634" s="316"/>
      <c r="I634" s="270"/>
      <c r="J634" s="270"/>
      <c r="K634" s="270"/>
      <c r="L634" s="270"/>
      <c r="M634" s="270"/>
      <c r="N634" s="270"/>
      <c r="O634" s="270"/>
      <c r="P634" s="270"/>
      <c r="Q634" s="270"/>
      <c r="R634" s="270"/>
      <c r="S634" s="270"/>
      <c r="T634" s="270"/>
      <c r="U634" s="270"/>
      <c r="V634" s="270"/>
      <c r="W634" s="270"/>
      <c r="X634" s="270"/>
      <c r="Y634" s="270"/>
      <c r="Z634" s="270"/>
    </row>
    <row r="635" spans="1:26" ht="15.75" customHeight="1">
      <c r="A635" s="270"/>
      <c r="B635" s="270"/>
      <c r="C635" s="270"/>
      <c r="D635" s="270"/>
      <c r="E635" s="270"/>
      <c r="F635" s="270"/>
      <c r="G635" s="285"/>
      <c r="H635" s="316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</row>
    <row r="636" spans="1:26" ht="15.75" customHeight="1">
      <c r="A636" s="270"/>
      <c r="B636" s="270"/>
      <c r="C636" s="270"/>
      <c r="D636" s="270"/>
      <c r="E636" s="270"/>
      <c r="F636" s="270"/>
      <c r="G636" s="285"/>
      <c r="H636" s="316"/>
      <c r="I636" s="270"/>
      <c r="J636" s="270"/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</row>
    <row r="637" spans="1:26" ht="15.75" customHeight="1">
      <c r="A637" s="270"/>
      <c r="B637" s="270"/>
      <c r="C637" s="270"/>
      <c r="D637" s="270"/>
      <c r="E637" s="270"/>
      <c r="F637" s="270"/>
      <c r="G637" s="285"/>
      <c r="H637" s="316"/>
      <c r="I637" s="270"/>
      <c r="J637" s="270"/>
      <c r="K637" s="270"/>
      <c r="L637" s="270"/>
      <c r="M637" s="270"/>
      <c r="N637" s="270"/>
      <c r="O637" s="270"/>
      <c r="P637" s="270"/>
      <c r="Q637" s="270"/>
      <c r="R637" s="270"/>
      <c r="S637" s="270"/>
      <c r="T637" s="270"/>
      <c r="U637" s="270"/>
      <c r="V637" s="270"/>
      <c r="W637" s="270"/>
      <c r="X637" s="270"/>
      <c r="Y637" s="270"/>
      <c r="Z637" s="270"/>
    </row>
    <row r="638" spans="1:26" ht="15.75" customHeight="1">
      <c r="A638" s="270"/>
      <c r="B638" s="270"/>
      <c r="C638" s="270"/>
      <c r="D638" s="270"/>
      <c r="E638" s="270"/>
      <c r="F638" s="270"/>
      <c r="G638" s="285"/>
      <c r="H638" s="316"/>
      <c r="I638" s="270"/>
      <c r="J638" s="270"/>
      <c r="K638" s="270"/>
      <c r="L638" s="270"/>
      <c r="M638" s="270"/>
      <c r="N638" s="270"/>
      <c r="O638" s="270"/>
      <c r="P638" s="270"/>
      <c r="Q638" s="270"/>
      <c r="R638" s="270"/>
      <c r="S638" s="270"/>
      <c r="T638" s="270"/>
      <c r="U638" s="270"/>
      <c r="V638" s="270"/>
      <c r="W638" s="270"/>
      <c r="X638" s="270"/>
      <c r="Y638" s="270"/>
      <c r="Z638" s="270"/>
    </row>
    <row r="639" spans="1:26" ht="15.75" customHeight="1">
      <c r="A639" s="270"/>
      <c r="B639" s="270"/>
      <c r="C639" s="270"/>
      <c r="D639" s="270"/>
      <c r="E639" s="270"/>
      <c r="F639" s="270"/>
      <c r="G639" s="285"/>
      <c r="H639" s="316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</row>
    <row r="640" spans="1:26" ht="15.75" customHeight="1">
      <c r="A640" s="270"/>
      <c r="B640" s="270"/>
      <c r="C640" s="270"/>
      <c r="D640" s="270"/>
      <c r="E640" s="270"/>
      <c r="F640" s="270"/>
      <c r="G640" s="285"/>
      <c r="H640" s="316"/>
      <c r="I640" s="270"/>
      <c r="J640" s="270"/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</row>
    <row r="641" spans="1:26" ht="15.75" customHeight="1">
      <c r="A641" s="270"/>
      <c r="B641" s="270"/>
      <c r="C641" s="270"/>
      <c r="D641" s="270"/>
      <c r="E641" s="270"/>
      <c r="F641" s="270"/>
      <c r="G641" s="285"/>
      <c r="H641" s="316"/>
      <c r="I641" s="270"/>
      <c r="J641" s="270"/>
      <c r="K641" s="270"/>
      <c r="L641" s="270"/>
      <c r="M641" s="270"/>
      <c r="N641" s="270"/>
      <c r="O641" s="270"/>
      <c r="P641" s="270"/>
      <c r="Q641" s="270"/>
      <c r="R641" s="270"/>
      <c r="S641" s="270"/>
      <c r="T641" s="270"/>
      <c r="U641" s="270"/>
      <c r="V641" s="270"/>
      <c r="W641" s="270"/>
      <c r="X641" s="270"/>
      <c r="Y641" s="270"/>
      <c r="Z641" s="270"/>
    </row>
    <row r="642" spans="1:26" ht="15.75" customHeight="1">
      <c r="A642" s="270"/>
      <c r="B642" s="270"/>
      <c r="C642" s="270"/>
      <c r="D642" s="270"/>
      <c r="E642" s="270"/>
      <c r="F642" s="270"/>
      <c r="G642" s="285"/>
      <c r="H642" s="316"/>
      <c r="I642" s="270"/>
      <c r="J642" s="270"/>
      <c r="K642" s="270"/>
      <c r="L642" s="270"/>
      <c r="M642" s="270"/>
      <c r="N642" s="270"/>
      <c r="O642" s="270"/>
      <c r="P642" s="270"/>
      <c r="Q642" s="270"/>
      <c r="R642" s="270"/>
      <c r="S642" s="270"/>
      <c r="T642" s="270"/>
      <c r="U642" s="270"/>
      <c r="V642" s="270"/>
      <c r="W642" s="270"/>
      <c r="X642" s="270"/>
      <c r="Y642" s="270"/>
      <c r="Z642" s="270"/>
    </row>
    <row r="643" spans="1:26" ht="15.75" customHeight="1">
      <c r="A643" s="270"/>
      <c r="B643" s="270"/>
      <c r="C643" s="270"/>
      <c r="D643" s="270"/>
      <c r="E643" s="270"/>
      <c r="F643" s="270"/>
      <c r="G643" s="285"/>
      <c r="H643" s="316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</row>
    <row r="644" spans="1:26" ht="15.75" customHeight="1">
      <c r="A644" s="270"/>
      <c r="B644" s="270"/>
      <c r="C644" s="270"/>
      <c r="D644" s="270"/>
      <c r="E644" s="270"/>
      <c r="F644" s="270"/>
      <c r="G644" s="285"/>
      <c r="H644" s="316"/>
      <c r="I644" s="270"/>
      <c r="J644" s="270"/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</row>
    <row r="645" spans="1:26" ht="15.75" customHeight="1">
      <c r="A645" s="270"/>
      <c r="B645" s="270"/>
      <c r="C645" s="270"/>
      <c r="D645" s="270"/>
      <c r="E645" s="270"/>
      <c r="F645" s="270"/>
      <c r="G645" s="285"/>
      <c r="H645" s="316"/>
      <c r="I645" s="270"/>
      <c r="J645" s="270"/>
      <c r="K645" s="270"/>
      <c r="L645" s="270"/>
      <c r="M645" s="270"/>
      <c r="N645" s="270"/>
      <c r="O645" s="270"/>
      <c r="P645" s="270"/>
      <c r="Q645" s="270"/>
      <c r="R645" s="270"/>
      <c r="S645" s="270"/>
      <c r="T645" s="270"/>
      <c r="U645" s="270"/>
      <c r="V645" s="270"/>
      <c r="W645" s="270"/>
      <c r="X645" s="270"/>
      <c r="Y645" s="270"/>
      <c r="Z645" s="270"/>
    </row>
    <row r="646" spans="1:26" ht="15.75" customHeight="1">
      <c r="A646" s="270"/>
      <c r="B646" s="270"/>
      <c r="C646" s="270"/>
      <c r="D646" s="270"/>
      <c r="E646" s="270"/>
      <c r="F646" s="270"/>
      <c r="G646" s="285"/>
      <c r="H646" s="316"/>
      <c r="I646" s="270"/>
      <c r="J646" s="270"/>
      <c r="K646" s="270"/>
      <c r="L646" s="270"/>
      <c r="M646" s="270"/>
      <c r="N646" s="270"/>
      <c r="O646" s="270"/>
      <c r="P646" s="270"/>
      <c r="Q646" s="270"/>
      <c r="R646" s="270"/>
      <c r="S646" s="270"/>
      <c r="T646" s="270"/>
      <c r="U646" s="270"/>
      <c r="V646" s="270"/>
      <c r="W646" s="270"/>
      <c r="X646" s="270"/>
      <c r="Y646" s="270"/>
      <c r="Z646" s="270"/>
    </row>
    <row r="647" spans="1:26" ht="15.75" customHeight="1">
      <c r="A647" s="270"/>
      <c r="B647" s="270"/>
      <c r="C647" s="270"/>
      <c r="D647" s="270"/>
      <c r="E647" s="270"/>
      <c r="F647" s="270"/>
      <c r="G647" s="285"/>
      <c r="H647" s="316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</row>
    <row r="648" spans="1:26" ht="15.75" customHeight="1">
      <c r="A648" s="270"/>
      <c r="B648" s="270"/>
      <c r="C648" s="270"/>
      <c r="D648" s="270"/>
      <c r="E648" s="270"/>
      <c r="F648" s="270"/>
      <c r="G648" s="285"/>
      <c r="H648" s="316"/>
      <c r="I648" s="270"/>
      <c r="J648" s="270"/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</row>
    <row r="649" spans="1:26" ht="15.75" customHeight="1">
      <c r="A649" s="270"/>
      <c r="B649" s="270"/>
      <c r="C649" s="270"/>
      <c r="D649" s="270"/>
      <c r="E649" s="270"/>
      <c r="F649" s="270"/>
      <c r="G649" s="285"/>
      <c r="H649" s="316"/>
      <c r="I649" s="270"/>
      <c r="J649" s="270"/>
      <c r="K649" s="270"/>
      <c r="L649" s="270"/>
      <c r="M649" s="270"/>
      <c r="N649" s="270"/>
      <c r="O649" s="270"/>
      <c r="P649" s="270"/>
      <c r="Q649" s="270"/>
      <c r="R649" s="270"/>
      <c r="S649" s="270"/>
      <c r="T649" s="270"/>
      <c r="U649" s="270"/>
      <c r="V649" s="270"/>
      <c r="W649" s="270"/>
      <c r="X649" s="270"/>
      <c r="Y649" s="270"/>
      <c r="Z649" s="270"/>
    </row>
    <row r="650" spans="1:26" ht="15.75" customHeight="1">
      <c r="A650" s="270"/>
      <c r="B650" s="270"/>
      <c r="C650" s="270"/>
      <c r="D650" s="270"/>
      <c r="E650" s="270"/>
      <c r="F650" s="270"/>
      <c r="G650" s="285"/>
      <c r="H650" s="316"/>
      <c r="I650" s="270"/>
      <c r="J650" s="270"/>
      <c r="K650" s="270"/>
      <c r="L650" s="270"/>
      <c r="M650" s="270"/>
      <c r="N650" s="270"/>
      <c r="O650" s="270"/>
      <c r="P650" s="270"/>
      <c r="Q650" s="270"/>
      <c r="R650" s="270"/>
      <c r="S650" s="270"/>
      <c r="T650" s="270"/>
      <c r="U650" s="270"/>
      <c r="V650" s="270"/>
      <c r="W650" s="270"/>
      <c r="X650" s="270"/>
      <c r="Y650" s="270"/>
      <c r="Z650" s="270"/>
    </row>
    <row r="651" spans="1:26" ht="15.75" customHeight="1">
      <c r="A651" s="270"/>
      <c r="B651" s="270"/>
      <c r="C651" s="270"/>
      <c r="D651" s="270"/>
      <c r="E651" s="270"/>
      <c r="F651" s="270"/>
      <c r="G651" s="285"/>
      <c r="H651" s="316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</row>
    <row r="652" spans="1:26" ht="15.75" customHeight="1">
      <c r="A652" s="270"/>
      <c r="B652" s="270"/>
      <c r="C652" s="270"/>
      <c r="D652" s="270"/>
      <c r="E652" s="270"/>
      <c r="F652" s="270"/>
      <c r="G652" s="285"/>
      <c r="H652" s="316"/>
      <c r="I652" s="270"/>
      <c r="J652" s="270"/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</row>
    <row r="653" spans="1:26" ht="15.75" customHeight="1">
      <c r="A653" s="270"/>
      <c r="B653" s="270"/>
      <c r="C653" s="270"/>
      <c r="D653" s="270"/>
      <c r="E653" s="270"/>
      <c r="F653" s="270"/>
      <c r="G653" s="285"/>
      <c r="H653" s="316"/>
      <c r="I653" s="270"/>
      <c r="J653" s="270"/>
      <c r="K653" s="270"/>
      <c r="L653" s="270"/>
      <c r="M653" s="270"/>
      <c r="N653" s="270"/>
      <c r="O653" s="270"/>
      <c r="P653" s="270"/>
      <c r="Q653" s="270"/>
      <c r="R653" s="270"/>
      <c r="S653" s="270"/>
      <c r="T653" s="270"/>
      <c r="U653" s="270"/>
      <c r="V653" s="270"/>
      <c r="W653" s="270"/>
      <c r="X653" s="270"/>
      <c r="Y653" s="270"/>
      <c r="Z653" s="270"/>
    </row>
    <row r="654" spans="1:26" ht="15.75" customHeight="1">
      <c r="A654" s="270"/>
      <c r="B654" s="270"/>
      <c r="C654" s="270"/>
      <c r="D654" s="270"/>
      <c r="E654" s="270"/>
      <c r="F654" s="270"/>
      <c r="G654" s="285"/>
      <c r="H654" s="316"/>
      <c r="I654" s="270"/>
      <c r="J654" s="270"/>
      <c r="K654" s="270"/>
      <c r="L654" s="270"/>
      <c r="M654" s="270"/>
      <c r="N654" s="270"/>
      <c r="O654" s="270"/>
      <c r="P654" s="270"/>
      <c r="Q654" s="270"/>
      <c r="R654" s="270"/>
      <c r="S654" s="270"/>
      <c r="T654" s="270"/>
      <c r="U654" s="270"/>
      <c r="V654" s="270"/>
      <c r="W654" s="270"/>
      <c r="X654" s="270"/>
      <c r="Y654" s="270"/>
      <c r="Z654" s="270"/>
    </row>
    <row r="655" spans="1:26" ht="15.75" customHeight="1">
      <c r="A655" s="270"/>
      <c r="B655" s="270"/>
      <c r="C655" s="270"/>
      <c r="D655" s="270"/>
      <c r="E655" s="270"/>
      <c r="F655" s="270"/>
      <c r="G655" s="285"/>
      <c r="H655" s="316"/>
      <c r="I655" s="270"/>
      <c r="J655" s="270"/>
      <c r="K655" s="270"/>
      <c r="L655" s="270"/>
      <c r="M655" s="270"/>
      <c r="N655" s="270"/>
      <c r="O655" s="270"/>
      <c r="P655" s="270"/>
      <c r="Q655" s="270"/>
      <c r="R655" s="270"/>
      <c r="S655" s="270"/>
      <c r="T655" s="270"/>
      <c r="U655" s="270"/>
      <c r="V655" s="270"/>
      <c r="W655" s="270"/>
      <c r="X655" s="270"/>
      <c r="Y655" s="270"/>
      <c r="Z655" s="270"/>
    </row>
    <row r="656" spans="1:26" ht="15.75" customHeight="1">
      <c r="A656" s="270"/>
      <c r="B656" s="270"/>
      <c r="C656" s="270"/>
      <c r="D656" s="270"/>
      <c r="E656" s="270"/>
      <c r="F656" s="270"/>
      <c r="G656" s="285"/>
      <c r="H656" s="316"/>
      <c r="I656" s="270"/>
      <c r="J656" s="270"/>
      <c r="K656" s="270"/>
      <c r="L656" s="270"/>
      <c r="M656" s="270"/>
      <c r="N656" s="270"/>
      <c r="O656" s="270"/>
      <c r="P656" s="270"/>
      <c r="Q656" s="270"/>
      <c r="R656" s="270"/>
      <c r="S656" s="270"/>
      <c r="T656" s="270"/>
      <c r="U656" s="270"/>
      <c r="V656" s="270"/>
      <c r="W656" s="270"/>
      <c r="X656" s="270"/>
      <c r="Y656" s="270"/>
      <c r="Z656" s="270"/>
    </row>
    <row r="657" spans="1:26" ht="15.75" customHeight="1">
      <c r="A657" s="270"/>
      <c r="B657" s="270"/>
      <c r="C657" s="270"/>
      <c r="D657" s="270"/>
      <c r="E657" s="270"/>
      <c r="F657" s="270"/>
      <c r="G657" s="285"/>
      <c r="H657" s="316"/>
      <c r="I657" s="270"/>
      <c r="J657" s="270"/>
      <c r="K657" s="270"/>
      <c r="L657" s="270"/>
      <c r="M657" s="270"/>
      <c r="N657" s="270"/>
      <c r="O657" s="270"/>
      <c r="P657" s="270"/>
      <c r="Q657" s="270"/>
      <c r="R657" s="270"/>
      <c r="S657" s="270"/>
      <c r="T657" s="270"/>
      <c r="U657" s="270"/>
      <c r="V657" s="270"/>
      <c r="W657" s="270"/>
      <c r="X657" s="270"/>
      <c r="Y657" s="270"/>
      <c r="Z657" s="270"/>
    </row>
    <row r="658" spans="1:26" ht="15.75" customHeight="1">
      <c r="A658" s="270"/>
      <c r="B658" s="270"/>
      <c r="C658" s="270"/>
      <c r="D658" s="270"/>
      <c r="E658" s="270"/>
      <c r="F658" s="270"/>
      <c r="G658" s="285"/>
      <c r="H658" s="316"/>
      <c r="I658" s="270"/>
      <c r="J658" s="270"/>
      <c r="K658" s="270"/>
      <c r="L658" s="270"/>
      <c r="M658" s="270"/>
      <c r="N658" s="270"/>
      <c r="O658" s="270"/>
      <c r="P658" s="270"/>
      <c r="Q658" s="270"/>
      <c r="R658" s="270"/>
      <c r="S658" s="270"/>
      <c r="T658" s="270"/>
      <c r="U658" s="270"/>
      <c r="V658" s="270"/>
      <c r="W658" s="270"/>
      <c r="X658" s="270"/>
      <c r="Y658" s="270"/>
      <c r="Z658" s="270"/>
    </row>
    <row r="659" spans="1:26" ht="15.75" customHeight="1">
      <c r="A659" s="270"/>
      <c r="B659" s="270"/>
      <c r="C659" s="270"/>
      <c r="D659" s="270"/>
      <c r="E659" s="270"/>
      <c r="F659" s="270"/>
      <c r="G659" s="285"/>
      <c r="H659" s="316"/>
      <c r="I659" s="270"/>
      <c r="J659" s="270"/>
      <c r="K659" s="270"/>
      <c r="L659" s="270"/>
      <c r="M659" s="270"/>
      <c r="N659" s="270"/>
      <c r="O659" s="270"/>
      <c r="P659" s="270"/>
      <c r="Q659" s="270"/>
      <c r="R659" s="270"/>
      <c r="S659" s="270"/>
      <c r="T659" s="270"/>
      <c r="U659" s="270"/>
      <c r="V659" s="270"/>
      <c r="W659" s="270"/>
      <c r="X659" s="270"/>
      <c r="Y659" s="270"/>
      <c r="Z659" s="270"/>
    </row>
    <row r="660" spans="1:26" ht="15.75" customHeight="1">
      <c r="A660" s="270"/>
      <c r="B660" s="270"/>
      <c r="C660" s="270"/>
      <c r="D660" s="270"/>
      <c r="E660" s="270"/>
      <c r="F660" s="270"/>
      <c r="G660" s="285"/>
      <c r="H660" s="316"/>
      <c r="I660" s="270"/>
      <c r="J660" s="270"/>
      <c r="K660" s="270"/>
      <c r="L660" s="270"/>
      <c r="M660" s="270"/>
      <c r="N660" s="270"/>
      <c r="O660" s="270"/>
      <c r="P660" s="270"/>
      <c r="Q660" s="270"/>
      <c r="R660" s="270"/>
      <c r="S660" s="270"/>
      <c r="T660" s="270"/>
      <c r="U660" s="270"/>
      <c r="V660" s="270"/>
      <c r="W660" s="270"/>
      <c r="X660" s="270"/>
      <c r="Y660" s="270"/>
      <c r="Z660" s="270"/>
    </row>
    <row r="661" spans="1:26" ht="15.75" customHeight="1">
      <c r="A661" s="270"/>
      <c r="B661" s="270"/>
      <c r="C661" s="270"/>
      <c r="D661" s="270"/>
      <c r="E661" s="270"/>
      <c r="F661" s="270"/>
      <c r="G661" s="285"/>
      <c r="H661" s="316"/>
      <c r="I661" s="270"/>
      <c r="J661" s="270"/>
      <c r="K661" s="270"/>
      <c r="L661" s="270"/>
      <c r="M661" s="270"/>
      <c r="N661" s="270"/>
      <c r="O661" s="270"/>
      <c r="P661" s="270"/>
      <c r="Q661" s="270"/>
      <c r="R661" s="270"/>
      <c r="S661" s="270"/>
      <c r="T661" s="270"/>
      <c r="U661" s="270"/>
      <c r="V661" s="270"/>
      <c r="W661" s="270"/>
      <c r="X661" s="270"/>
      <c r="Y661" s="270"/>
      <c r="Z661" s="270"/>
    </row>
    <row r="662" spans="1:26" ht="15.75" customHeight="1">
      <c r="A662" s="270"/>
      <c r="B662" s="270"/>
      <c r="C662" s="270"/>
      <c r="D662" s="270"/>
      <c r="E662" s="270"/>
      <c r="F662" s="270"/>
      <c r="G662" s="285"/>
      <c r="H662" s="316"/>
      <c r="I662" s="270"/>
      <c r="J662" s="270"/>
      <c r="K662" s="270"/>
      <c r="L662" s="270"/>
      <c r="M662" s="270"/>
      <c r="N662" s="270"/>
      <c r="O662" s="270"/>
      <c r="P662" s="270"/>
      <c r="Q662" s="270"/>
      <c r="R662" s="270"/>
      <c r="S662" s="270"/>
      <c r="T662" s="270"/>
      <c r="U662" s="270"/>
      <c r="V662" s="270"/>
      <c r="W662" s="270"/>
      <c r="X662" s="270"/>
      <c r="Y662" s="270"/>
      <c r="Z662" s="270"/>
    </row>
    <row r="663" spans="1:26" ht="15.75" customHeight="1">
      <c r="A663" s="270"/>
      <c r="B663" s="270"/>
      <c r="C663" s="270"/>
      <c r="D663" s="270"/>
      <c r="E663" s="270"/>
      <c r="F663" s="270"/>
      <c r="G663" s="285"/>
      <c r="H663" s="316"/>
      <c r="I663" s="270"/>
      <c r="J663" s="270"/>
      <c r="K663" s="270"/>
      <c r="L663" s="270"/>
      <c r="M663" s="270"/>
      <c r="N663" s="270"/>
      <c r="O663" s="270"/>
      <c r="P663" s="270"/>
      <c r="Q663" s="270"/>
      <c r="R663" s="270"/>
      <c r="S663" s="270"/>
      <c r="T663" s="270"/>
      <c r="U663" s="270"/>
      <c r="V663" s="270"/>
      <c r="W663" s="270"/>
      <c r="X663" s="270"/>
      <c r="Y663" s="270"/>
      <c r="Z663" s="270"/>
    </row>
    <row r="664" spans="1:26" ht="15.75" customHeight="1">
      <c r="A664" s="270"/>
      <c r="B664" s="270"/>
      <c r="C664" s="270"/>
      <c r="D664" s="270"/>
      <c r="E664" s="270"/>
      <c r="F664" s="270"/>
      <c r="G664" s="285"/>
      <c r="H664" s="316"/>
      <c r="I664" s="270"/>
      <c r="J664" s="270"/>
      <c r="K664" s="270"/>
      <c r="L664" s="270"/>
      <c r="M664" s="270"/>
      <c r="N664" s="270"/>
      <c r="O664" s="270"/>
      <c r="P664" s="270"/>
      <c r="Q664" s="270"/>
      <c r="R664" s="270"/>
      <c r="S664" s="270"/>
      <c r="T664" s="270"/>
      <c r="U664" s="270"/>
      <c r="V664" s="270"/>
      <c r="W664" s="270"/>
      <c r="X664" s="270"/>
      <c r="Y664" s="270"/>
      <c r="Z664" s="270"/>
    </row>
    <row r="665" spans="1:26" ht="15.75" customHeight="1">
      <c r="A665" s="270"/>
      <c r="B665" s="270"/>
      <c r="C665" s="270"/>
      <c r="D665" s="270"/>
      <c r="E665" s="270"/>
      <c r="F665" s="270"/>
      <c r="G665" s="285"/>
      <c r="H665" s="316"/>
      <c r="I665" s="270"/>
      <c r="J665" s="270"/>
      <c r="K665" s="270"/>
      <c r="L665" s="270"/>
      <c r="M665" s="270"/>
      <c r="N665" s="270"/>
      <c r="O665" s="270"/>
      <c r="P665" s="270"/>
      <c r="Q665" s="270"/>
      <c r="R665" s="270"/>
      <c r="S665" s="270"/>
      <c r="T665" s="270"/>
      <c r="U665" s="270"/>
      <c r="V665" s="270"/>
      <c r="W665" s="270"/>
      <c r="X665" s="270"/>
      <c r="Y665" s="270"/>
      <c r="Z665" s="270"/>
    </row>
    <row r="666" spans="1:26" ht="15.75" customHeight="1">
      <c r="A666" s="270"/>
      <c r="B666" s="270"/>
      <c r="C666" s="270"/>
      <c r="D666" s="270"/>
      <c r="E666" s="270"/>
      <c r="F666" s="270"/>
      <c r="G666" s="285"/>
      <c r="H666" s="316"/>
      <c r="I666" s="270"/>
      <c r="J666" s="270"/>
      <c r="K666" s="270"/>
      <c r="L666" s="270"/>
      <c r="M666" s="270"/>
      <c r="N666" s="270"/>
      <c r="O666" s="270"/>
      <c r="P666" s="270"/>
      <c r="Q666" s="270"/>
      <c r="R666" s="270"/>
      <c r="S666" s="270"/>
      <c r="T666" s="270"/>
      <c r="U666" s="270"/>
      <c r="V666" s="270"/>
      <c r="W666" s="270"/>
      <c r="X666" s="270"/>
      <c r="Y666" s="270"/>
      <c r="Z666" s="270"/>
    </row>
    <row r="667" spans="1:26" ht="15.75" customHeight="1">
      <c r="A667" s="270"/>
      <c r="B667" s="270"/>
      <c r="C667" s="270"/>
      <c r="D667" s="270"/>
      <c r="E667" s="270"/>
      <c r="F667" s="270"/>
      <c r="G667" s="285"/>
      <c r="H667" s="316"/>
      <c r="I667" s="270"/>
      <c r="J667" s="270"/>
      <c r="K667" s="270"/>
      <c r="L667" s="270"/>
      <c r="M667" s="270"/>
      <c r="N667" s="270"/>
      <c r="O667" s="270"/>
      <c r="P667" s="270"/>
      <c r="Q667" s="270"/>
      <c r="R667" s="270"/>
      <c r="S667" s="270"/>
      <c r="T667" s="270"/>
      <c r="U667" s="270"/>
      <c r="V667" s="270"/>
      <c r="W667" s="270"/>
      <c r="X667" s="270"/>
      <c r="Y667" s="270"/>
      <c r="Z667" s="270"/>
    </row>
    <row r="668" spans="1:26" ht="15.75" customHeight="1">
      <c r="A668" s="270"/>
      <c r="B668" s="270"/>
      <c r="C668" s="270"/>
      <c r="D668" s="270"/>
      <c r="E668" s="270"/>
      <c r="F668" s="270"/>
      <c r="G668" s="285"/>
      <c r="H668" s="316"/>
      <c r="I668" s="270"/>
      <c r="J668" s="270"/>
      <c r="K668" s="270"/>
      <c r="L668" s="270"/>
      <c r="M668" s="270"/>
      <c r="N668" s="270"/>
      <c r="O668" s="270"/>
      <c r="P668" s="270"/>
      <c r="Q668" s="270"/>
      <c r="R668" s="270"/>
      <c r="S668" s="270"/>
      <c r="T668" s="270"/>
      <c r="U668" s="270"/>
      <c r="V668" s="270"/>
      <c r="W668" s="270"/>
      <c r="X668" s="270"/>
      <c r="Y668" s="270"/>
      <c r="Z668" s="270"/>
    </row>
    <row r="669" spans="1:26" ht="15.75" customHeight="1">
      <c r="A669" s="270"/>
      <c r="B669" s="270"/>
      <c r="C669" s="270"/>
      <c r="D669" s="270"/>
      <c r="E669" s="270"/>
      <c r="F669" s="270"/>
      <c r="G669" s="285"/>
      <c r="H669" s="316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</row>
    <row r="670" spans="1:26" ht="15.75" customHeight="1">
      <c r="A670" s="270"/>
      <c r="B670" s="270"/>
      <c r="C670" s="270"/>
      <c r="D670" s="270"/>
      <c r="E670" s="270"/>
      <c r="F670" s="270"/>
      <c r="G670" s="285"/>
      <c r="H670" s="316"/>
      <c r="I670" s="270"/>
      <c r="J670" s="270"/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</row>
    <row r="671" spans="1:26" ht="15.75" customHeight="1">
      <c r="A671" s="270"/>
      <c r="B671" s="270"/>
      <c r="C671" s="270"/>
      <c r="D671" s="270"/>
      <c r="E671" s="270"/>
      <c r="F671" s="270"/>
      <c r="G671" s="285"/>
      <c r="H671" s="316"/>
      <c r="I671" s="270"/>
      <c r="J671" s="270"/>
      <c r="K671" s="270"/>
      <c r="L671" s="270"/>
      <c r="M671" s="270"/>
      <c r="N671" s="270"/>
      <c r="O671" s="270"/>
      <c r="P671" s="270"/>
      <c r="Q671" s="270"/>
      <c r="R671" s="270"/>
      <c r="S671" s="270"/>
      <c r="T671" s="270"/>
      <c r="U671" s="270"/>
      <c r="V671" s="270"/>
      <c r="W671" s="270"/>
      <c r="X671" s="270"/>
      <c r="Y671" s="270"/>
      <c r="Z671" s="270"/>
    </row>
    <row r="672" spans="1:26" ht="15.75" customHeight="1">
      <c r="A672" s="270"/>
      <c r="B672" s="270"/>
      <c r="C672" s="270"/>
      <c r="D672" s="270"/>
      <c r="E672" s="270"/>
      <c r="F672" s="270"/>
      <c r="G672" s="285"/>
      <c r="H672" s="316"/>
      <c r="I672" s="270"/>
      <c r="J672" s="270"/>
      <c r="K672" s="270"/>
      <c r="L672" s="270"/>
      <c r="M672" s="270"/>
      <c r="N672" s="270"/>
      <c r="O672" s="270"/>
      <c r="P672" s="270"/>
      <c r="Q672" s="270"/>
      <c r="R672" s="270"/>
      <c r="S672" s="270"/>
      <c r="T672" s="270"/>
      <c r="U672" s="270"/>
      <c r="V672" s="270"/>
      <c r="W672" s="270"/>
      <c r="X672" s="270"/>
      <c r="Y672" s="270"/>
      <c r="Z672" s="270"/>
    </row>
    <row r="673" spans="1:26" ht="15.75" customHeight="1">
      <c r="A673" s="270"/>
      <c r="B673" s="270"/>
      <c r="C673" s="270"/>
      <c r="D673" s="270"/>
      <c r="E673" s="270"/>
      <c r="F673" s="270"/>
      <c r="G673" s="285"/>
      <c r="H673" s="316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</row>
    <row r="674" spans="1:26" ht="15.75" customHeight="1">
      <c r="A674" s="270"/>
      <c r="B674" s="270"/>
      <c r="C674" s="270"/>
      <c r="D674" s="270"/>
      <c r="E674" s="270"/>
      <c r="F674" s="270"/>
      <c r="G674" s="285"/>
      <c r="H674" s="316"/>
      <c r="I674" s="270"/>
      <c r="J674" s="270"/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</row>
    <row r="675" spans="1:26" ht="15.75" customHeight="1">
      <c r="A675" s="270"/>
      <c r="B675" s="270"/>
      <c r="C675" s="270"/>
      <c r="D675" s="270"/>
      <c r="E675" s="270"/>
      <c r="F675" s="270"/>
      <c r="G675" s="285"/>
      <c r="H675" s="316"/>
      <c r="I675" s="270"/>
      <c r="J675" s="270"/>
      <c r="K675" s="270"/>
      <c r="L675" s="270"/>
      <c r="M675" s="270"/>
      <c r="N675" s="270"/>
      <c r="O675" s="270"/>
      <c r="P675" s="270"/>
      <c r="Q675" s="270"/>
      <c r="R675" s="270"/>
      <c r="S675" s="270"/>
      <c r="T675" s="270"/>
      <c r="U675" s="270"/>
      <c r="V675" s="270"/>
      <c r="W675" s="270"/>
      <c r="X675" s="270"/>
      <c r="Y675" s="270"/>
      <c r="Z675" s="270"/>
    </row>
    <row r="676" spans="1:26" ht="15.75" customHeight="1">
      <c r="A676" s="270"/>
      <c r="B676" s="270"/>
      <c r="C676" s="270"/>
      <c r="D676" s="270"/>
      <c r="E676" s="270"/>
      <c r="F676" s="270"/>
      <c r="G676" s="285"/>
      <c r="H676" s="316"/>
      <c r="I676" s="270"/>
      <c r="J676" s="270"/>
      <c r="K676" s="270"/>
      <c r="L676" s="270"/>
      <c r="M676" s="270"/>
      <c r="N676" s="270"/>
      <c r="O676" s="270"/>
      <c r="P676" s="270"/>
      <c r="Q676" s="270"/>
      <c r="R676" s="270"/>
      <c r="S676" s="270"/>
      <c r="T676" s="270"/>
      <c r="U676" s="270"/>
      <c r="V676" s="270"/>
      <c r="W676" s="270"/>
      <c r="X676" s="270"/>
      <c r="Y676" s="270"/>
      <c r="Z676" s="270"/>
    </row>
    <row r="677" spans="1:26" ht="15.75" customHeight="1">
      <c r="A677" s="270"/>
      <c r="B677" s="270"/>
      <c r="C677" s="270"/>
      <c r="D677" s="270"/>
      <c r="E677" s="270"/>
      <c r="F677" s="270"/>
      <c r="G677" s="285"/>
      <c r="H677" s="316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</row>
    <row r="678" spans="1:26" ht="15.75" customHeight="1">
      <c r="A678" s="270"/>
      <c r="B678" s="270"/>
      <c r="C678" s="270"/>
      <c r="D678" s="270"/>
      <c r="E678" s="270"/>
      <c r="F678" s="270"/>
      <c r="G678" s="285"/>
      <c r="H678" s="316"/>
      <c r="I678" s="270"/>
      <c r="J678" s="270"/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</row>
    <row r="679" spans="1:26" ht="15.75" customHeight="1">
      <c r="A679" s="270"/>
      <c r="B679" s="270"/>
      <c r="C679" s="270"/>
      <c r="D679" s="270"/>
      <c r="E679" s="270"/>
      <c r="F679" s="270"/>
      <c r="G679" s="285"/>
      <c r="H679" s="316"/>
      <c r="I679" s="270"/>
      <c r="J679" s="270"/>
      <c r="K679" s="270"/>
      <c r="L679" s="270"/>
      <c r="M679" s="270"/>
      <c r="N679" s="270"/>
      <c r="O679" s="270"/>
      <c r="P679" s="270"/>
      <c r="Q679" s="270"/>
      <c r="R679" s="270"/>
      <c r="S679" s="270"/>
      <c r="T679" s="270"/>
      <c r="U679" s="270"/>
      <c r="V679" s="270"/>
      <c r="W679" s="270"/>
      <c r="X679" s="270"/>
      <c r="Y679" s="270"/>
      <c r="Z679" s="270"/>
    </row>
    <row r="680" spans="1:26" ht="15.75" customHeight="1">
      <c r="A680" s="270"/>
      <c r="B680" s="270"/>
      <c r="C680" s="270"/>
      <c r="D680" s="270"/>
      <c r="E680" s="270"/>
      <c r="F680" s="270"/>
      <c r="G680" s="285"/>
      <c r="H680" s="316"/>
      <c r="I680" s="270"/>
      <c r="J680" s="270"/>
      <c r="K680" s="270"/>
      <c r="L680" s="270"/>
      <c r="M680" s="270"/>
      <c r="N680" s="270"/>
      <c r="O680" s="270"/>
      <c r="P680" s="270"/>
      <c r="Q680" s="270"/>
      <c r="R680" s="270"/>
      <c r="S680" s="270"/>
      <c r="T680" s="270"/>
      <c r="U680" s="270"/>
      <c r="V680" s="270"/>
      <c r="W680" s="270"/>
      <c r="X680" s="270"/>
      <c r="Y680" s="270"/>
      <c r="Z680" s="270"/>
    </row>
    <row r="681" spans="1:26" ht="15.75" customHeight="1">
      <c r="A681" s="270"/>
      <c r="B681" s="270"/>
      <c r="C681" s="270"/>
      <c r="D681" s="270"/>
      <c r="E681" s="270"/>
      <c r="F681" s="270"/>
      <c r="G681" s="285"/>
      <c r="H681" s="316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</row>
    <row r="682" spans="1:26" ht="15.75" customHeight="1">
      <c r="A682" s="270"/>
      <c r="B682" s="270"/>
      <c r="C682" s="270"/>
      <c r="D682" s="270"/>
      <c r="E682" s="270"/>
      <c r="F682" s="270"/>
      <c r="G682" s="285"/>
      <c r="H682" s="316"/>
      <c r="I682" s="270"/>
      <c r="J682" s="270"/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</row>
    <row r="683" spans="1:26" ht="15.75" customHeight="1">
      <c r="A683" s="270"/>
      <c r="B683" s="270"/>
      <c r="C683" s="270"/>
      <c r="D683" s="270"/>
      <c r="E683" s="270"/>
      <c r="F683" s="270"/>
      <c r="G683" s="285"/>
      <c r="H683" s="316"/>
      <c r="I683" s="270"/>
      <c r="J683" s="270"/>
      <c r="K683" s="270"/>
      <c r="L683" s="270"/>
      <c r="M683" s="270"/>
      <c r="N683" s="270"/>
      <c r="O683" s="270"/>
      <c r="P683" s="270"/>
      <c r="Q683" s="270"/>
      <c r="R683" s="270"/>
      <c r="S683" s="270"/>
      <c r="T683" s="270"/>
      <c r="U683" s="270"/>
      <c r="V683" s="270"/>
      <c r="W683" s="270"/>
      <c r="X683" s="270"/>
      <c r="Y683" s="270"/>
      <c r="Z683" s="270"/>
    </row>
    <row r="684" spans="1:26" ht="15.75" customHeight="1">
      <c r="A684" s="270"/>
      <c r="B684" s="270"/>
      <c r="C684" s="270"/>
      <c r="D684" s="270"/>
      <c r="E684" s="270"/>
      <c r="F684" s="270"/>
      <c r="G684" s="285"/>
      <c r="H684" s="316"/>
      <c r="I684" s="270"/>
      <c r="J684" s="270"/>
      <c r="K684" s="270"/>
      <c r="L684" s="270"/>
      <c r="M684" s="270"/>
      <c r="N684" s="270"/>
      <c r="O684" s="270"/>
      <c r="P684" s="270"/>
      <c r="Q684" s="270"/>
      <c r="R684" s="270"/>
      <c r="S684" s="270"/>
      <c r="T684" s="270"/>
      <c r="U684" s="270"/>
      <c r="V684" s="270"/>
      <c r="W684" s="270"/>
      <c r="X684" s="270"/>
      <c r="Y684" s="270"/>
      <c r="Z684" s="270"/>
    </row>
    <row r="685" spans="1:26" ht="15.75" customHeight="1">
      <c r="A685" s="270"/>
      <c r="B685" s="270"/>
      <c r="C685" s="270"/>
      <c r="D685" s="270"/>
      <c r="E685" s="270"/>
      <c r="F685" s="270"/>
      <c r="G685" s="285"/>
      <c r="H685" s="316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</row>
    <row r="686" spans="1:26" ht="15.75" customHeight="1">
      <c r="A686" s="270"/>
      <c r="B686" s="270"/>
      <c r="C686" s="270"/>
      <c r="D686" s="270"/>
      <c r="E686" s="270"/>
      <c r="F686" s="270"/>
      <c r="G686" s="285"/>
      <c r="H686" s="316"/>
      <c r="I686" s="270"/>
      <c r="J686" s="270"/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</row>
    <row r="687" spans="1:26" ht="15.75" customHeight="1">
      <c r="A687" s="270"/>
      <c r="B687" s="270"/>
      <c r="C687" s="270"/>
      <c r="D687" s="270"/>
      <c r="E687" s="270"/>
      <c r="F687" s="270"/>
      <c r="G687" s="285"/>
      <c r="H687" s="316"/>
      <c r="I687" s="270"/>
      <c r="J687" s="270"/>
      <c r="K687" s="270"/>
      <c r="L687" s="270"/>
      <c r="M687" s="270"/>
      <c r="N687" s="270"/>
      <c r="O687" s="270"/>
      <c r="P687" s="270"/>
      <c r="Q687" s="270"/>
      <c r="R687" s="270"/>
      <c r="S687" s="270"/>
      <c r="T687" s="270"/>
      <c r="U687" s="270"/>
      <c r="V687" s="270"/>
      <c r="W687" s="270"/>
      <c r="X687" s="270"/>
      <c r="Y687" s="270"/>
      <c r="Z687" s="270"/>
    </row>
    <row r="688" spans="1:26" ht="15.75" customHeight="1">
      <c r="A688" s="270"/>
      <c r="B688" s="270"/>
      <c r="C688" s="270"/>
      <c r="D688" s="270"/>
      <c r="E688" s="270"/>
      <c r="F688" s="270"/>
      <c r="G688" s="285"/>
      <c r="H688" s="316"/>
      <c r="I688" s="270"/>
      <c r="J688" s="270"/>
      <c r="K688" s="270"/>
      <c r="L688" s="270"/>
      <c r="M688" s="270"/>
      <c r="N688" s="270"/>
      <c r="O688" s="270"/>
      <c r="P688" s="270"/>
      <c r="Q688" s="270"/>
      <c r="R688" s="270"/>
      <c r="S688" s="270"/>
      <c r="T688" s="270"/>
      <c r="U688" s="270"/>
      <c r="V688" s="270"/>
      <c r="W688" s="270"/>
      <c r="X688" s="270"/>
      <c r="Y688" s="270"/>
      <c r="Z688" s="270"/>
    </row>
    <row r="689" spans="1:26" ht="15.75" customHeight="1">
      <c r="A689" s="270"/>
      <c r="B689" s="270"/>
      <c r="C689" s="270"/>
      <c r="D689" s="270"/>
      <c r="E689" s="270"/>
      <c r="F689" s="270"/>
      <c r="G689" s="285"/>
      <c r="H689" s="316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</row>
    <row r="690" spans="1:26" ht="15.75" customHeight="1">
      <c r="A690" s="270"/>
      <c r="B690" s="270"/>
      <c r="C690" s="270"/>
      <c r="D690" s="270"/>
      <c r="E690" s="270"/>
      <c r="F690" s="270"/>
      <c r="G690" s="285"/>
      <c r="H690" s="316"/>
      <c r="I690" s="270"/>
      <c r="J690" s="270"/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</row>
    <row r="691" spans="1:26" ht="15.75" customHeight="1">
      <c r="A691" s="270"/>
      <c r="B691" s="270"/>
      <c r="C691" s="270"/>
      <c r="D691" s="270"/>
      <c r="E691" s="270"/>
      <c r="F691" s="270"/>
      <c r="G691" s="285"/>
      <c r="H691" s="316"/>
      <c r="I691" s="270"/>
      <c r="J691" s="270"/>
      <c r="K691" s="270"/>
      <c r="L691" s="270"/>
      <c r="M691" s="270"/>
      <c r="N691" s="270"/>
      <c r="O691" s="270"/>
      <c r="P691" s="270"/>
      <c r="Q691" s="270"/>
      <c r="R691" s="270"/>
      <c r="S691" s="270"/>
      <c r="T691" s="270"/>
      <c r="U691" s="270"/>
      <c r="V691" s="270"/>
      <c r="W691" s="270"/>
      <c r="X691" s="270"/>
      <c r="Y691" s="270"/>
      <c r="Z691" s="270"/>
    </row>
    <row r="692" spans="1:26" ht="15.75" customHeight="1">
      <c r="A692" s="270"/>
      <c r="B692" s="270"/>
      <c r="C692" s="270"/>
      <c r="D692" s="270"/>
      <c r="E692" s="270"/>
      <c r="F692" s="270"/>
      <c r="G692" s="285"/>
      <c r="H692" s="316"/>
      <c r="I692" s="270"/>
      <c r="J692" s="270"/>
      <c r="K692" s="270"/>
      <c r="L692" s="270"/>
      <c r="M692" s="270"/>
      <c r="N692" s="270"/>
      <c r="O692" s="270"/>
      <c r="P692" s="270"/>
      <c r="Q692" s="270"/>
      <c r="R692" s="270"/>
      <c r="S692" s="270"/>
      <c r="T692" s="270"/>
      <c r="U692" s="270"/>
      <c r="V692" s="270"/>
      <c r="W692" s="270"/>
      <c r="X692" s="270"/>
      <c r="Y692" s="270"/>
      <c r="Z692" s="270"/>
    </row>
    <row r="693" spans="1:26" ht="15.75" customHeight="1">
      <c r="A693" s="270"/>
      <c r="B693" s="270"/>
      <c r="C693" s="270"/>
      <c r="D693" s="270"/>
      <c r="E693" s="270"/>
      <c r="F693" s="270"/>
      <c r="G693" s="285"/>
      <c r="H693" s="316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</row>
    <row r="694" spans="1:26" ht="15.75" customHeight="1">
      <c r="A694" s="270"/>
      <c r="B694" s="270"/>
      <c r="C694" s="270"/>
      <c r="D694" s="270"/>
      <c r="E694" s="270"/>
      <c r="F694" s="270"/>
      <c r="G694" s="285"/>
      <c r="H694" s="316"/>
      <c r="I694" s="270"/>
      <c r="J694" s="270"/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</row>
    <row r="695" spans="1:26" ht="15.75" customHeight="1">
      <c r="A695" s="270"/>
      <c r="B695" s="270"/>
      <c r="C695" s="270"/>
      <c r="D695" s="270"/>
      <c r="E695" s="270"/>
      <c r="F695" s="270"/>
      <c r="G695" s="285"/>
      <c r="H695" s="316"/>
      <c r="I695" s="270"/>
      <c r="J695" s="270"/>
      <c r="K695" s="270"/>
      <c r="L695" s="270"/>
      <c r="M695" s="270"/>
      <c r="N695" s="270"/>
      <c r="O695" s="270"/>
      <c r="P695" s="270"/>
      <c r="Q695" s="270"/>
      <c r="R695" s="270"/>
      <c r="S695" s="270"/>
      <c r="T695" s="270"/>
      <c r="U695" s="270"/>
      <c r="V695" s="270"/>
      <c r="W695" s="270"/>
      <c r="X695" s="270"/>
      <c r="Y695" s="270"/>
      <c r="Z695" s="270"/>
    </row>
    <row r="696" spans="1:26" ht="15.75" customHeight="1">
      <c r="A696" s="270"/>
      <c r="B696" s="270"/>
      <c r="C696" s="270"/>
      <c r="D696" s="270"/>
      <c r="E696" s="270"/>
      <c r="F696" s="270"/>
      <c r="G696" s="285"/>
      <c r="H696" s="316"/>
      <c r="I696" s="270"/>
      <c r="J696" s="270"/>
      <c r="K696" s="270"/>
      <c r="L696" s="270"/>
      <c r="M696" s="270"/>
      <c r="N696" s="270"/>
      <c r="O696" s="270"/>
      <c r="P696" s="270"/>
      <c r="Q696" s="270"/>
      <c r="R696" s="270"/>
      <c r="S696" s="270"/>
      <c r="T696" s="270"/>
      <c r="U696" s="270"/>
      <c r="V696" s="270"/>
      <c r="W696" s="270"/>
      <c r="X696" s="270"/>
      <c r="Y696" s="270"/>
      <c r="Z696" s="270"/>
    </row>
    <row r="697" spans="1:26" ht="15.75" customHeight="1">
      <c r="A697" s="270"/>
      <c r="B697" s="270"/>
      <c r="C697" s="270"/>
      <c r="D697" s="270"/>
      <c r="E697" s="270"/>
      <c r="F697" s="270"/>
      <c r="G697" s="285"/>
      <c r="H697" s="316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</row>
    <row r="698" spans="1:26" ht="15.75" customHeight="1">
      <c r="A698" s="270"/>
      <c r="B698" s="270"/>
      <c r="C698" s="270"/>
      <c r="D698" s="270"/>
      <c r="E698" s="270"/>
      <c r="F698" s="270"/>
      <c r="G698" s="285"/>
      <c r="H698" s="316"/>
      <c r="I698" s="270"/>
      <c r="J698" s="270"/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</row>
    <row r="699" spans="1:26" ht="15.75" customHeight="1">
      <c r="A699" s="270"/>
      <c r="B699" s="270"/>
      <c r="C699" s="270"/>
      <c r="D699" s="270"/>
      <c r="E699" s="270"/>
      <c r="F699" s="270"/>
      <c r="G699" s="285"/>
      <c r="H699" s="316"/>
      <c r="I699" s="270"/>
      <c r="J699" s="270"/>
      <c r="K699" s="270"/>
      <c r="L699" s="270"/>
      <c r="M699" s="270"/>
      <c r="N699" s="270"/>
      <c r="O699" s="270"/>
      <c r="P699" s="270"/>
      <c r="Q699" s="270"/>
      <c r="R699" s="270"/>
      <c r="S699" s="270"/>
      <c r="T699" s="270"/>
      <c r="U699" s="270"/>
      <c r="V699" s="270"/>
      <c r="W699" s="270"/>
      <c r="X699" s="270"/>
      <c r="Y699" s="270"/>
      <c r="Z699" s="270"/>
    </row>
    <row r="700" spans="1:26" ht="15.75" customHeight="1">
      <c r="A700" s="270"/>
      <c r="B700" s="270"/>
      <c r="C700" s="270"/>
      <c r="D700" s="270"/>
      <c r="E700" s="270"/>
      <c r="F700" s="270"/>
      <c r="G700" s="285"/>
      <c r="H700" s="316"/>
      <c r="I700" s="270"/>
      <c r="J700" s="270"/>
      <c r="K700" s="270"/>
      <c r="L700" s="270"/>
      <c r="M700" s="270"/>
      <c r="N700" s="270"/>
      <c r="O700" s="270"/>
      <c r="P700" s="270"/>
      <c r="Q700" s="270"/>
      <c r="R700" s="270"/>
      <c r="S700" s="270"/>
      <c r="T700" s="270"/>
      <c r="U700" s="270"/>
      <c r="V700" s="270"/>
      <c r="W700" s="270"/>
      <c r="X700" s="270"/>
      <c r="Y700" s="270"/>
      <c r="Z700" s="270"/>
    </row>
    <row r="701" spans="1:26" ht="15.75" customHeight="1">
      <c r="A701" s="270"/>
      <c r="B701" s="270"/>
      <c r="C701" s="270"/>
      <c r="D701" s="270"/>
      <c r="E701" s="270"/>
      <c r="F701" s="270"/>
      <c r="G701" s="285"/>
      <c r="H701" s="316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</row>
    <row r="702" spans="1:26" ht="15.75" customHeight="1">
      <c r="A702" s="270"/>
      <c r="B702" s="270"/>
      <c r="C702" s="270"/>
      <c r="D702" s="270"/>
      <c r="E702" s="270"/>
      <c r="F702" s="270"/>
      <c r="G702" s="285"/>
      <c r="H702" s="316"/>
      <c r="I702" s="270"/>
      <c r="J702" s="270"/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</row>
    <row r="703" spans="1:26" ht="15.75" customHeight="1">
      <c r="A703" s="270"/>
      <c r="B703" s="270"/>
      <c r="C703" s="270"/>
      <c r="D703" s="270"/>
      <c r="E703" s="270"/>
      <c r="F703" s="270"/>
      <c r="G703" s="285"/>
      <c r="H703" s="316"/>
      <c r="I703" s="270"/>
      <c r="J703" s="270"/>
      <c r="K703" s="270"/>
      <c r="L703" s="270"/>
      <c r="M703" s="270"/>
      <c r="N703" s="270"/>
      <c r="O703" s="270"/>
      <c r="P703" s="270"/>
      <c r="Q703" s="270"/>
      <c r="R703" s="270"/>
      <c r="S703" s="270"/>
      <c r="T703" s="270"/>
      <c r="U703" s="270"/>
      <c r="V703" s="270"/>
      <c r="W703" s="270"/>
      <c r="X703" s="270"/>
      <c r="Y703" s="270"/>
      <c r="Z703" s="270"/>
    </row>
    <row r="704" spans="1:26" ht="15.75" customHeight="1">
      <c r="A704" s="270"/>
      <c r="B704" s="270"/>
      <c r="C704" s="270"/>
      <c r="D704" s="270"/>
      <c r="E704" s="270"/>
      <c r="F704" s="270"/>
      <c r="G704" s="285"/>
      <c r="H704" s="316"/>
      <c r="I704" s="270"/>
      <c r="J704" s="270"/>
      <c r="K704" s="270"/>
      <c r="L704" s="270"/>
      <c r="M704" s="270"/>
      <c r="N704" s="270"/>
      <c r="O704" s="270"/>
      <c r="P704" s="270"/>
      <c r="Q704" s="270"/>
      <c r="R704" s="270"/>
      <c r="S704" s="270"/>
      <c r="T704" s="270"/>
      <c r="U704" s="270"/>
      <c r="V704" s="270"/>
      <c r="W704" s="270"/>
      <c r="X704" s="270"/>
      <c r="Y704" s="270"/>
      <c r="Z704" s="270"/>
    </row>
    <row r="705" spans="1:26" ht="15.75" customHeight="1">
      <c r="A705" s="270"/>
      <c r="B705" s="270"/>
      <c r="C705" s="270"/>
      <c r="D705" s="270"/>
      <c r="E705" s="270"/>
      <c r="F705" s="270"/>
      <c r="G705" s="285"/>
      <c r="H705" s="316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</row>
    <row r="706" spans="1:26" ht="15.75" customHeight="1">
      <c r="A706" s="270"/>
      <c r="B706" s="270"/>
      <c r="C706" s="270"/>
      <c r="D706" s="270"/>
      <c r="E706" s="270"/>
      <c r="F706" s="270"/>
      <c r="G706" s="285"/>
      <c r="H706" s="316"/>
      <c r="I706" s="270"/>
      <c r="J706" s="270"/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</row>
    <row r="707" spans="1:26" ht="15.75" customHeight="1">
      <c r="A707" s="270"/>
      <c r="B707" s="270"/>
      <c r="C707" s="270"/>
      <c r="D707" s="270"/>
      <c r="E707" s="270"/>
      <c r="F707" s="270"/>
      <c r="G707" s="285"/>
      <c r="H707" s="316"/>
      <c r="I707" s="270"/>
      <c r="J707" s="270"/>
      <c r="K707" s="270"/>
      <c r="L707" s="270"/>
      <c r="M707" s="270"/>
      <c r="N707" s="270"/>
      <c r="O707" s="270"/>
      <c r="P707" s="270"/>
      <c r="Q707" s="270"/>
      <c r="R707" s="270"/>
      <c r="S707" s="270"/>
      <c r="T707" s="270"/>
      <c r="U707" s="270"/>
      <c r="V707" s="270"/>
      <c r="W707" s="270"/>
      <c r="X707" s="270"/>
      <c r="Y707" s="270"/>
      <c r="Z707" s="270"/>
    </row>
    <row r="708" spans="1:26" ht="15.75" customHeight="1">
      <c r="A708" s="270"/>
      <c r="B708" s="270"/>
      <c r="C708" s="270"/>
      <c r="D708" s="270"/>
      <c r="E708" s="270"/>
      <c r="F708" s="270"/>
      <c r="G708" s="285"/>
      <c r="H708" s="316"/>
      <c r="I708" s="270"/>
      <c r="J708" s="270"/>
      <c r="K708" s="270"/>
      <c r="L708" s="270"/>
      <c r="M708" s="270"/>
      <c r="N708" s="270"/>
      <c r="O708" s="270"/>
      <c r="P708" s="270"/>
      <c r="Q708" s="270"/>
      <c r="R708" s="270"/>
      <c r="S708" s="270"/>
      <c r="T708" s="270"/>
      <c r="U708" s="270"/>
      <c r="V708" s="270"/>
      <c r="W708" s="270"/>
      <c r="X708" s="270"/>
      <c r="Y708" s="270"/>
      <c r="Z708" s="270"/>
    </row>
    <row r="709" spans="1:26" ht="15.75" customHeight="1">
      <c r="A709" s="270"/>
      <c r="B709" s="270"/>
      <c r="C709" s="270"/>
      <c r="D709" s="270"/>
      <c r="E709" s="270"/>
      <c r="F709" s="270"/>
      <c r="G709" s="285"/>
      <c r="H709" s="316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</row>
    <row r="710" spans="1:26" ht="15.75" customHeight="1">
      <c r="A710" s="270"/>
      <c r="B710" s="270"/>
      <c r="C710" s="270"/>
      <c r="D710" s="270"/>
      <c r="E710" s="270"/>
      <c r="F710" s="270"/>
      <c r="G710" s="285"/>
      <c r="H710" s="316"/>
      <c r="I710" s="270"/>
      <c r="J710" s="270"/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</row>
    <row r="711" spans="1:26" ht="15.75" customHeight="1">
      <c r="A711" s="270"/>
      <c r="B711" s="270"/>
      <c r="C711" s="270"/>
      <c r="D711" s="270"/>
      <c r="E711" s="270"/>
      <c r="F711" s="270"/>
      <c r="G711" s="285"/>
      <c r="H711" s="316"/>
      <c r="I711" s="270"/>
      <c r="J711" s="270"/>
      <c r="K711" s="270"/>
      <c r="L711" s="270"/>
      <c r="M711" s="270"/>
      <c r="N711" s="270"/>
      <c r="O711" s="270"/>
      <c r="P711" s="270"/>
      <c r="Q711" s="270"/>
      <c r="R711" s="270"/>
      <c r="S711" s="270"/>
      <c r="T711" s="270"/>
      <c r="U711" s="270"/>
      <c r="V711" s="270"/>
      <c r="W711" s="270"/>
      <c r="X711" s="270"/>
      <c r="Y711" s="270"/>
      <c r="Z711" s="270"/>
    </row>
    <row r="712" spans="1:26" ht="15.75" customHeight="1">
      <c r="A712" s="270"/>
      <c r="B712" s="270"/>
      <c r="C712" s="270"/>
      <c r="D712" s="270"/>
      <c r="E712" s="270"/>
      <c r="F712" s="270"/>
      <c r="G712" s="285"/>
      <c r="H712" s="316"/>
      <c r="I712" s="270"/>
      <c r="J712" s="270"/>
      <c r="K712" s="270"/>
      <c r="L712" s="270"/>
      <c r="M712" s="270"/>
      <c r="N712" s="270"/>
      <c r="O712" s="270"/>
      <c r="P712" s="270"/>
      <c r="Q712" s="270"/>
      <c r="R712" s="270"/>
      <c r="S712" s="270"/>
      <c r="T712" s="270"/>
      <c r="U712" s="270"/>
      <c r="V712" s="270"/>
      <c r="W712" s="270"/>
      <c r="X712" s="270"/>
      <c r="Y712" s="270"/>
      <c r="Z712" s="270"/>
    </row>
    <row r="713" spans="1:26" ht="15.75" customHeight="1">
      <c r="A713" s="270"/>
      <c r="B713" s="270"/>
      <c r="C713" s="270"/>
      <c r="D713" s="270"/>
      <c r="E713" s="270"/>
      <c r="F713" s="270"/>
      <c r="G713" s="285"/>
      <c r="H713" s="316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</row>
    <row r="714" spans="1:26" ht="15.75" customHeight="1">
      <c r="A714" s="270"/>
      <c r="B714" s="270"/>
      <c r="C714" s="270"/>
      <c r="D714" s="270"/>
      <c r="E714" s="270"/>
      <c r="F714" s="270"/>
      <c r="G714" s="285"/>
      <c r="H714" s="316"/>
      <c r="I714" s="270"/>
      <c r="J714" s="270"/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</row>
    <row r="715" spans="1:26" ht="15.75" customHeight="1">
      <c r="A715" s="270"/>
      <c r="B715" s="270"/>
      <c r="C715" s="270"/>
      <c r="D715" s="270"/>
      <c r="E715" s="270"/>
      <c r="F715" s="270"/>
      <c r="G715" s="285"/>
      <c r="H715" s="316"/>
      <c r="I715" s="270"/>
      <c r="J715" s="270"/>
      <c r="K715" s="270"/>
      <c r="L715" s="270"/>
      <c r="M715" s="270"/>
      <c r="N715" s="270"/>
      <c r="O715" s="270"/>
      <c r="P715" s="270"/>
      <c r="Q715" s="270"/>
      <c r="R715" s="270"/>
      <c r="S715" s="270"/>
      <c r="T715" s="270"/>
      <c r="U715" s="270"/>
      <c r="V715" s="270"/>
      <c r="W715" s="270"/>
      <c r="X715" s="270"/>
      <c r="Y715" s="270"/>
      <c r="Z715" s="270"/>
    </row>
    <row r="716" spans="1:26" ht="15.75" customHeight="1">
      <c r="A716" s="270"/>
      <c r="B716" s="270"/>
      <c r="C716" s="270"/>
      <c r="D716" s="270"/>
      <c r="E716" s="270"/>
      <c r="F716" s="270"/>
      <c r="G716" s="285"/>
      <c r="H716" s="316"/>
      <c r="I716" s="270"/>
      <c r="J716" s="270"/>
      <c r="K716" s="270"/>
      <c r="L716" s="270"/>
      <c r="M716" s="270"/>
      <c r="N716" s="270"/>
      <c r="O716" s="270"/>
      <c r="P716" s="270"/>
      <c r="Q716" s="270"/>
      <c r="R716" s="270"/>
      <c r="S716" s="270"/>
      <c r="T716" s="270"/>
      <c r="U716" s="270"/>
      <c r="V716" s="270"/>
      <c r="W716" s="270"/>
      <c r="X716" s="270"/>
      <c r="Y716" s="270"/>
      <c r="Z716" s="270"/>
    </row>
    <row r="717" spans="1:26" ht="15.75" customHeight="1">
      <c r="A717" s="270"/>
      <c r="B717" s="270"/>
      <c r="C717" s="270"/>
      <c r="D717" s="270"/>
      <c r="E717" s="270"/>
      <c r="F717" s="270"/>
      <c r="G717" s="285"/>
      <c r="H717" s="316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</row>
    <row r="718" spans="1:26" ht="15.75" customHeight="1">
      <c r="A718" s="270"/>
      <c r="B718" s="270"/>
      <c r="C718" s="270"/>
      <c r="D718" s="270"/>
      <c r="E718" s="270"/>
      <c r="F718" s="270"/>
      <c r="G718" s="285"/>
      <c r="H718" s="316"/>
      <c r="I718" s="270"/>
      <c r="J718" s="270"/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</row>
    <row r="719" spans="1:26" ht="15.75" customHeight="1">
      <c r="A719" s="270"/>
      <c r="B719" s="270"/>
      <c r="C719" s="270"/>
      <c r="D719" s="270"/>
      <c r="E719" s="270"/>
      <c r="F719" s="270"/>
      <c r="G719" s="285"/>
      <c r="H719" s="316"/>
      <c r="I719" s="270"/>
      <c r="J719" s="270"/>
      <c r="K719" s="270"/>
      <c r="L719" s="270"/>
      <c r="M719" s="270"/>
      <c r="N719" s="270"/>
      <c r="O719" s="270"/>
      <c r="P719" s="270"/>
      <c r="Q719" s="270"/>
      <c r="R719" s="270"/>
      <c r="S719" s="270"/>
      <c r="T719" s="270"/>
      <c r="U719" s="270"/>
      <c r="V719" s="270"/>
      <c r="W719" s="270"/>
      <c r="X719" s="270"/>
      <c r="Y719" s="270"/>
      <c r="Z719" s="270"/>
    </row>
    <row r="720" spans="1:26" ht="15.75" customHeight="1">
      <c r="A720" s="270"/>
      <c r="B720" s="270"/>
      <c r="C720" s="270"/>
      <c r="D720" s="270"/>
      <c r="E720" s="270"/>
      <c r="F720" s="270"/>
      <c r="G720" s="285"/>
      <c r="H720" s="316"/>
      <c r="I720" s="270"/>
      <c r="J720" s="270"/>
      <c r="K720" s="270"/>
      <c r="L720" s="270"/>
      <c r="M720" s="270"/>
      <c r="N720" s="270"/>
      <c r="O720" s="270"/>
      <c r="P720" s="270"/>
      <c r="Q720" s="270"/>
      <c r="R720" s="270"/>
      <c r="S720" s="270"/>
      <c r="T720" s="270"/>
      <c r="U720" s="270"/>
      <c r="V720" s="270"/>
      <c r="W720" s="270"/>
      <c r="X720" s="270"/>
      <c r="Y720" s="270"/>
      <c r="Z720" s="270"/>
    </row>
    <row r="721" spans="1:26" ht="15.75" customHeight="1">
      <c r="A721" s="270"/>
      <c r="B721" s="270"/>
      <c r="C721" s="270"/>
      <c r="D721" s="270"/>
      <c r="E721" s="270"/>
      <c r="F721" s="270"/>
      <c r="G721" s="285"/>
      <c r="H721" s="316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</row>
    <row r="722" spans="1:26" ht="15.75" customHeight="1">
      <c r="A722" s="270"/>
      <c r="B722" s="270"/>
      <c r="C722" s="270"/>
      <c r="D722" s="270"/>
      <c r="E722" s="270"/>
      <c r="F722" s="270"/>
      <c r="G722" s="285"/>
      <c r="H722" s="316"/>
      <c r="I722" s="270"/>
      <c r="J722" s="270"/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</row>
    <row r="723" spans="1:26" ht="15.75" customHeight="1">
      <c r="A723" s="270"/>
      <c r="B723" s="270"/>
      <c r="C723" s="270"/>
      <c r="D723" s="270"/>
      <c r="E723" s="270"/>
      <c r="F723" s="270"/>
      <c r="G723" s="285"/>
      <c r="H723" s="316"/>
      <c r="I723" s="270"/>
      <c r="J723" s="270"/>
      <c r="K723" s="270"/>
      <c r="L723" s="270"/>
      <c r="M723" s="270"/>
      <c r="N723" s="270"/>
      <c r="O723" s="270"/>
      <c r="P723" s="270"/>
      <c r="Q723" s="270"/>
      <c r="R723" s="270"/>
      <c r="S723" s="270"/>
      <c r="T723" s="270"/>
      <c r="U723" s="270"/>
      <c r="V723" s="270"/>
      <c r="W723" s="270"/>
      <c r="X723" s="270"/>
      <c r="Y723" s="270"/>
      <c r="Z723" s="270"/>
    </row>
    <row r="724" spans="1:26" ht="15.75" customHeight="1">
      <c r="A724" s="270"/>
      <c r="B724" s="270"/>
      <c r="C724" s="270"/>
      <c r="D724" s="270"/>
      <c r="E724" s="270"/>
      <c r="F724" s="270"/>
      <c r="G724" s="285"/>
      <c r="H724" s="316"/>
      <c r="I724" s="270"/>
      <c r="J724" s="270"/>
      <c r="K724" s="270"/>
      <c r="L724" s="270"/>
      <c r="M724" s="270"/>
      <c r="N724" s="270"/>
      <c r="O724" s="270"/>
      <c r="P724" s="270"/>
      <c r="Q724" s="270"/>
      <c r="R724" s="270"/>
      <c r="S724" s="270"/>
      <c r="T724" s="270"/>
      <c r="U724" s="270"/>
      <c r="V724" s="270"/>
      <c r="W724" s="270"/>
      <c r="X724" s="270"/>
      <c r="Y724" s="270"/>
      <c r="Z724" s="270"/>
    </row>
    <row r="725" spans="1:26" ht="15.75" customHeight="1">
      <c r="A725" s="270"/>
      <c r="B725" s="270"/>
      <c r="C725" s="270"/>
      <c r="D725" s="270"/>
      <c r="E725" s="270"/>
      <c r="F725" s="270"/>
      <c r="G725" s="285"/>
      <c r="H725" s="316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</row>
    <row r="726" spans="1:26" ht="15.75" customHeight="1">
      <c r="A726" s="270"/>
      <c r="B726" s="270"/>
      <c r="C726" s="270"/>
      <c r="D726" s="270"/>
      <c r="E726" s="270"/>
      <c r="F726" s="270"/>
      <c r="G726" s="285"/>
      <c r="H726" s="316"/>
      <c r="I726" s="270"/>
      <c r="J726" s="270"/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</row>
    <row r="727" spans="1:26" ht="15.75" customHeight="1">
      <c r="A727" s="270"/>
      <c r="B727" s="270"/>
      <c r="C727" s="270"/>
      <c r="D727" s="270"/>
      <c r="E727" s="270"/>
      <c r="F727" s="270"/>
      <c r="G727" s="285"/>
      <c r="H727" s="316"/>
      <c r="I727" s="270"/>
      <c r="J727" s="270"/>
      <c r="K727" s="270"/>
      <c r="L727" s="270"/>
      <c r="M727" s="270"/>
      <c r="N727" s="270"/>
      <c r="O727" s="270"/>
      <c r="P727" s="270"/>
      <c r="Q727" s="270"/>
      <c r="R727" s="270"/>
      <c r="S727" s="270"/>
      <c r="T727" s="270"/>
      <c r="U727" s="270"/>
      <c r="V727" s="270"/>
      <c r="W727" s="270"/>
      <c r="X727" s="270"/>
      <c r="Y727" s="270"/>
      <c r="Z727" s="270"/>
    </row>
    <row r="728" spans="1:26" ht="15.75" customHeight="1">
      <c r="A728" s="270"/>
      <c r="B728" s="270"/>
      <c r="C728" s="270"/>
      <c r="D728" s="270"/>
      <c r="E728" s="270"/>
      <c r="F728" s="270"/>
      <c r="G728" s="285"/>
      <c r="H728" s="316"/>
      <c r="I728" s="270"/>
      <c r="J728" s="270"/>
      <c r="K728" s="270"/>
      <c r="L728" s="270"/>
      <c r="M728" s="270"/>
      <c r="N728" s="270"/>
      <c r="O728" s="270"/>
      <c r="P728" s="270"/>
      <c r="Q728" s="270"/>
      <c r="R728" s="270"/>
      <c r="S728" s="270"/>
      <c r="T728" s="270"/>
      <c r="U728" s="270"/>
      <c r="V728" s="270"/>
      <c r="W728" s="270"/>
      <c r="X728" s="270"/>
      <c r="Y728" s="270"/>
      <c r="Z728" s="270"/>
    </row>
    <row r="729" spans="1:26" ht="15.75" customHeight="1">
      <c r="A729" s="270"/>
      <c r="B729" s="270"/>
      <c r="C729" s="270"/>
      <c r="D729" s="270"/>
      <c r="E729" s="270"/>
      <c r="F729" s="270"/>
      <c r="G729" s="285"/>
      <c r="H729" s="316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</row>
    <row r="730" spans="1:26" ht="15.75" customHeight="1">
      <c r="A730" s="270"/>
      <c r="B730" s="270"/>
      <c r="C730" s="270"/>
      <c r="D730" s="270"/>
      <c r="E730" s="270"/>
      <c r="F730" s="270"/>
      <c r="G730" s="285"/>
      <c r="H730" s="316"/>
      <c r="I730" s="270"/>
      <c r="J730" s="270"/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</row>
    <row r="731" spans="1:26" ht="15.75" customHeight="1">
      <c r="A731" s="270"/>
      <c r="B731" s="270"/>
      <c r="C731" s="270"/>
      <c r="D731" s="270"/>
      <c r="E731" s="270"/>
      <c r="F731" s="270"/>
      <c r="G731" s="285"/>
      <c r="H731" s="316"/>
      <c r="I731" s="270"/>
      <c r="J731" s="270"/>
      <c r="K731" s="270"/>
      <c r="L731" s="270"/>
      <c r="M731" s="270"/>
      <c r="N731" s="270"/>
      <c r="O731" s="270"/>
      <c r="P731" s="270"/>
      <c r="Q731" s="270"/>
      <c r="R731" s="270"/>
      <c r="S731" s="270"/>
      <c r="T731" s="270"/>
      <c r="U731" s="270"/>
      <c r="V731" s="270"/>
      <c r="W731" s="270"/>
      <c r="X731" s="270"/>
      <c r="Y731" s="270"/>
      <c r="Z731" s="270"/>
    </row>
    <row r="732" spans="1:26" ht="15.75" customHeight="1">
      <c r="A732" s="270"/>
      <c r="B732" s="270"/>
      <c r="C732" s="270"/>
      <c r="D732" s="270"/>
      <c r="E732" s="270"/>
      <c r="F732" s="270"/>
      <c r="G732" s="285"/>
      <c r="H732" s="316"/>
      <c r="I732" s="270"/>
      <c r="J732" s="270"/>
      <c r="K732" s="270"/>
      <c r="L732" s="270"/>
      <c r="M732" s="270"/>
      <c r="N732" s="270"/>
      <c r="O732" s="270"/>
      <c r="P732" s="270"/>
      <c r="Q732" s="270"/>
      <c r="R732" s="270"/>
      <c r="S732" s="270"/>
      <c r="T732" s="270"/>
      <c r="U732" s="270"/>
      <c r="V732" s="270"/>
      <c r="W732" s="270"/>
      <c r="X732" s="270"/>
      <c r="Y732" s="270"/>
      <c r="Z732" s="270"/>
    </row>
    <row r="733" spans="1:26" ht="15.75" customHeight="1">
      <c r="A733" s="270"/>
      <c r="B733" s="270"/>
      <c r="C733" s="270"/>
      <c r="D733" s="270"/>
      <c r="E733" s="270"/>
      <c r="F733" s="270"/>
      <c r="G733" s="285"/>
      <c r="H733" s="316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</row>
    <row r="734" spans="1:26" ht="15.75" customHeight="1">
      <c r="A734" s="270"/>
      <c r="B734" s="270"/>
      <c r="C734" s="270"/>
      <c r="D734" s="270"/>
      <c r="E734" s="270"/>
      <c r="F734" s="270"/>
      <c r="G734" s="285"/>
      <c r="H734" s="316"/>
      <c r="I734" s="270"/>
      <c r="J734" s="270"/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</row>
    <row r="735" spans="1:26" ht="15.75" customHeight="1">
      <c r="A735" s="270"/>
      <c r="B735" s="270"/>
      <c r="C735" s="270"/>
      <c r="D735" s="270"/>
      <c r="E735" s="270"/>
      <c r="F735" s="270"/>
      <c r="G735" s="285"/>
      <c r="H735" s="316"/>
      <c r="I735" s="270"/>
      <c r="J735" s="270"/>
      <c r="K735" s="270"/>
      <c r="L735" s="270"/>
      <c r="M735" s="270"/>
      <c r="N735" s="270"/>
      <c r="O735" s="270"/>
      <c r="P735" s="270"/>
      <c r="Q735" s="270"/>
      <c r="R735" s="270"/>
      <c r="S735" s="270"/>
      <c r="T735" s="270"/>
      <c r="U735" s="270"/>
      <c r="V735" s="270"/>
      <c r="W735" s="270"/>
      <c r="X735" s="270"/>
      <c r="Y735" s="270"/>
      <c r="Z735" s="270"/>
    </row>
    <row r="736" spans="1:26" ht="15.75" customHeight="1">
      <c r="A736" s="270"/>
      <c r="B736" s="270"/>
      <c r="C736" s="270"/>
      <c r="D736" s="270"/>
      <c r="E736" s="270"/>
      <c r="F736" s="270"/>
      <c r="G736" s="285"/>
      <c r="H736" s="316"/>
      <c r="I736" s="270"/>
      <c r="J736" s="270"/>
      <c r="K736" s="270"/>
      <c r="L736" s="270"/>
      <c r="M736" s="270"/>
      <c r="N736" s="270"/>
      <c r="O736" s="270"/>
      <c r="P736" s="270"/>
      <c r="Q736" s="270"/>
      <c r="R736" s="270"/>
      <c r="S736" s="270"/>
      <c r="T736" s="270"/>
      <c r="U736" s="270"/>
      <c r="V736" s="270"/>
      <c r="W736" s="270"/>
      <c r="X736" s="270"/>
      <c r="Y736" s="270"/>
      <c r="Z736" s="270"/>
    </row>
    <row r="737" spans="1:26" ht="15.75" customHeight="1">
      <c r="A737" s="270"/>
      <c r="B737" s="270"/>
      <c r="C737" s="270"/>
      <c r="D737" s="270"/>
      <c r="E737" s="270"/>
      <c r="F737" s="270"/>
      <c r="G737" s="285"/>
      <c r="H737" s="316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</row>
    <row r="738" spans="1:26" ht="15.75" customHeight="1">
      <c r="A738" s="270"/>
      <c r="B738" s="270"/>
      <c r="C738" s="270"/>
      <c r="D738" s="270"/>
      <c r="E738" s="270"/>
      <c r="F738" s="270"/>
      <c r="G738" s="285"/>
      <c r="H738" s="316"/>
      <c r="I738" s="270"/>
      <c r="J738" s="270"/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</row>
    <row r="739" spans="1:26" ht="15.75" customHeight="1">
      <c r="A739" s="270"/>
      <c r="B739" s="270"/>
      <c r="C739" s="270"/>
      <c r="D739" s="270"/>
      <c r="E739" s="270"/>
      <c r="F739" s="270"/>
      <c r="G739" s="285"/>
      <c r="H739" s="316"/>
      <c r="I739" s="270"/>
      <c r="J739" s="270"/>
      <c r="K739" s="270"/>
      <c r="L739" s="270"/>
      <c r="M739" s="270"/>
      <c r="N739" s="270"/>
      <c r="O739" s="270"/>
      <c r="P739" s="270"/>
      <c r="Q739" s="270"/>
      <c r="R739" s="270"/>
      <c r="S739" s="270"/>
      <c r="T739" s="270"/>
      <c r="U739" s="270"/>
      <c r="V739" s="270"/>
      <c r="W739" s="270"/>
      <c r="X739" s="270"/>
      <c r="Y739" s="270"/>
      <c r="Z739" s="270"/>
    </row>
    <row r="740" spans="1:26" ht="15.75" customHeight="1">
      <c r="A740" s="270"/>
      <c r="B740" s="270"/>
      <c r="C740" s="270"/>
      <c r="D740" s="270"/>
      <c r="E740" s="270"/>
      <c r="F740" s="270"/>
      <c r="G740" s="285"/>
      <c r="H740" s="316"/>
      <c r="I740" s="270"/>
      <c r="J740" s="270"/>
      <c r="K740" s="270"/>
      <c r="L740" s="270"/>
      <c r="M740" s="270"/>
      <c r="N740" s="270"/>
      <c r="O740" s="270"/>
      <c r="P740" s="270"/>
      <c r="Q740" s="270"/>
      <c r="R740" s="270"/>
      <c r="S740" s="270"/>
      <c r="T740" s="270"/>
      <c r="U740" s="270"/>
      <c r="V740" s="270"/>
      <c r="W740" s="270"/>
      <c r="X740" s="270"/>
      <c r="Y740" s="270"/>
      <c r="Z740" s="270"/>
    </row>
    <row r="741" spans="1:26" ht="15.75" customHeight="1">
      <c r="A741" s="270"/>
      <c r="B741" s="270"/>
      <c r="C741" s="270"/>
      <c r="D741" s="270"/>
      <c r="E741" s="270"/>
      <c r="F741" s="270"/>
      <c r="G741" s="285"/>
      <c r="H741" s="316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</row>
    <row r="742" spans="1:26" ht="15.75" customHeight="1">
      <c r="A742" s="270"/>
      <c r="B742" s="270"/>
      <c r="C742" s="270"/>
      <c r="D742" s="270"/>
      <c r="E742" s="270"/>
      <c r="F742" s="270"/>
      <c r="G742" s="285"/>
      <c r="H742" s="316"/>
      <c r="I742" s="270"/>
      <c r="J742" s="270"/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</row>
    <row r="743" spans="1:26" ht="15.75" customHeight="1">
      <c r="A743" s="270"/>
      <c r="B743" s="270"/>
      <c r="C743" s="270"/>
      <c r="D743" s="270"/>
      <c r="E743" s="270"/>
      <c r="F743" s="270"/>
      <c r="G743" s="285"/>
      <c r="H743" s="316"/>
      <c r="I743" s="270"/>
      <c r="J743" s="270"/>
      <c r="K743" s="270"/>
      <c r="L743" s="270"/>
      <c r="M743" s="270"/>
      <c r="N743" s="270"/>
      <c r="O743" s="270"/>
      <c r="P743" s="270"/>
      <c r="Q743" s="270"/>
      <c r="R743" s="270"/>
      <c r="S743" s="270"/>
      <c r="T743" s="270"/>
      <c r="U743" s="270"/>
      <c r="V743" s="270"/>
      <c r="W743" s="270"/>
      <c r="X743" s="270"/>
      <c r="Y743" s="270"/>
      <c r="Z743" s="270"/>
    </row>
    <row r="744" spans="1:26" ht="15.75" customHeight="1">
      <c r="A744" s="270"/>
      <c r="B744" s="270"/>
      <c r="C744" s="270"/>
      <c r="D744" s="270"/>
      <c r="E744" s="270"/>
      <c r="F744" s="270"/>
      <c r="G744" s="285"/>
      <c r="H744" s="316"/>
      <c r="I744" s="270"/>
      <c r="J744" s="270"/>
      <c r="K744" s="270"/>
      <c r="L744" s="270"/>
      <c r="M744" s="270"/>
      <c r="N744" s="270"/>
      <c r="O744" s="270"/>
      <c r="P744" s="270"/>
      <c r="Q744" s="270"/>
      <c r="R744" s="270"/>
      <c r="S744" s="270"/>
      <c r="T744" s="270"/>
      <c r="U744" s="270"/>
      <c r="V744" s="270"/>
      <c r="W744" s="270"/>
      <c r="X744" s="270"/>
      <c r="Y744" s="270"/>
      <c r="Z744" s="270"/>
    </row>
    <row r="745" spans="1:26" ht="15.75" customHeight="1">
      <c r="A745" s="270"/>
      <c r="B745" s="270"/>
      <c r="C745" s="270"/>
      <c r="D745" s="270"/>
      <c r="E745" s="270"/>
      <c r="F745" s="270"/>
      <c r="G745" s="285"/>
      <c r="H745" s="316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</row>
    <row r="746" spans="1:26" ht="15.75" customHeight="1">
      <c r="A746" s="270"/>
      <c r="B746" s="270"/>
      <c r="C746" s="270"/>
      <c r="D746" s="270"/>
      <c r="E746" s="270"/>
      <c r="F746" s="270"/>
      <c r="G746" s="285"/>
      <c r="H746" s="316"/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</row>
    <row r="747" spans="1:26" ht="15.75" customHeight="1">
      <c r="A747" s="270"/>
      <c r="B747" s="270"/>
      <c r="C747" s="270"/>
      <c r="D747" s="270"/>
      <c r="E747" s="270"/>
      <c r="F747" s="270"/>
      <c r="G747" s="285"/>
      <c r="H747" s="316"/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</row>
    <row r="748" spans="1:26" ht="15.75" customHeight="1">
      <c r="A748" s="270"/>
      <c r="B748" s="270"/>
      <c r="C748" s="270"/>
      <c r="D748" s="270"/>
      <c r="E748" s="270"/>
      <c r="F748" s="270"/>
      <c r="G748" s="285"/>
      <c r="H748" s="316"/>
      <c r="I748" s="270"/>
      <c r="J748" s="270"/>
      <c r="K748" s="270"/>
      <c r="L748" s="270"/>
      <c r="M748" s="270"/>
      <c r="N748" s="270"/>
      <c r="O748" s="270"/>
      <c r="P748" s="270"/>
      <c r="Q748" s="270"/>
      <c r="R748" s="270"/>
      <c r="S748" s="270"/>
      <c r="T748" s="270"/>
      <c r="U748" s="270"/>
      <c r="V748" s="270"/>
      <c r="W748" s="270"/>
      <c r="X748" s="270"/>
      <c r="Y748" s="270"/>
      <c r="Z748" s="270"/>
    </row>
    <row r="749" spans="1:26" ht="15.75" customHeight="1">
      <c r="A749" s="270"/>
      <c r="B749" s="270"/>
      <c r="C749" s="270"/>
      <c r="D749" s="270"/>
      <c r="E749" s="270"/>
      <c r="F749" s="270"/>
      <c r="G749" s="285"/>
      <c r="H749" s="316"/>
      <c r="I749" s="270"/>
      <c r="J749" s="270"/>
      <c r="K749" s="270"/>
      <c r="L749" s="270"/>
      <c r="M749" s="270"/>
      <c r="N749" s="270"/>
      <c r="O749" s="270"/>
      <c r="P749" s="270"/>
      <c r="Q749" s="270"/>
      <c r="R749" s="270"/>
      <c r="S749" s="270"/>
      <c r="T749" s="270"/>
      <c r="U749" s="270"/>
      <c r="V749" s="270"/>
      <c r="W749" s="270"/>
      <c r="X749" s="270"/>
      <c r="Y749" s="270"/>
      <c r="Z749" s="270"/>
    </row>
    <row r="750" spans="1:26" ht="15.75" customHeight="1">
      <c r="A750" s="270"/>
      <c r="B750" s="270"/>
      <c r="C750" s="270"/>
      <c r="D750" s="270"/>
      <c r="E750" s="270"/>
      <c r="F750" s="270"/>
      <c r="G750" s="285"/>
      <c r="H750" s="316"/>
      <c r="I750" s="270"/>
      <c r="J750" s="270"/>
      <c r="K750" s="270"/>
      <c r="L750" s="270"/>
      <c r="M750" s="270"/>
      <c r="N750" s="270"/>
      <c r="O750" s="270"/>
      <c r="P750" s="270"/>
      <c r="Q750" s="270"/>
      <c r="R750" s="270"/>
      <c r="S750" s="270"/>
      <c r="T750" s="270"/>
      <c r="U750" s="270"/>
      <c r="V750" s="270"/>
      <c r="W750" s="270"/>
      <c r="X750" s="270"/>
      <c r="Y750" s="270"/>
      <c r="Z750" s="270"/>
    </row>
    <row r="751" spans="1:26" ht="15.75" customHeight="1">
      <c r="A751" s="270"/>
      <c r="B751" s="270"/>
      <c r="C751" s="270"/>
      <c r="D751" s="270"/>
      <c r="E751" s="270"/>
      <c r="F751" s="270"/>
      <c r="G751" s="285"/>
      <c r="H751" s="316"/>
      <c r="I751" s="270"/>
      <c r="J751" s="270"/>
      <c r="K751" s="270"/>
      <c r="L751" s="270"/>
      <c r="M751" s="270"/>
      <c r="N751" s="270"/>
      <c r="O751" s="270"/>
      <c r="P751" s="270"/>
      <c r="Q751" s="270"/>
      <c r="R751" s="270"/>
      <c r="S751" s="270"/>
      <c r="T751" s="270"/>
      <c r="U751" s="270"/>
      <c r="V751" s="270"/>
      <c r="W751" s="270"/>
      <c r="X751" s="270"/>
      <c r="Y751" s="270"/>
      <c r="Z751" s="270"/>
    </row>
    <row r="752" spans="1:26" ht="15.75" customHeight="1">
      <c r="A752" s="270"/>
      <c r="B752" s="270"/>
      <c r="C752" s="270"/>
      <c r="D752" s="270"/>
      <c r="E752" s="270"/>
      <c r="F752" s="270"/>
      <c r="G752" s="285"/>
      <c r="H752" s="316"/>
      <c r="I752" s="270"/>
      <c r="J752" s="270"/>
      <c r="K752" s="270"/>
      <c r="L752" s="270"/>
      <c r="M752" s="270"/>
      <c r="N752" s="270"/>
      <c r="O752" s="270"/>
      <c r="P752" s="270"/>
      <c r="Q752" s="270"/>
      <c r="R752" s="270"/>
      <c r="S752" s="270"/>
      <c r="T752" s="270"/>
      <c r="U752" s="270"/>
      <c r="V752" s="270"/>
      <c r="W752" s="270"/>
      <c r="X752" s="270"/>
      <c r="Y752" s="270"/>
      <c r="Z752" s="270"/>
    </row>
    <row r="753" spans="1:26" ht="15.75" customHeight="1">
      <c r="A753" s="270"/>
      <c r="B753" s="270"/>
      <c r="C753" s="270"/>
      <c r="D753" s="270"/>
      <c r="E753" s="270"/>
      <c r="F753" s="270"/>
      <c r="G753" s="285"/>
      <c r="H753" s="316"/>
      <c r="I753" s="270"/>
      <c r="J753" s="270"/>
      <c r="K753" s="270"/>
      <c r="L753" s="270"/>
      <c r="M753" s="270"/>
      <c r="N753" s="270"/>
      <c r="O753" s="270"/>
      <c r="P753" s="270"/>
      <c r="Q753" s="270"/>
      <c r="R753" s="270"/>
      <c r="S753" s="270"/>
      <c r="T753" s="270"/>
      <c r="U753" s="270"/>
      <c r="V753" s="270"/>
      <c r="W753" s="270"/>
      <c r="X753" s="270"/>
      <c r="Y753" s="270"/>
      <c r="Z753" s="270"/>
    </row>
    <row r="754" spans="1:26" ht="15.75" customHeight="1">
      <c r="A754" s="270"/>
      <c r="B754" s="270"/>
      <c r="C754" s="270"/>
      <c r="D754" s="270"/>
      <c r="E754" s="270"/>
      <c r="F754" s="270"/>
      <c r="G754" s="285"/>
      <c r="H754" s="316"/>
      <c r="I754" s="270"/>
      <c r="J754" s="270"/>
      <c r="K754" s="270"/>
      <c r="L754" s="270"/>
      <c r="M754" s="270"/>
      <c r="N754" s="270"/>
      <c r="O754" s="270"/>
      <c r="P754" s="270"/>
      <c r="Q754" s="270"/>
      <c r="R754" s="270"/>
      <c r="S754" s="270"/>
      <c r="T754" s="270"/>
      <c r="U754" s="270"/>
      <c r="V754" s="270"/>
      <c r="W754" s="270"/>
      <c r="X754" s="270"/>
      <c r="Y754" s="270"/>
      <c r="Z754" s="270"/>
    </row>
    <row r="755" spans="1:26" ht="15.75" customHeight="1">
      <c r="A755" s="270"/>
      <c r="B755" s="270"/>
      <c r="C755" s="270"/>
      <c r="D755" s="270"/>
      <c r="E755" s="270"/>
      <c r="F755" s="270"/>
      <c r="G755" s="285"/>
      <c r="H755" s="316"/>
      <c r="I755" s="270"/>
      <c r="J755" s="270"/>
      <c r="K755" s="270"/>
      <c r="L755" s="270"/>
      <c r="M755" s="270"/>
      <c r="N755" s="270"/>
      <c r="O755" s="270"/>
      <c r="P755" s="270"/>
      <c r="Q755" s="270"/>
      <c r="R755" s="270"/>
      <c r="S755" s="270"/>
      <c r="T755" s="270"/>
      <c r="U755" s="270"/>
      <c r="V755" s="270"/>
      <c r="W755" s="270"/>
      <c r="X755" s="270"/>
      <c r="Y755" s="270"/>
      <c r="Z755" s="270"/>
    </row>
    <row r="756" spans="1:26" ht="15.75" customHeight="1">
      <c r="A756" s="270"/>
      <c r="B756" s="270"/>
      <c r="C756" s="270"/>
      <c r="D756" s="270"/>
      <c r="E756" s="270"/>
      <c r="F756" s="270"/>
      <c r="G756" s="285"/>
      <c r="H756" s="316"/>
      <c r="I756" s="270"/>
      <c r="J756" s="270"/>
      <c r="K756" s="270"/>
      <c r="L756" s="270"/>
      <c r="M756" s="270"/>
      <c r="N756" s="270"/>
      <c r="O756" s="270"/>
      <c r="P756" s="270"/>
      <c r="Q756" s="270"/>
      <c r="R756" s="270"/>
      <c r="S756" s="270"/>
      <c r="T756" s="270"/>
      <c r="U756" s="270"/>
      <c r="V756" s="270"/>
      <c r="W756" s="270"/>
      <c r="X756" s="270"/>
      <c r="Y756" s="270"/>
      <c r="Z756" s="270"/>
    </row>
    <row r="757" spans="1:26" ht="15.75" customHeight="1">
      <c r="A757" s="270"/>
      <c r="B757" s="270"/>
      <c r="C757" s="270"/>
      <c r="D757" s="270"/>
      <c r="E757" s="270"/>
      <c r="F757" s="270"/>
      <c r="G757" s="285"/>
      <c r="H757" s="316"/>
      <c r="I757" s="270"/>
      <c r="J757" s="270"/>
      <c r="K757" s="270"/>
      <c r="L757" s="270"/>
      <c r="M757" s="270"/>
      <c r="N757" s="270"/>
      <c r="O757" s="270"/>
      <c r="P757" s="270"/>
      <c r="Q757" s="270"/>
      <c r="R757" s="270"/>
      <c r="S757" s="270"/>
      <c r="T757" s="270"/>
      <c r="U757" s="270"/>
      <c r="V757" s="270"/>
      <c r="W757" s="270"/>
      <c r="X757" s="270"/>
      <c r="Y757" s="270"/>
      <c r="Z757" s="270"/>
    </row>
    <row r="758" spans="1:26" ht="15.75" customHeight="1">
      <c r="A758" s="270"/>
      <c r="B758" s="270"/>
      <c r="C758" s="270"/>
      <c r="D758" s="270"/>
      <c r="E758" s="270"/>
      <c r="F758" s="270"/>
      <c r="G758" s="285"/>
      <c r="H758" s="316"/>
      <c r="I758" s="270"/>
      <c r="J758" s="270"/>
      <c r="K758" s="270"/>
      <c r="L758" s="270"/>
      <c r="M758" s="270"/>
      <c r="N758" s="270"/>
      <c r="O758" s="270"/>
      <c r="P758" s="270"/>
      <c r="Q758" s="270"/>
      <c r="R758" s="270"/>
      <c r="S758" s="270"/>
      <c r="T758" s="270"/>
      <c r="U758" s="270"/>
      <c r="V758" s="270"/>
      <c r="W758" s="270"/>
      <c r="X758" s="270"/>
      <c r="Y758" s="270"/>
      <c r="Z758" s="270"/>
    </row>
    <row r="759" spans="1:26" ht="15.75" customHeight="1">
      <c r="A759" s="270"/>
      <c r="B759" s="270"/>
      <c r="C759" s="270"/>
      <c r="D759" s="270"/>
      <c r="E759" s="270"/>
      <c r="F759" s="270"/>
      <c r="G759" s="285"/>
      <c r="H759" s="316"/>
      <c r="I759" s="270"/>
      <c r="J759" s="270"/>
      <c r="K759" s="270"/>
      <c r="L759" s="270"/>
      <c r="M759" s="270"/>
      <c r="N759" s="270"/>
      <c r="O759" s="270"/>
      <c r="P759" s="270"/>
      <c r="Q759" s="270"/>
      <c r="R759" s="270"/>
      <c r="S759" s="270"/>
      <c r="T759" s="270"/>
      <c r="U759" s="270"/>
      <c r="V759" s="270"/>
      <c r="W759" s="270"/>
      <c r="X759" s="270"/>
      <c r="Y759" s="270"/>
      <c r="Z759" s="270"/>
    </row>
    <row r="760" spans="1:26" ht="15.75" customHeight="1">
      <c r="A760" s="270"/>
      <c r="B760" s="270"/>
      <c r="C760" s="270"/>
      <c r="D760" s="270"/>
      <c r="E760" s="270"/>
      <c r="F760" s="270"/>
      <c r="G760" s="285"/>
      <c r="H760" s="316"/>
      <c r="I760" s="270"/>
      <c r="J760" s="270"/>
      <c r="K760" s="270"/>
      <c r="L760" s="270"/>
      <c r="M760" s="270"/>
      <c r="N760" s="270"/>
      <c r="O760" s="270"/>
      <c r="P760" s="270"/>
      <c r="Q760" s="270"/>
      <c r="R760" s="270"/>
      <c r="S760" s="270"/>
      <c r="T760" s="270"/>
      <c r="U760" s="270"/>
      <c r="V760" s="270"/>
      <c r="W760" s="270"/>
      <c r="X760" s="270"/>
      <c r="Y760" s="270"/>
      <c r="Z760" s="270"/>
    </row>
    <row r="761" spans="1:26" ht="15.75" customHeight="1">
      <c r="A761" s="270"/>
      <c r="B761" s="270"/>
      <c r="C761" s="270"/>
      <c r="D761" s="270"/>
      <c r="E761" s="270"/>
      <c r="F761" s="270"/>
      <c r="G761" s="285"/>
      <c r="H761" s="316"/>
      <c r="I761" s="270"/>
      <c r="J761" s="270"/>
      <c r="K761" s="270"/>
      <c r="L761" s="270"/>
      <c r="M761" s="270"/>
      <c r="N761" s="270"/>
      <c r="O761" s="270"/>
      <c r="P761" s="270"/>
      <c r="Q761" s="270"/>
      <c r="R761" s="270"/>
      <c r="S761" s="270"/>
      <c r="T761" s="270"/>
      <c r="U761" s="270"/>
      <c r="V761" s="270"/>
      <c r="W761" s="270"/>
      <c r="X761" s="270"/>
      <c r="Y761" s="270"/>
      <c r="Z761" s="270"/>
    </row>
    <row r="762" spans="1:26" ht="15.75" customHeight="1">
      <c r="A762" s="270"/>
      <c r="B762" s="270"/>
      <c r="C762" s="270"/>
      <c r="D762" s="270"/>
      <c r="E762" s="270"/>
      <c r="F762" s="270"/>
      <c r="G762" s="285"/>
      <c r="H762" s="316"/>
      <c r="I762" s="270"/>
      <c r="J762" s="270"/>
      <c r="K762" s="270"/>
      <c r="L762" s="270"/>
      <c r="M762" s="270"/>
      <c r="N762" s="270"/>
      <c r="O762" s="270"/>
      <c r="P762" s="270"/>
      <c r="Q762" s="270"/>
      <c r="R762" s="270"/>
      <c r="S762" s="270"/>
      <c r="T762" s="270"/>
      <c r="U762" s="270"/>
      <c r="V762" s="270"/>
      <c r="W762" s="270"/>
      <c r="X762" s="270"/>
      <c r="Y762" s="270"/>
      <c r="Z762" s="270"/>
    </row>
    <row r="763" spans="1:26" ht="15.75" customHeight="1">
      <c r="A763" s="270"/>
      <c r="B763" s="270"/>
      <c r="C763" s="270"/>
      <c r="D763" s="270"/>
      <c r="E763" s="270"/>
      <c r="F763" s="270"/>
      <c r="G763" s="285"/>
      <c r="H763" s="316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</row>
    <row r="764" spans="1:26" ht="15.75" customHeight="1">
      <c r="A764" s="270"/>
      <c r="B764" s="270"/>
      <c r="C764" s="270"/>
      <c r="D764" s="270"/>
      <c r="E764" s="270"/>
      <c r="F764" s="270"/>
      <c r="G764" s="285"/>
      <c r="H764" s="316"/>
      <c r="I764" s="270"/>
      <c r="J764" s="270"/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</row>
    <row r="765" spans="1:26" ht="15.75" customHeight="1">
      <c r="A765" s="270"/>
      <c r="B765" s="270"/>
      <c r="C765" s="270"/>
      <c r="D765" s="270"/>
      <c r="E765" s="270"/>
      <c r="F765" s="270"/>
      <c r="G765" s="285"/>
      <c r="H765" s="316"/>
      <c r="I765" s="270"/>
      <c r="J765" s="270"/>
      <c r="K765" s="270"/>
      <c r="L765" s="270"/>
      <c r="M765" s="270"/>
      <c r="N765" s="270"/>
      <c r="O765" s="270"/>
      <c r="P765" s="270"/>
      <c r="Q765" s="270"/>
      <c r="R765" s="270"/>
      <c r="S765" s="270"/>
      <c r="T765" s="270"/>
      <c r="U765" s="270"/>
      <c r="V765" s="270"/>
      <c r="W765" s="270"/>
      <c r="X765" s="270"/>
      <c r="Y765" s="270"/>
      <c r="Z765" s="270"/>
    </row>
    <row r="766" spans="1:26" ht="15.75" customHeight="1">
      <c r="A766" s="270"/>
      <c r="B766" s="270"/>
      <c r="C766" s="270"/>
      <c r="D766" s="270"/>
      <c r="E766" s="270"/>
      <c r="F766" s="270"/>
      <c r="G766" s="285"/>
      <c r="H766" s="316"/>
      <c r="I766" s="270"/>
      <c r="J766" s="270"/>
      <c r="K766" s="270"/>
      <c r="L766" s="270"/>
      <c r="M766" s="270"/>
      <c r="N766" s="270"/>
      <c r="O766" s="270"/>
      <c r="P766" s="270"/>
      <c r="Q766" s="270"/>
      <c r="R766" s="270"/>
      <c r="S766" s="270"/>
      <c r="T766" s="270"/>
      <c r="U766" s="270"/>
      <c r="V766" s="270"/>
      <c r="W766" s="270"/>
      <c r="X766" s="270"/>
      <c r="Y766" s="270"/>
      <c r="Z766" s="270"/>
    </row>
    <row r="767" spans="1:26" ht="15.75" customHeight="1">
      <c r="A767" s="270"/>
      <c r="B767" s="270"/>
      <c r="C767" s="270"/>
      <c r="D767" s="270"/>
      <c r="E767" s="270"/>
      <c r="F767" s="270"/>
      <c r="G767" s="285"/>
      <c r="H767" s="316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</row>
    <row r="768" spans="1:26" ht="15.75" customHeight="1">
      <c r="A768" s="270"/>
      <c r="B768" s="270"/>
      <c r="C768" s="270"/>
      <c r="D768" s="270"/>
      <c r="E768" s="270"/>
      <c r="F768" s="270"/>
      <c r="G768" s="285"/>
      <c r="H768" s="316"/>
      <c r="I768" s="270"/>
      <c r="J768" s="270"/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</row>
    <row r="769" spans="1:26" ht="15.75" customHeight="1">
      <c r="A769" s="270"/>
      <c r="B769" s="270"/>
      <c r="C769" s="270"/>
      <c r="D769" s="270"/>
      <c r="E769" s="270"/>
      <c r="F769" s="270"/>
      <c r="G769" s="285"/>
      <c r="H769" s="316"/>
      <c r="I769" s="270"/>
      <c r="J769" s="270"/>
      <c r="K769" s="270"/>
      <c r="L769" s="270"/>
      <c r="M769" s="270"/>
      <c r="N769" s="270"/>
      <c r="O769" s="270"/>
      <c r="P769" s="270"/>
      <c r="Q769" s="270"/>
      <c r="R769" s="270"/>
      <c r="S769" s="270"/>
      <c r="T769" s="270"/>
      <c r="U769" s="270"/>
      <c r="V769" s="270"/>
      <c r="W769" s="270"/>
      <c r="X769" s="270"/>
      <c r="Y769" s="270"/>
      <c r="Z769" s="270"/>
    </row>
    <row r="770" spans="1:26" ht="15.75" customHeight="1">
      <c r="A770" s="270"/>
      <c r="B770" s="270"/>
      <c r="C770" s="270"/>
      <c r="D770" s="270"/>
      <c r="E770" s="270"/>
      <c r="F770" s="270"/>
      <c r="G770" s="285"/>
      <c r="H770" s="316"/>
      <c r="I770" s="270"/>
      <c r="J770" s="270"/>
      <c r="K770" s="270"/>
      <c r="L770" s="270"/>
      <c r="M770" s="270"/>
      <c r="N770" s="270"/>
      <c r="O770" s="270"/>
      <c r="P770" s="270"/>
      <c r="Q770" s="270"/>
      <c r="R770" s="270"/>
      <c r="S770" s="270"/>
      <c r="T770" s="270"/>
      <c r="U770" s="270"/>
      <c r="V770" s="270"/>
      <c r="W770" s="270"/>
      <c r="X770" s="270"/>
      <c r="Y770" s="270"/>
      <c r="Z770" s="270"/>
    </row>
    <row r="771" spans="1:26" ht="15.75" customHeight="1">
      <c r="A771" s="270"/>
      <c r="B771" s="270"/>
      <c r="C771" s="270"/>
      <c r="D771" s="270"/>
      <c r="E771" s="270"/>
      <c r="F771" s="270"/>
      <c r="G771" s="285"/>
      <c r="H771" s="316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</row>
    <row r="772" spans="1:26" ht="15.75" customHeight="1">
      <c r="A772" s="270"/>
      <c r="B772" s="270"/>
      <c r="C772" s="270"/>
      <c r="D772" s="270"/>
      <c r="E772" s="270"/>
      <c r="F772" s="270"/>
      <c r="G772" s="285"/>
      <c r="H772" s="316"/>
      <c r="I772" s="270"/>
      <c r="J772" s="270"/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</row>
    <row r="773" spans="1:26" ht="15.75" customHeight="1">
      <c r="A773" s="270"/>
      <c r="B773" s="270"/>
      <c r="C773" s="270"/>
      <c r="D773" s="270"/>
      <c r="E773" s="270"/>
      <c r="F773" s="270"/>
      <c r="G773" s="285"/>
      <c r="H773" s="316"/>
      <c r="I773" s="270"/>
      <c r="J773" s="270"/>
      <c r="K773" s="270"/>
      <c r="L773" s="270"/>
      <c r="M773" s="270"/>
      <c r="N773" s="270"/>
      <c r="O773" s="270"/>
      <c r="P773" s="270"/>
      <c r="Q773" s="270"/>
      <c r="R773" s="270"/>
      <c r="S773" s="270"/>
      <c r="T773" s="270"/>
      <c r="U773" s="270"/>
      <c r="V773" s="270"/>
      <c r="W773" s="270"/>
      <c r="X773" s="270"/>
      <c r="Y773" s="270"/>
      <c r="Z773" s="270"/>
    </row>
    <row r="774" spans="1:26" ht="15.75" customHeight="1">
      <c r="A774" s="270"/>
      <c r="B774" s="270"/>
      <c r="C774" s="270"/>
      <c r="D774" s="270"/>
      <c r="E774" s="270"/>
      <c r="F774" s="270"/>
      <c r="G774" s="285"/>
      <c r="H774" s="316"/>
      <c r="I774" s="270"/>
      <c r="J774" s="270"/>
      <c r="K774" s="270"/>
      <c r="L774" s="270"/>
      <c r="M774" s="270"/>
      <c r="N774" s="270"/>
      <c r="O774" s="270"/>
      <c r="P774" s="270"/>
      <c r="Q774" s="270"/>
      <c r="R774" s="270"/>
      <c r="S774" s="270"/>
      <c r="T774" s="270"/>
      <c r="U774" s="270"/>
      <c r="V774" s="270"/>
      <c r="W774" s="270"/>
      <c r="X774" s="270"/>
      <c r="Y774" s="270"/>
      <c r="Z774" s="270"/>
    </row>
    <row r="775" spans="1:26" ht="15.75" customHeight="1">
      <c r="A775" s="270"/>
      <c r="B775" s="270"/>
      <c r="C775" s="270"/>
      <c r="D775" s="270"/>
      <c r="E775" s="270"/>
      <c r="F775" s="270"/>
      <c r="G775" s="285"/>
      <c r="H775" s="316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</row>
    <row r="776" spans="1:26" ht="15.75" customHeight="1">
      <c r="A776" s="270"/>
      <c r="B776" s="270"/>
      <c r="C776" s="270"/>
      <c r="D776" s="270"/>
      <c r="E776" s="270"/>
      <c r="F776" s="270"/>
      <c r="G776" s="285"/>
      <c r="H776" s="316"/>
      <c r="I776" s="270"/>
      <c r="J776" s="270"/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</row>
    <row r="777" spans="1:26" ht="15.75" customHeight="1">
      <c r="A777" s="270"/>
      <c r="B777" s="270"/>
      <c r="C777" s="270"/>
      <c r="D777" s="270"/>
      <c r="E777" s="270"/>
      <c r="F777" s="270"/>
      <c r="G777" s="285"/>
      <c r="H777" s="316"/>
      <c r="I777" s="270"/>
      <c r="J777" s="270"/>
      <c r="K777" s="270"/>
      <c r="L777" s="270"/>
      <c r="M777" s="270"/>
      <c r="N777" s="270"/>
      <c r="O777" s="270"/>
      <c r="P777" s="270"/>
      <c r="Q777" s="270"/>
      <c r="R777" s="270"/>
      <c r="S777" s="270"/>
      <c r="T777" s="270"/>
      <c r="U777" s="270"/>
      <c r="V777" s="270"/>
      <c r="W777" s="270"/>
      <c r="X777" s="270"/>
      <c r="Y777" s="270"/>
      <c r="Z777" s="270"/>
    </row>
    <row r="778" spans="1:26" ht="15.75" customHeight="1">
      <c r="A778" s="270"/>
      <c r="B778" s="270"/>
      <c r="C778" s="270"/>
      <c r="D778" s="270"/>
      <c r="E778" s="270"/>
      <c r="F778" s="270"/>
      <c r="G778" s="285"/>
      <c r="H778" s="316"/>
      <c r="I778" s="270"/>
      <c r="J778" s="270"/>
      <c r="K778" s="270"/>
      <c r="L778" s="270"/>
      <c r="M778" s="270"/>
      <c r="N778" s="270"/>
      <c r="O778" s="270"/>
      <c r="P778" s="270"/>
      <c r="Q778" s="270"/>
      <c r="R778" s="270"/>
      <c r="S778" s="270"/>
      <c r="T778" s="270"/>
      <c r="U778" s="270"/>
      <c r="V778" s="270"/>
      <c r="W778" s="270"/>
      <c r="X778" s="270"/>
      <c r="Y778" s="270"/>
      <c r="Z778" s="270"/>
    </row>
    <row r="779" spans="1:26" ht="15.75" customHeight="1">
      <c r="A779" s="270"/>
      <c r="B779" s="270"/>
      <c r="C779" s="270"/>
      <c r="D779" s="270"/>
      <c r="E779" s="270"/>
      <c r="F779" s="270"/>
      <c r="G779" s="285"/>
      <c r="H779" s="316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</row>
    <row r="780" spans="1:26" ht="15.75" customHeight="1">
      <c r="A780" s="270"/>
      <c r="B780" s="270"/>
      <c r="C780" s="270"/>
      <c r="D780" s="270"/>
      <c r="E780" s="270"/>
      <c r="F780" s="270"/>
      <c r="G780" s="285"/>
      <c r="H780" s="316"/>
      <c r="I780" s="270"/>
      <c r="J780" s="270"/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</row>
    <row r="781" spans="1:26" ht="15.75" customHeight="1">
      <c r="A781" s="270"/>
      <c r="B781" s="270"/>
      <c r="C781" s="270"/>
      <c r="D781" s="270"/>
      <c r="E781" s="270"/>
      <c r="F781" s="270"/>
      <c r="G781" s="285"/>
      <c r="H781" s="316"/>
      <c r="I781" s="270"/>
      <c r="J781" s="270"/>
      <c r="K781" s="270"/>
      <c r="L781" s="270"/>
      <c r="M781" s="270"/>
      <c r="N781" s="270"/>
      <c r="O781" s="270"/>
      <c r="P781" s="270"/>
      <c r="Q781" s="270"/>
      <c r="R781" s="270"/>
      <c r="S781" s="270"/>
      <c r="T781" s="270"/>
      <c r="U781" s="270"/>
      <c r="V781" s="270"/>
      <c r="W781" s="270"/>
      <c r="X781" s="270"/>
      <c r="Y781" s="270"/>
      <c r="Z781" s="270"/>
    </row>
    <row r="782" spans="1:26" ht="15.75" customHeight="1">
      <c r="A782" s="270"/>
      <c r="B782" s="270"/>
      <c r="C782" s="270"/>
      <c r="D782" s="270"/>
      <c r="E782" s="270"/>
      <c r="F782" s="270"/>
      <c r="G782" s="285"/>
      <c r="H782" s="316"/>
      <c r="I782" s="270"/>
      <c r="J782" s="270"/>
      <c r="K782" s="270"/>
      <c r="L782" s="270"/>
      <c r="M782" s="270"/>
      <c r="N782" s="270"/>
      <c r="O782" s="270"/>
      <c r="P782" s="270"/>
      <c r="Q782" s="270"/>
      <c r="R782" s="270"/>
      <c r="S782" s="270"/>
      <c r="T782" s="270"/>
      <c r="U782" s="270"/>
      <c r="V782" s="270"/>
      <c r="W782" s="270"/>
      <c r="X782" s="270"/>
      <c r="Y782" s="270"/>
      <c r="Z782" s="270"/>
    </row>
    <row r="783" spans="1:26" ht="15.75" customHeight="1">
      <c r="A783" s="270"/>
      <c r="B783" s="270"/>
      <c r="C783" s="270"/>
      <c r="D783" s="270"/>
      <c r="E783" s="270"/>
      <c r="F783" s="270"/>
      <c r="G783" s="285"/>
      <c r="H783" s="316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</row>
    <row r="784" spans="1:26" ht="15.75" customHeight="1">
      <c r="A784" s="270"/>
      <c r="B784" s="270"/>
      <c r="C784" s="270"/>
      <c r="D784" s="270"/>
      <c r="E784" s="270"/>
      <c r="F784" s="270"/>
      <c r="G784" s="285"/>
      <c r="H784" s="316"/>
      <c r="I784" s="270"/>
      <c r="J784" s="270"/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</row>
    <row r="785" spans="1:26" ht="15.75" customHeight="1">
      <c r="A785" s="270"/>
      <c r="B785" s="270"/>
      <c r="C785" s="270"/>
      <c r="D785" s="270"/>
      <c r="E785" s="270"/>
      <c r="F785" s="270"/>
      <c r="G785" s="285"/>
      <c r="H785" s="316"/>
      <c r="I785" s="270"/>
      <c r="J785" s="270"/>
      <c r="K785" s="270"/>
      <c r="L785" s="270"/>
      <c r="M785" s="270"/>
      <c r="N785" s="270"/>
      <c r="O785" s="270"/>
      <c r="P785" s="270"/>
      <c r="Q785" s="270"/>
      <c r="R785" s="270"/>
      <c r="S785" s="270"/>
      <c r="T785" s="270"/>
      <c r="U785" s="270"/>
      <c r="V785" s="270"/>
      <c r="W785" s="270"/>
      <c r="X785" s="270"/>
      <c r="Y785" s="270"/>
      <c r="Z785" s="270"/>
    </row>
    <row r="786" spans="1:26" ht="15.75" customHeight="1">
      <c r="A786" s="270"/>
      <c r="B786" s="270"/>
      <c r="C786" s="270"/>
      <c r="D786" s="270"/>
      <c r="E786" s="270"/>
      <c r="F786" s="270"/>
      <c r="G786" s="285"/>
      <c r="H786" s="316"/>
      <c r="I786" s="270"/>
      <c r="J786" s="270"/>
      <c r="K786" s="270"/>
      <c r="L786" s="270"/>
      <c r="M786" s="270"/>
      <c r="N786" s="270"/>
      <c r="O786" s="270"/>
      <c r="P786" s="270"/>
      <c r="Q786" s="270"/>
      <c r="R786" s="270"/>
      <c r="S786" s="270"/>
      <c r="T786" s="270"/>
      <c r="U786" s="270"/>
      <c r="V786" s="270"/>
      <c r="W786" s="270"/>
      <c r="X786" s="270"/>
      <c r="Y786" s="270"/>
      <c r="Z786" s="270"/>
    </row>
    <row r="787" spans="1:26" ht="15.75" customHeight="1">
      <c r="A787" s="270"/>
      <c r="B787" s="270"/>
      <c r="C787" s="270"/>
      <c r="D787" s="270"/>
      <c r="E787" s="270"/>
      <c r="F787" s="270"/>
      <c r="G787" s="285"/>
      <c r="H787" s="316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</row>
    <row r="788" spans="1:26" ht="15.75" customHeight="1">
      <c r="A788" s="270"/>
      <c r="B788" s="270"/>
      <c r="C788" s="270"/>
      <c r="D788" s="270"/>
      <c r="E788" s="270"/>
      <c r="F788" s="270"/>
      <c r="G788" s="285"/>
      <c r="H788" s="316"/>
      <c r="I788" s="270"/>
      <c r="J788" s="270"/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</row>
    <row r="789" spans="1:26" ht="15.75" customHeight="1">
      <c r="A789" s="270"/>
      <c r="B789" s="270"/>
      <c r="C789" s="270"/>
      <c r="D789" s="270"/>
      <c r="E789" s="270"/>
      <c r="F789" s="270"/>
      <c r="G789" s="285"/>
      <c r="H789" s="316"/>
      <c r="I789" s="270"/>
      <c r="J789" s="270"/>
      <c r="K789" s="270"/>
      <c r="L789" s="270"/>
      <c r="M789" s="270"/>
      <c r="N789" s="270"/>
      <c r="O789" s="270"/>
      <c r="P789" s="270"/>
      <c r="Q789" s="270"/>
      <c r="R789" s="270"/>
      <c r="S789" s="270"/>
      <c r="T789" s="270"/>
      <c r="U789" s="270"/>
      <c r="V789" s="270"/>
      <c r="W789" s="270"/>
      <c r="X789" s="270"/>
      <c r="Y789" s="270"/>
      <c r="Z789" s="270"/>
    </row>
    <row r="790" spans="1:26" ht="15.75" customHeight="1">
      <c r="A790" s="270"/>
      <c r="B790" s="270"/>
      <c r="C790" s="270"/>
      <c r="D790" s="270"/>
      <c r="E790" s="270"/>
      <c r="F790" s="270"/>
      <c r="G790" s="285"/>
      <c r="H790" s="316"/>
      <c r="I790" s="270"/>
      <c r="J790" s="270"/>
      <c r="K790" s="270"/>
      <c r="L790" s="270"/>
      <c r="M790" s="270"/>
      <c r="N790" s="270"/>
      <c r="O790" s="270"/>
      <c r="P790" s="270"/>
      <c r="Q790" s="270"/>
      <c r="R790" s="270"/>
      <c r="S790" s="270"/>
      <c r="T790" s="270"/>
      <c r="U790" s="270"/>
      <c r="V790" s="270"/>
      <c r="W790" s="270"/>
      <c r="X790" s="270"/>
      <c r="Y790" s="270"/>
      <c r="Z790" s="270"/>
    </row>
    <row r="791" spans="1:26" ht="15.75" customHeight="1">
      <c r="A791" s="270"/>
      <c r="B791" s="270"/>
      <c r="C791" s="270"/>
      <c r="D791" s="270"/>
      <c r="E791" s="270"/>
      <c r="F791" s="270"/>
      <c r="G791" s="285"/>
      <c r="H791" s="316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</row>
    <row r="792" spans="1:26" ht="15.75" customHeight="1">
      <c r="A792" s="270"/>
      <c r="B792" s="270"/>
      <c r="C792" s="270"/>
      <c r="D792" s="270"/>
      <c r="E792" s="270"/>
      <c r="F792" s="270"/>
      <c r="G792" s="285"/>
      <c r="H792" s="316"/>
      <c r="I792" s="270"/>
      <c r="J792" s="270"/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</row>
    <row r="793" spans="1:26" ht="15.75" customHeight="1">
      <c r="A793" s="270"/>
      <c r="B793" s="270"/>
      <c r="C793" s="270"/>
      <c r="D793" s="270"/>
      <c r="E793" s="270"/>
      <c r="F793" s="270"/>
      <c r="G793" s="285"/>
      <c r="H793" s="316"/>
      <c r="I793" s="270"/>
      <c r="J793" s="270"/>
      <c r="K793" s="270"/>
      <c r="L793" s="270"/>
      <c r="M793" s="270"/>
      <c r="N793" s="270"/>
      <c r="O793" s="270"/>
      <c r="P793" s="270"/>
      <c r="Q793" s="270"/>
      <c r="R793" s="270"/>
      <c r="S793" s="270"/>
      <c r="T793" s="270"/>
      <c r="U793" s="270"/>
      <c r="V793" s="270"/>
      <c r="W793" s="270"/>
      <c r="X793" s="270"/>
      <c r="Y793" s="270"/>
      <c r="Z793" s="270"/>
    </row>
    <row r="794" spans="1:26" ht="15.75" customHeight="1">
      <c r="A794" s="270"/>
      <c r="B794" s="270"/>
      <c r="C794" s="270"/>
      <c r="D794" s="270"/>
      <c r="E794" s="270"/>
      <c r="F794" s="270"/>
      <c r="G794" s="285"/>
      <c r="H794" s="316"/>
      <c r="I794" s="270"/>
      <c r="J794" s="270"/>
      <c r="K794" s="270"/>
      <c r="L794" s="270"/>
      <c r="M794" s="270"/>
      <c r="N794" s="270"/>
      <c r="O794" s="270"/>
      <c r="P794" s="270"/>
      <c r="Q794" s="270"/>
      <c r="R794" s="270"/>
      <c r="S794" s="270"/>
      <c r="T794" s="270"/>
      <c r="U794" s="270"/>
      <c r="V794" s="270"/>
      <c r="W794" s="270"/>
      <c r="X794" s="270"/>
      <c r="Y794" s="270"/>
      <c r="Z794" s="270"/>
    </row>
    <row r="795" spans="1:26" ht="15.75" customHeight="1">
      <c r="A795" s="270"/>
      <c r="B795" s="270"/>
      <c r="C795" s="270"/>
      <c r="D795" s="270"/>
      <c r="E795" s="270"/>
      <c r="F795" s="270"/>
      <c r="G795" s="285"/>
      <c r="H795" s="316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</row>
    <row r="796" spans="1:26" ht="15.75" customHeight="1">
      <c r="A796" s="270"/>
      <c r="B796" s="270"/>
      <c r="C796" s="270"/>
      <c r="D796" s="270"/>
      <c r="E796" s="270"/>
      <c r="F796" s="270"/>
      <c r="G796" s="285"/>
      <c r="H796" s="316"/>
      <c r="I796" s="270"/>
      <c r="J796" s="270"/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</row>
    <row r="797" spans="1:26" ht="15.75" customHeight="1">
      <c r="A797" s="270"/>
      <c r="B797" s="270"/>
      <c r="C797" s="270"/>
      <c r="D797" s="270"/>
      <c r="E797" s="270"/>
      <c r="F797" s="270"/>
      <c r="G797" s="285"/>
      <c r="H797" s="316"/>
      <c r="I797" s="270"/>
      <c r="J797" s="270"/>
      <c r="K797" s="270"/>
      <c r="L797" s="270"/>
      <c r="M797" s="270"/>
      <c r="N797" s="270"/>
      <c r="O797" s="270"/>
      <c r="P797" s="270"/>
      <c r="Q797" s="270"/>
      <c r="R797" s="270"/>
      <c r="S797" s="270"/>
      <c r="T797" s="270"/>
      <c r="U797" s="270"/>
      <c r="V797" s="270"/>
      <c r="W797" s="270"/>
      <c r="X797" s="270"/>
      <c r="Y797" s="270"/>
      <c r="Z797" s="270"/>
    </row>
    <row r="798" spans="1:26" ht="15.75" customHeight="1">
      <c r="A798" s="270"/>
      <c r="B798" s="270"/>
      <c r="C798" s="270"/>
      <c r="D798" s="270"/>
      <c r="E798" s="270"/>
      <c r="F798" s="270"/>
      <c r="G798" s="285"/>
      <c r="H798" s="316"/>
      <c r="I798" s="270"/>
      <c r="J798" s="270"/>
      <c r="K798" s="270"/>
      <c r="L798" s="270"/>
      <c r="M798" s="270"/>
      <c r="N798" s="270"/>
      <c r="O798" s="270"/>
      <c r="P798" s="270"/>
      <c r="Q798" s="270"/>
      <c r="R798" s="270"/>
      <c r="S798" s="270"/>
      <c r="T798" s="270"/>
      <c r="U798" s="270"/>
      <c r="V798" s="270"/>
      <c r="W798" s="270"/>
      <c r="X798" s="270"/>
      <c r="Y798" s="270"/>
      <c r="Z798" s="270"/>
    </row>
    <row r="799" spans="1:26" ht="15.75" customHeight="1">
      <c r="A799" s="270"/>
      <c r="B799" s="270"/>
      <c r="C799" s="270"/>
      <c r="D799" s="270"/>
      <c r="E799" s="270"/>
      <c r="F799" s="270"/>
      <c r="G799" s="285"/>
      <c r="H799" s="316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</row>
    <row r="800" spans="1:26" ht="15.75" customHeight="1">
      <c r="A800" s="270"/>
      <c r="B800" s="270"/>
      <c r="C800" s="270"/>
      <c r="D800" s="270"/>
      <c r="E800" s="270"/>
      <c r="F800" s="270"/>
      <c r="G800" s="285"/>
      <c r="H800" s="316"/>
      <c r="I800" s="270"/>
      <c r="J800" s="270"/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</row>
    <row r="801" spans="1:26" ht="15.75" customHeight="1">
      <c r="A801" s="270"/>
      <c r="B801" s="270"/>
      <c r="C801" s="270"/>
      <c r="D801" s="270"/>
      <c r="E801" s="270"/>
      <c r="F801" s="270"/>
      <c r="G801" s="285"/>
      <c r="H801" s="316"/>
      <c r="I801" s="270"/>
      <c r="J801" s="270"/>
      <c r="K801" s="270"/>
      <c r="L801" s="270"/>
      <c r="M801" s="270"/>
      <c r="N801" s="270"/>
      <c r="O801" s="270"/>
      <c r="P801" s="270"/>
      <c r="Q801" s="270"/>
      <c r="R801" s="270"/>
      <c r="S801" s="270"/>
      <c r="T801" s="270"/>
      <c r="U801" s="270"/>
      <c r="V801" s="270"/>
      <c r="W801" s="270"/>
      <c r="X801" s="270"/>
      <c r="Y801" s="270"/>
      <c r="Z801" s="270"/>
    </row>
    <row r="802" spans="1:26" ht="15.75" customHeight="1">
      <c r="A802" s="270"/>
      <c r="B802" s="270"/>
      <c r="C802" s="270"/>
      <c r="D802" s="270"/>
      <c r="E802" s="270"/>
      <c r="F802" s="270"/>
      <c r="G802" s="285"/>
      <c r="H802" s="316"/>
      <c r="I802" s="270"/>
      <c r="J802" s="270"/>
      <c r="K802" s="270"/>
      <c r="L802" s="270"/>
      <c r="M802" s="270"/>
      <c r="N802" s="270"/>
      <c r="O802" s="270"/>
      <c r="P802" s="270"/>
      <c r="Q802" s="270"/>
      <c r="R802" s="270"/>
      <c r="S802" s="270"/>
      <c r="T802" s="270"/>
      <c r="U802" s="270"/>
      <c r="V802" s="270"/>
      <c r="W802" s="270"/>
      <c r="X802" s="270"/>
      <c r="Y802" s="270"/>
      <c r="Z802" s="270"/>
    </row>
    <row r="803" spans="1:26" ht="15.75" customHeight="1">
      <c r="A803" s="270"/>
      <c r="B803" s="270"/>
      <c r="C803" s="270"/>
      <c r="D803" s="270"/>
      <c r="E803" s="270"/>
      <c r="F803" s="270"/>
      <c r="G803" s="285"/>
      <c r="H803" s="316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</row>
    <row r="804" spans="1:26" ht="15.75" customHeight="1">
      <c r="A804" s="270"/>
      <c r="B804" s="270"/>
      <c r="C804" s="270"/>
      <c r="D804" s="270"/>
      <c r="E804" s="270"/>
      <c r="F804" s="270"/>
      <c r="G804" s="285"/>
      <c r="H804" s="316"/>
      <c r="I804" s="270"/>
      <c r="J804" s="270"/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</row>
    <row r="805" spans="1:26" ht="15.75" customHeight="1">
      <c r="A805" s="270"/>
      <c r="B805" s="270"/>
      <c r="C805" s="270"/>
      <c r="D805" s="270"/>
      <c r="E805" s="270"/>
      <c r="F805" s="270"/>
      <c r="G805" s="285"/>
      <c r="H805" s="316"/>
      <c r="I805" s="270"/>
      <c r="J805" s="270"/>
      <c r="K805" s="270"/>
      <c r="L805" s="270"/>
      <c r="M805" s="270"/>
      <c r="N805" s="270"/>
      <c r="O805" s="270"/>
      <c r="P805" s="270"/>
      <c r="Q805" s="270"/>
      <c r="R805" s="270"/>
      <c r="S805" s="270"/>
      <c r="T805" s="270"/>
      <c r="U805" s="270"/>
      <c r="V805" s="270"/>
      <c r="W805" s="270"/>
      <c r="X805" s="270"/>
      <c r="Y805" s="270"/>
      <c r="Z805" s="270"/>
    </row>
    <row r="806" spans="1:26" ht="15.75" customHeight="1">
      <c r="A806" s="270"/>
      <c r="B806" s="270"/>
      <c r="C806" s="270"/>
      <c r="D806" s="270"/>
      <c r="E806" s="270"/>
      <c r="F806" s="270"/>
      <c r="G806" s="285"/>
      <c r="H806" s="316"/>
      <c r="I806" s="270"/>
      <c r="J806" s="270"/>
      <c r="K806" s="270"/>
      <c r="L806" s="270"/>
      <c r="M806" s="270"/>
      <c r="N806" s="270"/>
      <c r="O806" s="270"/>
      <c r="P806" s="270"/>
      <c r="Q806" s="270"/>
      <c r="R806" s="270"/>
      <c r="S806" s="270"/>
      <c r="T806" s="270"/>
      <c r="U806" s="270"/>
      <c r="V806" s="270"/>
      <c r="W806" s="270"/>
      <c r="X806" s="270"/>
      <c r="Y806" s="270"/>
      <c r="Z806" s="270"/>
    </row>
    <row r="807" spans="1:26" ht="15.75" customHeight="1">
      <c r="A807" s="270"/>
      <c r="B807" s="270"/>
      <c r="C807" s="270"/>
      <c r="D807" s="270"/>
      <c r="E807" s="270"/>
      <c r="F807" s="270"/>
      <c r="G807" s="285"/>
      <c r="H807" s="316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</row>
    <row r="808" spans="1:26" ht="15.75" customHeight="1">
      <c r="A808" s="270"/>
      <c r="B808" s="270"/>
      <c r="C808" s="270"/>
      <c r="D808" s="270"/>
      <c r="E808" s="270"/>
      <c r="F808" s="270"/>
      <c r="G808" s="285"/>
      <c r="H808" s="316"/>
      <c r="I808" s="270"/>
      <c r="J808" s="270"/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</row>
    <row r="809" spans="1:26" ht="15.75" customHeight="1">
      <c r="A809" s="270"/>
      <c r="B809" s="270"/>
      <c r="C809" s="270"/>
      <c r="D809" s="270"/>
      <c r="E809" s="270"/>
      <c r="F809" s="270"/>
      <c r="G809" s="285"/>
      <c r="H809" s="316"/>
      <c r="I809" s="270"/>
      <c r="J809" s="270"/>
      <c r="K809" s="270"/>
      <c r="L809" s="270"/>
      <c r="M809" s="270"/>
      <c r="N809" s="270"/>
      <c r="O809" s="270"/>
      <c r="P809" s="270"/>
      <c r="Q809" s="270"/>
      <c r="R809" s="270"/>
      <c r="S809" s="270"/>
      <c r="T809" s="270"/>
      <c r="U809" s="270"/>
      <c r="V809" s="270"/>
      <c r="W809" s="270"/>
      <c r="X809" s="270"/>
      <c r="Y809" s="270"/>
      <c r="Z809" s="270"/>
    </row>
    <row r="810" spans="1:26" ht="15.75" customHeight="1">
      <c r="A810" s="270"/>
      <c r="B810" s="270"/>
      <c r="C810" s="270"/>
      <c r="D810" s="270"/>
      <c r="E810" s="270"/>
      <c r="F810" s="270"/>
      <c r="G810" s="285"/>
      <c r="H810" s="316"/>
      <c r="I810" s="270"/>
      <c r="J810" s="270"/>
      <c r="K810" s="270"/>
      <c r="L810" s="270"/>
      <c r="M810" s="270"/>
      <c r="N810" s="270"/>
      <c r="O810" s="270"/>
      <c r="P810" s="270"/>
      <c r="Q810" s="270"/>
      <c r="R810" s="270"/>
      <c r="S810" s="270"/>
      <c r="T810" s="270"/>
      <c r="U810" s="270"/>
      <c r="V810" s="270"/>
      <c r="W810" s="270"/>
      <c r="X810" s="270"/>
      <c r="Y810" s="270"/>
      <c r="Z810" s="270"/>
    </row>
    <row r="811" spans="1:26" ht="15.75" customHeight="1">
      <c r="A811" s="270"/>
      <c r="B811" s="270"/>
      <c r="C811" s="270"/>
      <c r="D811" s="270"/>
      <c r="E811" s="270"/>
      <c r="F811" s="270"/>
      <c r="G811" s="285"/>
      <c r="H811" s="316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</row>
    <row r="812" spans="1:26" ht="15.75" customHeight="1">
      <c r="A812" s="270"/>
      <c r="B812" s="270"/>
      <c r="C812" s="270"/>
      <c r="D812" s="270"/>
      <c r="E812" s="270"/>
      <c r="F812" s="270"/>
      <c r="G812" s="285"/>
      <c r="H812" s="316"/>
      <c r="I812" s="270"/>
      <c r="J812" s="270"/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</row>
    <row r="813" spans="1:26" ht="15.75" customHeight="1">
      <c r="A813" s="270"/>
      <c r="B813" s="270"/>
      <c r="C813" s="270"/>
      <c r="D813" s="270"/>
      <c r="E813" s="270"/>
      <c r="F813" s="270"/>
      <c r="G813" s="285"/>
      <c r="H813" s="316"/>
      <c r="I813" s="270"/>
      <c r="J813" s="270"/>
      <c r="K813" s="270"/>
      <c r="L813" s="270"/>
      <c r="M813" s="270"/>
      <c r="N813" s="270"/>
      <c r="O813" s="270"/>
      <c r="P813" s="270"/>
      <c r="Q813" s="270"/>
      <c r="R813" s="270"/>
      <c r="S813" s="270"/>
      <c r="T813" s="270"/>
      <c r="U813" s="270"/>
      <c r="V813" s="270"/>
      <c r="W813" s="270"/>
      <c r="X813" s="270"/>
      <c r="Y813" s="270"/>
      <c r="Z813" s="270"/>
    </row>
    <row r="814" spans="1:26" ht="15.75" customHeight="1">
      <c r="A814" s="270"/>
      <c r="B814" s="270"/>
      <c r="C814" s="270"/>
      <c r="D814" s="270"/>
      <c r="E814" s="270"/>
      <c r="F814" s="270"/>
      <c r="G814" s="285"/>
      <c r="H814" s="316"/>
      <c r="I814" s="270"/>
      <c r="J814" s="270"/>
      <c r="K814" s="270"/>
      <c r="L814" s="270"/>
      <c r="M814" s="270"/>
      <c r="N814" s="270"/>
      <c r="O814" s="270"/>
      <c r="P814" s="270"/>
      <c r="Q814" s="270"/>
      <c r="R814" s="270"/>
      <c r="S814" s="270"/>
      <c r="T814" s="270"/>
      <c r="U814" s="270"/>
      <c r="V814" s="270"/>
      <c r="W814" s="270"/>
      <c r="X814" s="270"/>
      <c r="Y814" s="270"/>
      <c r="Z814" s="270"/>
    </row>
    <row r="815" spans="1:26" ht="15.75" customHeight="1">
      <c r="A815" s="270"/>
      <c r="B815" s="270"/>
      <c r="C815" s="270"/>
      <c r="D815" s="270"/>
      <c r="E815" s="270"/>
      <c r="F815" s="270"/>
      <c r="G815" s="285"/>
      <c r="H815" s="316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</row>
    <row r="816" spans="1:26" ht="15.75" customHeight="1">
      <c r="A816" s="270"/>
      <c r="B816" s="270"/>
      <c r="C816" s="270"/>
      <c r="D816" s="270"/>
      <c r="E816" s="270"/>
      <c r="F816" s="270"/>
      <c r="G816" s="285"/>
      <c r="H816" s="316"/>
      <c r="I816" s="270"/>
      <c r="J816" s="270"/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</row>
    <row r="817" spans="1:26" ht="15.75" customHeight="1">
      <c r="A817" s="270"/>
      <c r="B817" s="270"/>
      <c r="C817" s="270"/>
      <c r="D817" s="270"/>
      <c r="E817" s="270"/>
      <c r="F817" s="270"/>
      <c r="G817" s="285"/>
      <c r="H817" s="316"/>
      <c r="I817" s="270"/>
      <c r="J817" s="270"/>
      <c r="K817" s="270"/>
      <c r="L817" s="270"/>
      <c r="M817" s="270"/>
      <c r="N817" s="270"/>
      <c r="O817" s="270"/>
      <c r="P817" s="270"/>
      <c r="Q817" s="270"/>
      <c r="R817" s="270"/>
      <c r="S817" s="270"/>
      <c r="T817" s="270"/>
      <c r="U817" s="270"/>
      <c r="V817" s="270"/>
      <c r="W817" s="270"/>
      <c r="X817" s="270"/>
      <c r="Y817" s="270"/>
      <c r="Z817" s="270"/>
    </row>
    <row r="818" spans="1:26" ht="15.75" customHeight="1">
      <c r="A818" s="270"/>
      <c r="B818" s="270"/>
      <c r="C818" s="270"/>
      <c r="D818" s="270"/>
      <c r="E818" s="270"/>
      <c r="F818" s="270"/>
      <c r="G818" s="285"/>
      <c r="H818" s="316"/>
      <c r="I818" s="270"/>
      <c r="J818" s="270"/>
      <c r="K818" s="270"/>
      <c r="L818" s="270"/>
      <c r="M818" s="270"/>
      <c r="N818" s="270"/>
      <c r="O818" s="270"/>
      <c r="P818" s="270"/>
      <c r="Q818" s="270"/>
      <c r="R818" s="270"/>
      <c r="S818" s="270"/>
      <c r="T818" s="270"/>
      <c r="U818" s="270"/>
      <c r="V818" s="270"/>
      <c r="W818" s="270"/>
      <c r="X818" s="270"/>
      <c r="Y818" s="270"/>
      <c r="Z818" s="270"/>
    </row>
    <row r="819" spans="1:26" ht="15.75" customHeight="1">
      <c r="A819" s="270"/>
      <c r="B819" s="270"/>
      <c r="C819" s="270"/>
      <c r="D819" s="270"/>
      <c r="E819" s="270"/>
      <c r="F819" s="270"/>
      <c r="G819" s="285"/>
      <c r="H819" s="316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</row>
    <row r="820" spans="1:26" ht="15.75" customHeight="1">
      <c r="A820" s="270"/>
      <c r="B820" s="270"/>
      <c r="C820" s="270"/>
      <c r="D820" s="270"/>
      <c r="E820" s="270"/>
      <c r="F820" s="270"/>
      <c r="G820" s="285"/>
      <c r="H820" s="316"/>
      <c r="I820" s="270"/>
      <c r="J820" s="270"/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</row>
    <row r="821" spans="1:26" ht="15.75" customHeight="1">
      <c r="A821" s="270"/>
      <c r="B821" s="270"/>
      <c r="C821" s="270"/>
      <c r="D821" s="270"/>
      <c r="E821" s="270"/>
      <c r="F821" s="270"/>
      <c r="G821" s="285"/>
      <c r="H821" s="316"/>
      <c r="I821" s="270"/>
      <c r="J821" s="270"/>
      <c r="K821" s="270"/>
      <c r="L821" s="270"/>
      <c r="M821" s="270"/>
      <c r="N821" s="270"/>
      <c r="O821" s="270"/>
      <c r="P821" s="270"/>
      <c r="Q821" s="270"/>
      <c r="R821" s="270"/>
      <c r="S821" s="270"/>
      <c r="T821" s="270"/>
      <c r="U821" s="270"/>
      <c r="V821" s="270"/>
      <c r="W821" s="270"/>
      <c r="X821" s="270"/>
      <c r="Y821" s="270"/>
      <c r="Z821" s="270"/>
    </row>
    <row r="822" spans="1:26" ht="15.75" customHeight="1">
      <c r="A822" s="270"/>
      <c r="B822" s="270"/>
      <c r="C822" s="270"/>
      <c r="D822" s="270"/>
      <c r="E822" s="270"/>
      <c r="F822" s="270"/>
      <c r="G822" s="285"/>
      <c r="H822" s="316"/>
      <c r="I822" s="270"/>
      <c r="J822" s="270"/>
      <c r="K822" s="270"/>
      <c r="L822" s="270"/>
      <c r="M822" s="270"/>
      <c r="N822" s="270"/>
      <c r="O822" s="270"/>
      <c r="P822" s="270"/>
      <c r="Q822" s="270"/>
      <c r="R822" s="270"/>
      <c r="S822" s="270"/>
      <c r="T822" s="270"/>
      <c r="U822" s="270"/>
      <c r="V822" s="270"/>
      <c r="W822" s="270"/>
      <c r="X822" s="270"/>
      <c r="Y822" s="270"/>
      <c r="Z822" s="270"/>
    </row>
    <row r="823" spans="1:26" ht="15.75" customHeight="1">
      <c r="A823" s="270"/>
      <c r="B823" s="270"/>
      <c r="C823" s="270"/>
      <c r="D823" s="270"/>
      <c r="E823" s="270"/>
      <c r="F823" s="270"/>
      <c r="G823" s="285"/>
      <c r="H823" s="316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</row>
    <row r="824" spans="1:26" ht="15.75" customHeight="1">
      <c r="A824" s="270"/>
      <c r="B824" s="270"/>
      <c r="C824" s="270"/>
      <c r="D824" s="270"/>
      <c r="E824" s="270"/>
      <c r="F824" s="270"/>
      <c r="G824" s="285"/>
      <c r="H824" s="316"/>
      <c r="I824" s="270"/>
      <c r="J824" s="270"/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</row>
    <row r="825" spans="1:26" ht="15.75" customHeight="1">
      <c r="A825" s="270"/>
      <c r="B825" s="270"/>
      <c r="C825" s="270"/>
      <c r="D825" s="270"/>
      <c r="E825" s="270"/>
      <c r="F825" s="270"/>
      <c r="G825" s="285"/>
      <c r="H825" s="316"/>
      <c r="I825" s="270"/>
      <c r="J825" s="270"/>
      <c r="K825" s="270"/>
      <c r="L825" s="270"/>
      <c r="M825" s="270"/>
      <c r="N825" s="270"/>
      <c r="O825" s="270"/>
      <c r="P825" s="270"/>
      <c r="Q825" s="270"/>
      <c r="R825" s="270"/>
      <c r="S825" s="270"/>
      <c r="T825" s="270"/>
      <c r="U825" s="270"/>
      <c r="V825" s="270"/>
      <c r="W825" s="270"/>
      <c r="X825" s="270"/>
      <c r="Y825" s="270"/>
      <c r="Z825" s="270"/>
    </row>
    <row r="826" spans="1:26" ht="15.75" customHeight="1">
      <c r="A826" s="270"/>
      <c r="B826" s="270"/>
      <c r="C826" s="270"/>
      <c r="D826" s="270"/>
      <c r="E826" s="270"/>
      <c r="F826" s="270"/>
      <c r="G826" s="285"/>
      <c r="H826" s="316"/>
      <c r="I826" s="270"/>
      <c r="J826" s="270"/>
      <c r="K826" s="270"/>
      <c r="L826" s="270"/>
      <c r="M826" s="270"/>
      <c r="N826" s="270"/>
      <c r="O826" s="270"/>
      <c r="P826" s="270"/>
      <c r="Q826" s="270"/>
      <c r="R826" s="270"/>
      <c r="S826" s="270"/>
      <c r="T826" s="270"/>
      <c r="U826" s="270"/>
      <c r="V826" s="270"/>
      <c r="W826" s="270"/>
      <c r="X826" s="270"/>
      <c r="Y826" s="270"/>
      <c r="Z826" s="270"/>
    </row>
    <row r="827" spans="1:26" ht="15.75" customHeight="1">
      <c r="A827" s="270"/>
      <c r="B827" s="270"/>
      <c r="C827" s="270"/>
      <c r="D827" s="270"/>
      <c r="E827" s="270"/>
      <c r="F827" s="270"/>
      <c r="G827" s="285"/>
      <c r="H827" s="316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</row>
    <row r="828" spans="1:26" ht="15.75" customHeight="1">
      <c r="A828" s="270"/>
      <c r="B828" s="270"/>
      <c r="C828" s="270"/>
      <c r="D828" s="270"/>
      <c r="E828" s="270"/>
      <c r="F828" s="270"/>
      <c r="G828" s="285"/>
      <c r="H828" s="316"/>
      <c r="I828" s="270"/>
      <c r="J828" s="270"/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</row>
    <row r="829" spans="1:26" ht="15.75" customHeight="1">
      <c r="A829" s="270"/>
      <c r="B829" s="270"/>
      <c r="C829" s="270"/>
      <c r="D829" s="270"/>
      <c r="E829" s="270"/>
      <c r="F829" s="270"/>
      <c r="G829" s="285"/>
      <c r="H829" s="316"/>
      <c r="I829" s="270"/>
      <c r="J829" s="270"/>
      <c r="K829" s="270"/>
      <c r="L829" s="270"/>
      <c r="M829" s="270"/>
      <c r="N829" s="270"/>
      <c r="O829" s="270"/>
      <c r="P829" s="270"/>
      <c r="Q829" s="270"/>
      <c r="R829" s="270"/>
      <c r="S829" s="270"/>
      <c r="T829" s="270"/>
      <c r="U829" s="270"/>
      <c r="V829" s="270"/>
      <c r="W829" s="270"/>
      <c r="X829" s="270"/>
      <c r="Y829" s="270"/>
      <c r="Z829" s="270"/>
    </row>
    <row r="830" spans="1:26" ht="15.75" customHeight="1">
      <c r="A830" s="270"/>
      <c r="B830" s="270"/>
      <c r="C830" s="270"/>
      <c r="D830" s="270"/>
      <c r="E830" s="270"/>
      <c r="F830" s="270"/>
      <c r="G830" s="285"/>
      <c r="H830" s="316"/>
      <c r="I830" s="270"/>
      <c r="J830" s="270"/>
      <c r="K830" s="270"/>
      <c r="L830" s="270"/>
      <c r="M830" s="270"/>
      <c r="N830" s="270"/>
      <c r="O830" s="270"/>
      <c r="P830" s="270"/>
      <c r="Q830" s="270"/>
      <c r="R830" s="270"/>
      <c r="S830" s="270"/>
      <c r="T830" s="270"/>
      <c r="U830" s="270"/>
      <c r="V830" s="270"/>
      <c r="W830" s="270"/>
      <c r="X830" s="270"/>
      <c r="Y830" s="270"/>
      <c r="Z830" s="270"/>
    </row>
    <row r="831" spans="1:26" ht="15.75" customHeight="1">
      <c r="A831" s="270"/>
      <c r="B831" s="270"/>
      <c r="C831" s="270"/>
      <c r="D831" s="270"/>
      <c r="E831" s="270"/>
      <c r="F831" s="270"/>
      <c r="G831" s="285"/>
      <c r="H831" s="316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</row>
    <row r="832" spans="1:26" ht="15.75" customHeight="1">
      <c r="A832" s="270"/>
      <c r="B832" s="270"/>
      <c r="C832" s="270"/>
      <c r="D832" s="270"/>
      <c r="E832" s="270"/>
      <c r="F832" s="270"/>
      <c r="G832" s="285"/>
      <c r="H832" s="316"/>
      <c r="I832" s="270"/>
      <c r="J832" s="270"/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</row>
    <row r="833" spans="1:26" ht="15.75" customHeight="1">
      <c r="A833" s="270"/>
      <c r="B833" s="270"/>
      <c r="C833" s="270"/>
      <c r="D833" s="270"/>
      <c r="E833" s="270"/>
      <c r="F833" s="270"/>
      <c r="G833" s="285"/>
      <c r="H833" s="316"/>
      <c r="I833" s="270"/>
      <c r="J833" s="270"/>
      <c r="K833" s="270"/>
      <c r="L833" s="270"/>
      <c r="M833" s="270"/>
      <c r="N833" s="270"/>
      <c r="O833" s="270"/>
      <c r="P833" s="270"/>
      <c r="Q833" s="270"/>
      <c r="R833" s="270"/>
      <c r="S833" s="270"/>
      <c r="T833" s="270"/>
      <c r="U833" s="270"/>
      <c r="V833" s="270"/>
      <c r="W833" s="270"/>
      <c r="X833" s="270"/>
      <c r="Y833" s="270"/>
      <c r="Z833" s="270"/>
    </row>
    <row r="834" spans="1:26" ht="15.75" customHeight="1">
      <c r="A834" s="270"/>
      <c r="B834" s="270"/>
      <c r="C834" s="270"/>
      <c r="D834" s="270"/>
      <c r="E834" s="270"/>
      <c r="F834" s="270"/>
      <c r="G834" s="285"/>
      <c r="H834" s="316"/>
      <c r="I834" s="270"/>
      <c r="J834" s="270"/>
      <c r="K834" s="270"/>
      <c r="L834" s="270"/>
      <c r="M834" s="270"/>
      <c r="N834" s="270"/>
      <c r="O834" s="270"/>
      <c r="P834" s="270"/>
      <c r="Q834" s="270"/>
      <c r="R834" s="270"/>
      <c r="S834" s="270"/>
      <c r="T834" s="270"/>
      <c r="U834" s="270"/>
      <c r="V834" s="270"/>
      <c r="W834" s="270"/>
      <c r="X834" s="270"/>
      <c r="Y834" s="270"/>
      <c r="Z834" s="270"/>
    </row>
    <row r="835" spans="1:26" ht="15.75" customHeight="1">
      <c r="A835" s="270"/>
      <c r="B835" s="270"/>
      <c r="C835" s="270"/>
      <c r="D835" s="270"/>
      <c r="E835" s="270"/>
      <c r="F835" s="270"/>
      <c r="G835" s="285"/>
      <c r="H835" s="316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</row>
    <row r="836" spans="1:26" ht="15.75" customHeight="1">
      <c r="A836" s="270"/>
      <c r="B836" s="270"/>
      <c r="C836" s="270"/>
      <c r="D836" s="270"/>
      <c r="E836" s="270"/>
      <c r="F836" s="270"/>
      <c r="G836" s="285"/>
      <c r="H836" s="316"/>
      <c r="I836" s="270"/>
      <c r="J836" s="270"/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</row>
    <row r="837" spans="1:26" ht="15.75" customHeight="1">
      <c r="A837" s="270"/>
      <c r="B837" s="270"/>
      <c r="C837" s="270"/>
      <c r="D837" s="270"/>
      <c r="E837" s="270"/>
      <c r="F837" s="270"/>
      <c r="G837" s="285"/>
      <c r="H837" s="316"/>
      <c r="I837" s="270"/>
      <c r="J837" s="270"/>
      <c r="K837" s="270"/>
      <c r="L837" s="270"/>
      <c r="M837" s="270"/>
      <c r="N837" s="270"/>
      <c r="O837" s="270"/>
      <c r="P837" s="270"/>
      <c r="Q837" s="270"/>
      <c r="R837" s="270"/>
      <c r="S837" s="270"/>
      <c r="T837" s="270"/>
      <c r="U837" s="270"/>
      <c r="V837" s="270"/>
      <c r="W837" s="270"/>
      <c r="X837" s="270"/>
      <c r="Y837" s="270"/>
      <c r="Z837" s="270"/>
    </row>
    <row r="838" spans="1:26" ht="15.75" customHeight="1">
      <c r="A838" s="270"/>
      <c r="B838" s="270"/>
      <c r="C838" s="270"/>
      <c r="D838" s="270"/>
      <c r="E838" s="270"/>
      <c r="F838" s="270"/>
      <c r="G838" s="285"/>
      <c r="H838" s="316"/>
      <c r="I838" s="270"/>
      <c r="J838" s="270"/>
      <c r="K838" s="270"/>
      <c r="L838" s="270"/>
      <c r="M838" s="270"/>
      <c r="N838" s="270"/>
      <c r="O838" s="270"/>
      <c r="P838" s="270"/>
      <c r="Q838" s="270"/>
      <c r="R838" s="270"/>
      <c r="S838" s="270"/>
      <c r="T838" s="270"/>
      <c r="U838" s="270"/>
      <c r="V838" s="270"/>
      <c r="W838" s="270"/>
      <c r="X838" s="270"/>
      <c r="Y838" s="270"/>
      <c r="Z838" s="270"/>
    </row>
    <row r="839" spans="1:26" ht="15.75" customHeight="1">
      <c r="A839" s="270"/>
      <c r="B839" s="270"/>
      <c r="C839" s="270"/>
      <c r="D839" s="270"/>
      <c r="E839" s="270"/>
      <c r="F839" s="270"/>
      <c r="G839" s="285"/>
      <c r="H839" s="316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</row>
    <row r="840" spans="1:26" ht="15.75" customHeight="1">
      <c r="A840" s="270"/>
      <c r="B840" s="270"/>
      <c r="C840" s="270"/>
      <c r="D840" s="270"/>
      <c r="E840" s="270"/>
      <c r="F840" s="270"/>
      <c r="G840" s="285"/>
      <c r="H840" s="316"/>
      <c r="I840" s="270"/>
      <c r="J840" s="270"/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</row>
    <row r="841" spans="1:26" ht="15.75" customHeight="1">
      <c r="A841" s="270"/>
      <c r="B841" s="270"/>
      <c r="C841" s="270"/>
      <c r="D841" s="270"/>
      <c r="E841" s="270"/>
      <c r="F841" s="270"/>
      <c r="G841" s="285"/>
      <c r="H841" s="316"/>
      <c r="I841" s="270"/>
      <c r="J841" s="270"/>
      <c r="K841" s="270"/>
      <c r="L841" s="270"/>
      <c r="M841" s="270"/>
      <c r="N841" s="270"/>
      <c r="O841" s="270"/>
      <c r="P841" s="270"/>
      <c r="Q841" s="270"/>
      <c r="R841" s="270"/>
      <c r="S841" s="270"/>
      <c r="T841" s="270"/>
      <c r="U841" s="270"/>
      <c r="V841" s="270"/>
      <c r="W841" s="270"/>
      <c r="X841" s="270"/>
      <c r="Y841" s="270"/>
      <c r="Z841" s="270"/>
    </row>
    <row r="842" spans="1:26" ht="15.75" customHeight="1">
      <c r="A842" s="270"/>
      <c r="B842" s="270"/>
      <c r="C842" s="270"/>
      <c r="D842" s="270"/>
      <c r="E842" s="270"/>
      <c r="F842" s="270"/>
      <c r="G842" s="285"/>
      <c r="H842" s="316"/>
      <c r="I842" s="270"/>
      <c r="J842" s="270"/>
      <c r="K842" s="270"/>
      <c r="L842" s="270"/>
      <c r="M842" s="270"/>
      <c r="N842" s="270"/>
      <c r="O842" s="270"/>
      <c r="P842" s="270"/>
      <c r="Q842" s="270"/>
      <c r="R842" s="270"/>
      <c r="S842" s="270"/>
      <c r="T842" s="270"/>
      <c r="U842" s="270"/>
      <c r="V842" s="270"/>
      <c r="W842" s="270"/>
      <c r="X842" s="270"/>
      <c r="Y842" s="270"/>
      <c r="Z842" s="270"/>
    </row>
    <row r="843" spans="1:26" ht="15.75" customHeight="1">
      <c r="A843" s="270"/>
      <c r="B843" s="270"/>
      <c r="C843" s="270"/>
      <c r="D843" s="270"/>
      <c r="E843" s="270"/>
      <c r="F843" s="270"/>
      <c r="G843" s="285"/>
      <c r="H843" s="316"/>
      <c r="I843" s="270"/>
      <c r="J843" s="270"/>
      <c r="K843" s="270"/>
      <c r="L843" s="270"/>
      <c r="M843" s="270"/>
      <c r="N843" s="270"/>
      <c r="O843" s="270"/>
      <c r="P843" s="270"/>
      <c r="Q843" s="270"/>
      <c r="R843" s="270"/>
      <c r="S843" s="270"/>
      <c r="T843" s="270"/>
      <c r="U843" s="270"/>
      <c r="V843" s="270"/>
      <c r="W843" s="270"/>
      <c r="X843" s="270"/>
      <c r="Y843" s="270"/>
      <c r="Z843" s="270"/>
    </row>
    <row r="844" spans="1:26" ht="15.75" customHeight="1">
      <c r="A844" s="270"/>
      <c r="B844" s="270"/>
      <c r="C844" s="270"/>
      <c r="D844" s="270"/>
      <c r="E844" s="270"/>
      <c r="F844" s="270"/>
      <c r="G844" s="285"/>
      <c r="H844" s="316"/>
      <c r="I844" s="270"/>
      <c r="J844" s="270"/>
      <c r="K844" s="270"/>
      <c r="L844" s="270"/>
      <c r="M844" s="270"/>
      <c r="N844" s="270"/>
      <c r="O844" s="270"/>
      <c r="P844" s="270"/>
      <c r="Q844" s="270"/>
      <c r="R844" s="270"/>
      <c r="S844" s="270"/>
      <c r="T844" s="270"/>
      <c r="U844" s="270"/>
      <c r="V844" s="270"/>
      <c r="W844" s="270"/>
      <c r="X844" s="270"/>
      <c r="Y844" s="270"/>
      <c r="Z844" s="270"/>
    </row>
    <row r="845" spans="1:26" ht="15.75" customHeight="1">
      <c r="A845" s="270"/>
      <c r="B845" s="270"/>
      <c r="C845" s="270"/>
      <c r="D845" s="270"/>
      <c r="E845" s="270"/>
      <c r="F845" s="270"/>
      <c r="G845" s="285"/>
      <c r="H845" s="316"/>
      <c r="I845" s="270"/>
      <c r="J845" s="270"/>
      <c r="K845" s="270"/>
      <c r="L845" s="270"/>
      <c r="M845" s="270"/>
      <c r="N845" s="270"/>
      <c r="O845" s="270"/>
      <c r="P845" s="270"/>
      <c r="Q845" s="270"/>
      <c r="R845" s="270"/>
      <c r="S845" s="270"/>
      <c r="T845" s="270"/>
      <c r="U845" s="270"/>
      <c r="V845" s="270"/>
      <c r="W845" s="270"/>
      <c r="X845" s="270"/>
      <c r="Y845" s="270"/>
      <c r="Z845" s="270"/>
    </row>
    <row r="846" spans="1:26" ht="15.75" customHeight="1">
      <c r="A846" s="270"/>
      <c r="B846" s="270"/>
      <c r="C846" s="270"/>
      <c r="D846" s="270"/>
      <c r="E846" s="270"/>
      <c r="F846" s="270"/>
      <c r="G846" s="285"/>
      <c r="H846" s="316"/>
      <c r="I846" s="270"/>
      <c r="J846" s="270"/>
      <c r="K846" s="270"/>
      <c r="L846" s="270"/>
      <c r="M846" s="270"/>
      <c r="N846" s="270"/>
      <c r="O846" s="270"/>
      <c r="P846" s="270"/>
      <c r="Q846" s="270"/>
      <c r="R846" s="270"/>
      <c r="S846" s="270"/>
      <c r="T846" s="270"/>
      <c r="U846" s="270"/>
      <c r="V846" s="270"/>
      <c r="W846" s="270"/>
      <c r="X846" s="270"/>
      <c r="Y846" s="270"/>
      <c r="Z846" s="270"/>
    </row>
    <row r="847" spans="1:26" ht="15.75" customHeight="1">
      <c r="A847" s="270"/>
      <c r="B847" s="270"/>
      <c r="C847" s="270"/>
      <c r="D847" s="270"/>
      <c r="E847" s="270"/>
      <c r="F847" s="270"/>
      <c r="G847" s="285"/>
      <c r="H847" s="316"/>
      <c r="I847" s="270"/>
      <c r="J847" s="270"/>
      <c r="K847" s="270"/>
      <c r="L847" s="270"/>
      <c r="M847" s="270"/>
      <c r="N847" s="270"/>
      <c r="O847" s="270"/>
      <c r="P847" s="270"/>
      <c r="Q847" s="270"/>
      <c r="R847" s="270"/>
      <c r="S847" s="270"/>
      <c r="T847" s="270"/>
      <c r="U847" s="270"/>
      <c r="V847" s="270"/>
      <c r="W847" s="270"/>
      <c r="X847" s="270"/>
      <c r="Y847" s="270"/>
      <c r="Z847" s="270"/>
    </row>
    <row r="848" spans="1:26" ht="15.75" customHeight="1">
      <c r="A848" s="270"/>
      <c r="B848" s="270"/>
      <c r="C848" s="270"/>
      <c r="D848" s="270"/>
      <c r="E848" s="270"/>
      <c r="F848" s="270"/>
      <c r="G848" s="285"/>
      <c r="H848" s="316"/>
      <c r="I848" s="270"/>
      <c r="J848" s="270"/>
      <c r="K848" s="270"/>
      <c r="L848" s="270"/>
      <c r="M848" s="270"/>
      <c r="N848" s="270"/>
      <c r="O848" s="270"/>
      <c r="P848" s="270"/>
      <c r="Q848" s="270"/>
      <c r="R848" s="270"/>
      <c r="S848" s="270"/>
      <c r="T848" s="270"/>
      <c r="U848" s="270"/>
      <c r="V848" s="270"/>
      <c r="W848" s="270"/>
      <c r="X848" s="270"/>
      <c r="Y848" s="270"/>
      <c r="Z848" s="270"/>
    </row>
    <row r="849" spans="1:26" ht="15.75" customHeight="1">
      <c r="A849" s="270"/>
      <c r="B849" s="270"/>
      <c r="C849" s="270"/>
      <c r="D849" s="270"/>
      <c r="E849" s="270"/>
      <c r="F849" s="270"/>
      <c r="G849" s="285"/>
      <c r="H849" s="316"/>
      <c r="I849" s="270"/>
      <c r="J849" s="270"/>
      <c r="K849" s="270"/>
      <c r="L849" s="270"/>
      <c r="M849" s="270"/>
      <c r="N849" s="270"/>
      <c r="O849" s="270"/>
      <c r="P849" s="270"/>
      <c r="Q849" s="270"/>
      <c r="R849" s="270"/>
      <c r="S849" s="270"/>
      <c r="T849" s="270"/>
      <c r="U849" s="270"/>
      <c r="V849" s="270"/>
      <c r="W849" s="270"/>
      <c r="X849" s="270"/>
      <c r="Y849" s="270"/>
      <c r="Z849" s="270"/>
    </row>
    <row r="850" spans="1:26" ht="15.75" customHeight="1">
      <c r="A850" s="270"/>
      <c r="B850" s="270"/>
      <c r="C850" s="270"/>
      <c r="D850" s="270"/>
      <c r="E850" s="270"/>
      <c r="F850" s="270"/>
      <c r="G850" s="285"/>
      <c r="H850" s="316"/>
      <c r="I850" s="270"/>
      <c r="J850" s="270"/>
      <c r="K850" s="270"/>
      <c r="L850" s="270"/>
      <c r="M850" s="270"/>
      <c r="N850" s="270"/>
      <c r="O850" s="270"/>
      <c r="P850" s="270"/>
      <c r="Q850" s="270"/>
      <c r="R850" s="270"/>
      <c r="S850" s="270"/>
      <c r="T850" s="270"/>
      <c r="U850" s="270"/>
      <c r="V850" s="270"/>
      <c r="W850" s="270"/>
      <c r="X850" s="270"/>
      <c r="Y850" s="270"/>
      <c r="Z850" s="270"/>
    </row>
    <row r="851" spans="1:26" ht="15.75" customHeight="1">
      <c r="A851" s="270"/>
      <c r="B851" s="270"/>
      <c r="C851" s="270"/>
      <c r="D851" s="270"/>
      <c r="E851" s="270"/>
      <c r="F851" s="270"/>
      <c r="G851" s="285"/>
      <c r="H851" s="316"/>
      <c r="I851" s="270"/>
      <c r="J851" s="270"/>
      <c r="K851" s="270"/>
      <c r="L851" s="270"/>
      <c r="M851" s="270"/>
      <c r="N851" s="270"/>
      <c r="O851" s="270"/>
      <c r="P851" s="270"/>
      <c r="Q851" s="270"/>
      <c r="R851" s="270"/>
      <c r="S851" s="270"/>
      <c r="T851" s="270"/>
      <c r="U851" s="270"/>
      <c r="V851" s="270"/>
      <c r="W851" s="270"/>
      <c r="X851" s="270"/>
      <c r="Y851" s="270"/>
      <c r="Z851" s="270"/>
    </row>
    <row r="852" spans="1:26" ht="15.75" customHeight="1">
      <c r="A852" s="270"/>
      <c r="B852" s="270"/>
      <c r="C852" s="270"/>
      <c r="D852" s="270"/>
      <c r="E852" s="270"/>
      <c r="F852" s="270"/>
      <c r="G852" s="285"/>
      <c r="H852" s="316"/>
      <c r="I852" s="270"/>
      <c r="J852" s="270"/>
      <c r="K852" s="270"/>
      <c r="L852" s="270"/>
      <c r="M852" s="270"/>
      <c r="N852" s="270"/>
      <c r="O852" s="270"/>
      <c r="P852" s="270"/>
      <c r="Q852" s="270"/>
      <c r="R852" s="270"/>
      <c r="S852" s="270"/>
      <c r="T852" s="270"/>
      <c r="U852" s="270"/>
      <c r="V852" s="270"/>
      <c r="W852" s="270"/>
      <c r="X852" s="270"/>
      <c r="Y852" s="270"/>
      <c r="Z852" s="270"/>
    </row>
    <row r="853" spans="1:26" ht="15.75" customHeight="1">
      <c r="A853" s="270"/>
      <c r="B853" s="270"/>
      <c r="C853" s="270"/>
      <c r="D853" s="270"/>
      <c r="E853" s="270"/>
      <c r="F853" s="270"/>
      <c r="G853" s="285"/>
      <c r="H853" s="316"/>
      <c r="I853" s="270"/>
      <c r="J853" s="270"/>
      <c r="K853" s="270"/>
      <c r="L853" s="270"/>
      <c r="M853" s="270"/>
      <c r="N853" s="270"/>
      <c r="O853" s="270"/>
      <c r="P853" s="270"/>
      <c r="Q853" s="270"/>
      <c r="R853" s="270"/>
      <c r="S853" s="270"/>
      <c r="T853" s="270"/>
      <c r="U853" s="270"/>
      <c r="V853" s="270"/>
      <c r="W853" s="270"/>
      <c r="X853" s="270"/>
      <c r="Y853" s="270"/>
      <c r="Z853" s="270"/>
    </row>
    <row r="854" spans="1:26" ht="15.75" customHeight="1">
      <c r="A854" s="270"/>
      <c r="B854" s="270"/>
      <c r="C854" s="270"/>
      <c r="D854" s="270"/>
      <c r="E854" s="270"/>
      <c r="F854" s="270"/>
      <c r="G854" s="285"/>
      <c r="H854" s="316"/>
      <c r="I854" s="270"/>
      <c r="J854" s="270"/>
      <c r="K854" s="270"/>
      <c r="L854" s="270"/>
      <c r="M854" s="270"/>
      <c r="N854" s="270"/>
      <c r="O854" s="270"/>
      <c r="P854" s="270"/>
      <c r="Q854" s="270"/>
      <c r="R854" s="270"/>
      <c r="S854" s="270"/>
      <c r="T854" s="270"/>
      <c r="U854" s="270"/>
      <c r="V854" s="270"/>
      <c r="W854" s="270"/>
      <c r="X854" s="270"/>
      <c r="Y854" s="270"/>
      <c r="Z854" s="270"/>
    </row>
    <row r="855" spans="1:26" ht="15.75" customHeight="1">
      <c r="A855" s="270"/>
      <c r="B855" s="270"/>
      <c r="C855" s="270"/>
      <c r="D855" s="270"/>
      <c r="E855" s="270"/>
      <c r="F855" s="270"/>
      <c r="G855" s="285"/>
      <c r="H855" s="316"/>
      <c r="I855" s="270"/>
      <c r="J855" s="270"/>
      <c r="K855" s="270"/>
      <c r="L855" s="270"/>
      <c r="M855" s="270"/>
      <c r="N855" s="270"/>
      <c r="O855" s="270"/>
      <c r="P855" s="270"/>
      <c r="Q855" s="270"/>
      <c r="R855" s="270"/>
      <c r="S855" s="270"/>
      <c r="T855" s="270"/>
      <c r="U855" s="270"/>
      <c r="V855" s="270"/>
      <c r="W855" s="270"/>
      <c r="X855" s="270"/>
      <c r="Y855" s="270"/>
      <c r="Z855" s="270"/>
    </row>
    <row r="856" spans="1:26" ht="15.75" customHeight="1">
      <c r="A856" s="270"/>
      <c r="B856" s="270"/>
      <c r="C856" s="270"/>
      <c r="D856" s="270"/>
      <c r="E856" s="270"/>
      <c r="F856" s="270"/>
      <c r="G856" s="285"/>
      <c r="H856" s="316"/>
      <c r="I856" s="270"/>
      <c r="J856" s="270"/>
      <c r="K856" s="270"/>
      <c r="L856" s="270"/>
      <c r="M856" s="270"/>
      <c r="N856" s="270"/>
      <c r="O856" s="270"/>
      <c r="P856" s="270"/>
      <c r="Q856" s="270"/>
      <c r="R856" s="270"/>
      <c r="S856" s="270"/>
      <c r="T856" s="270"/>
      <c r="U856" s="270"/>
      <c r="V856" s="270"/>
      <c r="W856" s="270"/>
      <c r="X856" s="270"/>
      <c r="Y856" s="270"/>
      <c r="Z856" s="270"/>
    </row>
    <row r="857" spans="1:26" ht="15.75" customHeight="1">
      <c r="A857" s="270"/>
      <c r="B857" s="270"/>
      <c r="C857" s="270"/>
      <c r="D857" s="270"/>
      <c r="E857" s="270"/>
      <c r="F857" s="270"/>
      <c r="G857" s="285"/>
      <c r="H857" s="316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</row>
    <row r="858" spans="1:26" ht="15.75" customHeight="1">
      <c r="A858" s="270"/>
      <c r="B858" s="270"/>
      <c r="C858" s="270"/>
      <c r="D858" s="270"/>
      <c r="E858" s="270"/>
      <c r="F858" s="270"/>
      <c r="G858" s="285"/>
      <c r="H858" s="316"/>
      <c r="I858" s="270"/>
      <c r="J858" s="270"/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</row>
    <row r="859" spans="1:26" ht="15.75" customHeight="1">
      <c r="A859" s="270"/>
      <c r="B859" s="270"/>
      <c r="C859" s="270"/>
      <c r="D859" s="270"/>
      <c r="E859" s="270"/>
      <c r="F859" s="270"/>
      <c r="G859" s="285"/>
      <c r="H859" s="316"/>
      <c r="I859" s="270"/>
      <c r="J859" s="270"/>
      <c r="K859" s="270"/>
      <c r="L859" s="270"/>
      <c r="M859" s="270"/>
      <c r="N859" s="270"/>
      <c r="O859" s="270"/>
      <c r="P859" s="270"/>
      <c r="Q859" s="270"/>
      <c r="R859" s="270"/>
      <c r="S859" s="270"/>
      <c r="T859" s="270"/>
      <c r="U859" s="270"/>
      <c r="V859" s="270"/>
      <c r="W859" s="270"/>
      <c r="X859" s="270"/>
      <c r="Y859" s="270"/>
      <c r="Z859" s="270"/>
    </row>
    <row r="860" spans="1:26" ht="15.75" customHeight="1">
      <c r="A860" s="270"/>
      <c r="B860" s="270"/>
      <c r="C860" s="270"/>
      <c r="D860" s="270"/>
      <c r="E860" s="270"/>
      <c r="F860" s="270"/>
      <c r="G860" s="285"/>
      <c r="H860" s="316"/>
      <c r="I860" s="270"/>
      <c r="J860" s="270"/>
      <c r="K860" s="270"/>
      <c r="L860" s="270"/>
      <c r="M860" s="270"/>
      <c r="N860" s="270"/>
      <c r="O860" s="270"/>
      <c r="P860" s="270"/>
      <c r="Q860" s="270"/>
      <c r="R860" s="270"/>
      <c r="S860" s="270"/>
      <c r="T860" s="270"/>
      <c r="U860" s="270"/>
      <c r="V860" s="270"/>
      <c r="W860" s="270"/>
      <c r="X860" s="270"/>
      <c r="Y860" s="270"/>
      <c r="Z860" s="270"/>
    </row>
    <row r="861" spans="1:26" ht="15.75" customHeight="1">
      <c r="A861" s="270"/>
      <c r="B861" s="270"/>
      <c r="C861" s="270"/>
      <c r="D861" s="270"/>
      <c r="E861" s="270"/>
      <c r="F861" s="270"/>
      <c r="G861" s="285"/>
      <c r="H861" s="316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</row>
    <row r="862" spans="1:26" ht="15.75" customHeight="1">
      <c r="A862" s="270"/>
      <c r="B862" s="270"/>
      <c r="C862" s="270"/>
      <c r="D862" s="270"/>
      <c r="E862" s="270"/>
      <c r="F862" s="270"/>
      <c r="G862" s="285"/>
      <c r="H862" s="316"/>
      <c r="I862" s="270"/>
      <c r="J862" s="270"/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</row>
    <row r="863" spans="1:26" ht="15.75" customHeight="1">
      <c r="A863" s="270"/>
      <c r="B863" s="270"/>
      <c r="C863" s="270"/>
      <c r="D863" s="270"/>
      <c r="E863" s="270"/>
      <c r="F863" s="270"/>
      <c r="G863" s="285"/>
      <c r="H863" s="316"/>
      <c r="I863" s="270"/>
      <c r="J863" s="270"/>
      <c r="K863" s="270"/>
      <c r="L863" s="270"/>
      <c r="M863" s="270"/>
      <c r="N863" s="270"/>
      <c r="O863" s="270"/>
      <c r="P863" s="270"/>
      <c r="Q863" s="270"/>
      <c r="R863" s="270"/>
      <c r="S863" s="270"/>
      <c r="T863" s="270"/>
      <c r="U863" s="270"/>
      <c r="V863" s="270"/>
      <c r="W863" s="270"/>
      <c r="X863" s="270"/>
      <c r="Y863" s="270"/>
      <c r="Z863" s="270"/>
    </row>
    <row r="864" spans="1:26" ht="15.75" customHeight="1">
      <c r="A864" s="270"/>
      <c r="B864" s="270"/>
      <c r="C864" s="270"/>
      <c r="D864" s="270"/>
      <c r="E864" s="270"/>
      <c r="F864" s="270"/>
      <c r="G864" s="285"/>
      <c r="H864" s="316"/>
      <c r="I864" s="270"/>
      <c r="J864" s="270"/>
      <c r="K864" s="270"/>
      <c r="L864" s="270"/>
      <c r="M864" s="270"/>
      <c r="N864" s="270"/>
      <c r="O864" s="270"/>
      <c r="P864" s="270"/>
      <c r="Q864" s="270"/>
      <c r="R864" s="270"/>
      <c r="S864" s="270"/>
      <c r="T864" s="270"/>
      <c r="U864" s="270"/>
      <c r="V864" s="270"/>
      <c r="W864" s="270"/>
      <c r="X864" s="270"/>
      <c r="Y864" s="270"/>
      <c r="Z864" s="270"/>
    </row>
    <row r="865" spans="1:26" ht="15.75" customHeight="1">
      <c r="A865" s="270"/>
      <c r="B865" s="270"/>
      <c r="C865" s="270"/>
      <c r="D865" s="270"/>
      <c r="E865" s="270"/>
      <c r="F865" s="270"/>
      <c r="G865" s="285"/>
      <c r="H865" s="316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</row>
    <row r="866" spans="1:26" ht="15.75" customHeight="1">
      <c r="A866" s="270"/>
      <c r="B866" s="270"/>
      <c r="C866" s="270"/>
      <c r="D866" s="270"/>
      <c r="E866" s="270"/>
      <c r="F866" s="270"/>
      <c r="G866" s="285"/>
      <c r="H866" s="316"/>
      <c r="I866" s="270"/>
      <c r="J866" s="270"/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</row>
    <row r="867" spans="1:26" ht="15.75" customHeight="1">
      <c r="A867" s="270"/>
      <c r="B867" s="270"/>
      <c r="C867" s="270"/>
      <c r="D867" s="270"/>
      <c r="E867" s="270"/>
      <c r="F867" s="270"/>
      <c r="G867" s="285"/>
      <c r="H867" s="316"/>
      <c r="I867" s="270"/>
      <c r="J867" s="270"/>
      <c r="K867" s="270"/>
      <c r="L867" s="270"/>
      <c r="M867" s="270"/>
      <c r="N867" s="270"/>
      <c r="O867" s="270"/>
      <c r="P867" s="270"/>
      <c r="Q867" s="270"/>
      <c r="R867" s="270"/>
      <c r="S867" s="270"/>
      <c r="T867" s="270"/>
      <c r="U867" s="270"/>
      <c r="V867" s="270"/>
      <c r="W867" s="270"/>
      <c r="X867" s="270"/>
      <c r="Y867" s="270"/>
      <c r="Z867" s="270"/>
    </row>
    <row r="868" spans="1:26" ht="15.75" customHeight="1">
      <c r="A868" s="270"/>
      <c r="B868" s="270"/>
      <c r="C868" s="270"/>
      <c r="D868" s="270"/>
      <c r="E868" s="270"/>
      <c r="F868" s="270"/>
      <c r="G868" s="285"/>
      <c r="H868" s="316"/>
      <c r="I868" s="270"/>
      <c r="J868" s="270"/>
      <c r="K868" s="270"/>
      <c r="L868" s="270"/>
      <c r="M868" s="270"/>
      <c r="N868" s="270"/>
      <c r="O868" s="270"/>
      <c r="P868" s="270"/>
      <c r="Q868" s="270"/>
      <c r="R868" s="270"/>
      <c r="S868" s="270"/>
      <c r="T868" s="270"/>
      <c r="U868" s="270"/>
      <c r="V868" s="270"/>
      <c r="W868" s="270"/>
      <c r="X868" s="270"/>
      <c r="Y868" s="270"/>
      <c r="Z868" s="270"/>
    </row>
    <row r="869" spans="1:26" ht="15.75" customHeight="1">
      <c r="A869" s="270"/>
      <c r="B869" s="270"/>
      <c r="C869" s="270"/>
      <c r="D869" s="270"/>
      <c r="E869" s="270"/>
      <c r="F869" s="270"/>
      <c r="G869" s="285"/>
      <c r="H869" s="316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</row>
    <row r="870" spans="1:26" ht="15.75" customHeight="1">
      <c r="A870" s="270"/>
      <c r="B870" s="270"/>
      <c r="C870" s="270"/>
      <c r="D870" s="270"/>
      <c r="E870" s="270"/>
      <c r="F870" s="270"/>
      <c r="G870" s="285"/>
      <c r="H870" s="316"/>
      <c r="I870" s="270"/>
      <c r="J870" s="270"/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</row>
    <row r="871" spans="1:26" ht="15.75" customHeight="1">
      <c r="A871" s="270"/>
      <c r="B871" s="270"/>
      <c r="C871" s="270"/>
      <c r="D871" s="270"/>
      <c r="E871" s="270"/>
      <c r="F871" s="270"/>
      <c r="G871" s="285"/>
      <c r="H871" s="316"/>
      <c r="I871" s="270"/>
      <c r="J871" s="270"/>
      <c r="K871" s="270"/>
      <c r="L871" s="270"/>
      <c r="M871" s="270"/>
      <c r="N871" s="270"/>
      <c r="O871" s="270"/>
      <c r="P871" s="270"/>
      <c r="Q871" s="270"/>
      <c r="R871" s="270"/>
      <c r="S871" s="270"/>
      <c r="T871" s="270"/>
      <c r="U871" s="270"/>
      <c r="V871" s="270"/>
      <c r="W871" s="270"/>
      <c r="X871" s="270"/>
      <c r="Y871" s="270"/>
      <c r="Z871" s="270"/>
    </row>
    <row r="872" spans="1:26" ht="15.75" customHeight="1">
      <c r="A872" s="270"/>
      <c r="B872" s="270"/>
      <c r="C872" s="270"/>
      <c r="D872" s="270"/>
      <c r="E872" s="270"/>
      <c r="F872" s="270"/>
      <c r="G872" s="285"/>
      <c r="H872" s="316"/>
      <c r="I872" s="270"/>
      <c r="J872" s="270"/>
      <c r="K872" s="270"/>
      <c r="L872" s="270"/>
      <c r="M872" s="270"/>
      <c r="N872" s="270"/>
      <c r="O872" s="270"/>
      <c r="P872" s="270"/>
      <c r="Q872" s="270"/>
      <c r="R872" s="270"/>
      <c r="S872" s="270"/>
      <c r="T872" s="270"/>
      <c r="U872" s="270"/>
      <c r="V872" s="270"/>
      <c r="W872" s="270"/>
      <c r="X872" s="270"/>
      <c r="Y872" s="270"/>
      <c r="Z872" s="270"/>
    </row>
    <row r="873" spans="1:26" ht="15.75" customHeight="1">
      <c r="A873" s="270"/>
      <c r="B873" s="270"/>
      <c r="C873" s="270"/>
      <c r="D873" s="270"/>
      <c r="E873" s="270"/>
      <c r="F873" s="270"/>
      <c r="G873" s="285"/>
      <c r="H873" s="316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</row>
    <row r="874" spans="1:26" ht="15.75" customHeight="1">
      <c r="A874" s="270"/>
      <c r="B874" s="270"/>
      <c r="C874" s="270"/>
      <c r="D874" s="270"/>
      <c r="E874" s="270"/>
      <c r="F874" s="270"/>
      <c r="G874" s="285"/>
      <c r="H874" s="316"/>
      <c r="I874" s="270"/>
      <c r="J874" s="270"/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</row>
    <row r="875" spans="1:26" ht="15.75" customHeight="1">
      <c r="A875" s="270"/>
      <c r="B875" s="270"/>
      <c r="C875" s="270"/>
      <c r="D875" s="270"/>
      <c r="E875" s="270"/>
      <c r="F875" s="270"/>
      <c r="G875" s="285"/>
      <c r="H875" s="316"/>
      <c r="I875" s="270"/>
      <c r="J875" s="270"/>
      <c r="K875" s="270"/>
      <c r="L875" s="270"/>
      <c r="M875" s="270"/>
      <c r="N875" s="270"/>
      <c r="O875" s="270"/>
      <c r="P875" s="270"/>
      <c r="Q875" s="270"/>
      <c r="R875" s="270"/>
      <c r="S875" s="270"/>
      <c r="T875" s="270"/>
      <c r="U875" s="270"/>
      <c r="V875" s="270"/>
      <c r="W875" s="270"/>
      <c r="X875" s="270"/>
      <c r="Y875" s="270"/>
      <c r="Z875" s="270"/>
    </row>
    <row r="876" spans="1:26" ht="15.75" customHeight="1">
      <c r="A876" s="270"/>
      <c r="B876" s="270"/>
      <c r="C876" s="270"/>
      <c r="D876" s="270"/>
      <c r="E876" s="270"/>
      <c r="F876" s="270"/>
      <c r="G876" s="285"/>
      <c r="H876" s="316"/>
      <c r="I876" s="270"/>
      <c r="J876" s="270"/>
      <c r="K876" s="270"/>
      <c r="L876" s="270"/>
      <c r="M876" s="270"/>
      <c r="N876" s="270"/>
      <c r="O876" s="270"/>
      <c r="P876" s="270"/>
      <c r="Q876" s="270"/>
      <c r="R876" s="270"/>
      <c r="S876" s="270"/>
      <c r="T876" s="270"/>
      <c r="U876" s="270"/>
      <c r="V876" s="270"/>
      <c r="W876" s="270"/>
      <c r="X876" s="270"/>
      <c r="Y876" s="270"/>
      <c r="Z876" s="270"/>
    </row>
    <row r="877" spans="1:26" ht="15.75" customHeight="1">
      <c r="A877" s="270"/>
      <c r="B877" s="270"/>
      <c r="C877" s="270"/>
      <c r="D877" s="270"/>
      <c r="E877" s="270"/>
      <c r="F877" s="270"/>
      <c r="G877" s="285"/>
      <c r="H877" s="316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</row>
    <row r="878" spans="1:26" ht="15.75" customHeight="1">
      <c r="A878" s="270"/>
      <c r="B878" s="270"/>
      <c r="C878" s="270"/>
      <c r="D878" s="270"/>
      <c r="E878" s="270"/>
      <c r="F878" s="270"/>
      <c r="G878" s="285"/>
      <c r="H878" s="316"/>
      <c r="I878" s="270"/>
      <c r="J878" s="270"/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</row>
    <row r="879" spans="1:26" ht="15.75" customHeight="1">
      <c r="A879" s="270"/>
      <c r="B879" s="270"/>
      <c r="C879" s="270"/>
      <c r="D879" s="270"/>
      <c r="E879" s="270"/>
      <c r="F879" s="270"/>
      <c r="G879" s="285"/>
      <c r="H879" s="316"/>
      <c r="I879" s="270"/>
      <c r="J879" s="270"/>
      <c r="K879" s="270"/>
      <c r="L879" s="270"/>
      <c r="M879" s="270"/>
      <c r="N879" s="270"/>
      <c r="O879" s="270"/>
      <c r="P879" s="270"/>
      <c r="Q879" s="270"/>
      <c r="R879" s="270"/>
      <c r="S879" s="270"/>
      <c r="T879" s="270"/>
      <c r="U879" s="270"/>
      <c r="V879" s="270"/>
      <c r="W879" s="270"/>
      <c r="X879" s="270"/>
      <c r="Y879" s="270"/>
      <c r="Z879" s="270"/>
    </row>
    <row r="880" spans="1:26" ht="15.75" customHeight="1">
      <c r="A880" s="270"/>
      <c r="B880" s="270"/>
      <c r="C880" s="270"/>
      <c r="D880" s="270"/>
      <c r="E880" s="270"/>
      <c r="F880" s="270"/>
      <c r="G880" s="285"/>
      <c r="H880" s="316"/>
      <c r="I880" s="270"/>
      <c r="J880" s="270"/>
      <c r="K880" s="270"/>
      <c r="L880" s="270"/>
      <c r="M880" s="270"/>
      <c r="N880" s="270"/>
      <c r="O880" s="270"/>
      <c r="P880" s="270"/>
      <c r="Q880" s="270"/>
      <c r="R880" s="270"/>
      <c r="S880" s="270"/>
      <c r="T880" s="270"/>
      <c r="U880" s="270"/>
      <c r="V880" s="270"/>
      <c r="W880" s="270"/>
      <c r="X880" s="270"/>
      <c r="Y880" s="270"/>
      <c r="Z880" s="270"/>
    </row>
    <row r="881" spans="1:26" ht="15.75" customHeight="1">
      <c r="A881" s="270"/>
      <c r="B881" s="270"/>
      <c r="C881" s="270"/>
      <c r="D881" s="270"/>
      <c r="E881" s="270"/>
      <c r="F881" s="270"/>
      <c r="G881" s="285"/>
      <c r="H881" s="316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</row>
    <row r="882" spans="1:26" ht="15.75" customHeight="1">
      <c r="A882" s="270"/>
      <c r="B882" s="270"/>
      <c r="C882" s="270"/>
      <c r="D882" s="270"/>
      <c r="E882" s="270"/>
      <c r="F882" s="270"/>
      <c r="G882" s="285"/>
      <c r="H882" s="316"/>
      <c r="I882" s="270"/>
      <c r="J882" s="270"/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</row>
    <row r="883" spans="1:26" ht="15.75" customHeight="1">
      <c r="A883" s="270"/>
      <c r="B883" s="270"/>
      <c r="C883" s="270"/>
      <c r="D883" s="270"/>
      <c r="E883" s="270"/>
      <c r="F883" s="270"/>
      <c r="G883" s="285"/>
      <c r="H883" s="316"/>
      <c r="I883" s="270"/>
      <c r="J883" s="270"/>
      <c r="K883" s="270"/>
      <c r="L883" s="270"/>
      <c r="M883" s="270"/>
      <c r="N883" s="270"/>
      <c r="O883" s="270"/>
      <c r="P883" s="270"/>
      <c r="Q883" s="270"/>
      <c r="R883" s="270"/>
      <c r="S883" s="270"/>
      <c r="T883" s="270"/>
      <c r="U883" s="270"/>
      <c r="V883" s="270"/>
      <c r="W883" s="270"/>
      <c r="X883" s="270"/>
      <c r="Y883" s="270"/>
      <c r="Z883" s="270"/>
    </row>
    <row r="884" spans="1:26" ht="15.75" customHeight="1">
      <c r="A884" s="270"/>
      <c r="B884" s="270"/>
      <c r="C884" s="270"/>
      <c r="D884" s="270"/>
      <c r="E884" s="270"/>
      <c r="F884" s="270"/>
      <c r="G884" s="285"/>
      <c r="H884" s="316"/>
      <c r="I884" s="270"/>
      <c r="J884" s="270"/>
      <c r="K884" s="270"/>
      <c r="L884" s="270"/>
      <c r="M884" s="270"/>
      <c r="N884" s="270"/>
      <c r="O884" s="270"/>
      <c r="P884" s="270"/>
      <c r="Q884" s="270"/>
      <c r="R884" s="270"/>
      <c r="S884" s="270"/>
      <c r="T884" s="270"/>
      <c r="U884" s="270"/>
      <c r="V884" s="270"/>
      <c r="W884" s="270"/>
      <c r="X884" s="270"/>
      <c r="Y884" s="270"/>
      <c r="Z884" s="270"/>
    </row>
    <row r="885" spans="1:26" ht="15.75" customHeight="1">
      <c r="A885" s="270"/>
      <c r="B885" s="270"/>
      <c r="C885" s="270"/>
      <c r="D885" s="270"/>
      <c r="E885" s="270"/>
      <c r="F885" s="270"/>
      <c r="G885" s="285"/>
      <c r="H885" s="316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</row>
    <row r="886" spans="1:26" ht="15.75" customHeight="1">
      <c r="A886" s="270"/>
      <c r="B886" s="270"/>
      <c r="C886" s="270"/>
      <c r="D886" s="270"/>
      <c r="E886" s="270"/>
      <c r="F886" s="270"/>
      <c r="G886" s="285"/>
      <c r="H886" s="316"/>
      <c r="I886" s="270"/>
      <c r="J886" s="270"/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</row>
    <row r="887" spans="1:26" ht="15.75" customHeight="1">
      <c r="A887" s="270"/>
      <c r="B887" s="270"/>
      <c r="C887" s="270"/>
      <c r="D887" s="270"/>
      <c r="E887" s="270"/>
      <c r="F887" s="270"/>
      <c r="G887" s="285"/>
      <c r="H887" s="316"/>
      <c r="I887" s="270"/>
      <c r="J887" s="270"/>
      <c r="K887" s="270"/>
      <c r="L887" s="270"/>
      <c r="M887" s="270"/>
      <c r="N887" s="270"/>
      <c r="O887" s="270"/>
      <c r="P887" s="270"/>
      <c r="Q887" s="270"/>
      <c r="R887" s="270"/>
      <c r="S887" s="270"/>
      <c r="T887" s="270"/>
      <c r="U887" s="270"/>
      <c r="V887" s="270"/>
      <c r="W887" s="270"/>
      <c r="X887" s="270"/>
      <c r="Y887" s="270"/>
      <c r="Z887" s="270"/>
    </row>
    <row r="888" spans="1:26" ht="15.75" customHeight="1">
      <c r="A888" s="270"/>
      <c r="B888" s="270"/>
      <c r="C888" s="270"/>
      <c r="D888" s="270"/>
      <c r="E888" s="270"/>
      <c r="F888" s="270"/>
      <c r="G888" s="285"/>
      <c r="H888" s="316"/>
      <c r="I888" s="270"/>
      <c r="J888" s="270"/>
      <c r="K888" s="270"/>
      <c r="L888" s="270"/>
      <c r="M888" s="270"/>
      <c r="N888" s="270"/>
      <c r="O888" s="270"/>
      <c r="P888" s="270"/>
      <c r="Q888" s="270"/>
      <c r="R888" s="270"/>
      <c r="S888" s="270"/>
      <c r="T888" s="270"/>
      <c r="U888" s="270"/>
      <c r="V888" s="270"/>
      <c r="W888" s="270"/>
      <c r="X888" s="270"/>
      <c r="Y888" s="270"/>
      <c r="Z888" s="270"/>
    </row>
    <row r="889" spans="1:26" ht="15.75" customHeight="1">
      <c r="A889" s="270"/>
      <c r="B889" s="270"/>
      <c r="C889" s="270"/>
      <c r="D889" s="270"/>
      <c r="E889" s="270"/>
      <c r="F889" s="270"/>
      <c r="G889" s="285"/>
      <c r="H889" s="316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</row>
    <row r="890" spans="1:26" ht="15.75" customHeight="1">
      <c r="A890" s="270"/>
      <c r="B890" s="270"/>
      <c r="C890" s="270"/>
      <c r="D890" s="270"/>
      <c r="E890" s="270"/>
      <c r="F890" s="270"/>
      <c r="G890" s="285"/>
      <c r="H890" s="316"/>
      <c r="I890" s="270"/>
      <c r="J890" s="270"/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</row>
    <row r="891" spans="1:26" ht="15.75" customHeight="1">
      <c r="A891" s="270"/>
      <c r="B891" s="270"/>
      <c r="C891" s="270"/>
      <c r="D891" s="270"/>
      <c r="E891" s="270"/>
      <c r="F891" s="270"/>
      <c r="G891" s="285"/>
      <c r="H891" s="316"/>
      <c r="I891" s="270"/>
      <c r="J891" s="270"/>
      <c r="K891" s="270"/>
      <c r="L891" s="270"/>
      <c r="M891" s="270"/>
      <c r="N891" s="270"/>
      <c r="O891" s="270"/>
      <c r="P891" s="270"/>
      <c r="Q891" s="270"/>
      <c r="R891" s="270"/>
      <c r="S891" s="270"/>
      <c r="T891" s="270"/>
      <c r="U891" s="270"/>
      <c r="V891" s="270"/>
      <c r="W891" s="270"/>
      <c r="X891" s="270"/>
      <c r="Y891" s="270"/>
      <c r="Z891" s="270"/>
    </row>
    <row r="892" spans="1:26" ht="15.75" customHeight="1">
      <c r="A892" s="270"/>
      <c r="B892" s="270"/>
      <c r="C892" s="270"/>
      <c r="D892" s="270"/>
      <c r="E892" s="270"/>
      <c r="F892" s="270"/>
      <c r="G892" s="285"/>
      <c r="H892" s="316"/>
      <c r="I892" s="270"/>
      <c r="J892" s="270"/>
      <c r="K892" s="270"/>
      <c r="L892" s="270"/>
      <c r="M892" s="270"/>
      <c r="N892" s="270"/>
      <c r="O892" s="270"/>
      <c r="P892" s="270"/>
      <c r="Q892" s="270"/>
      <c r="R892" s="270"/>
      <c r="S892" s="270"/>
      <c r="T892" s="270"/>
      <c r="U892" s="270"/>
      <c r="V892" s="270"/>
      <c r="W892" s="270"/>
      <c r="X892" s="270"/>
      <c r="Y892" s="270"/>
      <c r="Z892" s="270"/>
    </row>
    <row r="893" spans="1:26" ht="15.75" customHeight="1">
      <c r="A893" s="270"/>
      <c r="B893" s="270"/>
      <c r="C893" s="270"/>
      <c r="D893" s="270"/>
      <c r="E893" s="270"/>
      <c r="F893" s="270"/>
      <c r="G893" s="285"/>
      <c r="H893" s="316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</row>
    <row r="894" spans="1:26" ht="15.75" customHeight="1">
      <c r="A894" s="270"/>
      <c r="B894" s="270"/>
      <c r="C894" s="270"/>
      <c r="D894" s="270"/>
      <c r="E894" s="270"/>
      <c r="F894" s="270"/>
      <c r="G894" s="285"/>
      <c r="H894" s="316"/>
      <c r="I894" s="270"/>
      <c r="J894" s="270"/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</row>
    <row r="895" spans="1:26" ht="15.75" customHeight="1">
      <c r="A895" s="270"/>
      <c r="B895" s="270"/>
      <c r="C895" s="270"/>
      <c r="D895" s="270"/>
      <c r="E895" s="270"/>
      <c r="F895" s="270"/>
      <c r="G895" s="285"/>
      <c r="H895" s="316"/>
      <c r="I895" s="270"/>
      <c r="J895" s="270"/>
      <c r="K895" s="270"/>
      <c r="L895" s="270"/>
      <c r="M895" s="270"/>
      <c r="N895" s="270"/>
      <c r="O895" s="270"/>
      <c r="P895" s="270"/>
      <c r="Q895" s="270"/>
      <c r="R895" s="270"/>
      <c r="S895" s="270"/>
      <c r="T895" s="270"/>
      <c r="U895" s="270"/>
      <c r="V895" s="270"/>
      <c r="W895" s="270"/>
      <c r="X895" s="270"/>
      <c r="Y895" s="270"/>
      <c r="Z895" s="270"/>
    </row>
    <row r="896" spans="1:26" ht="15.75" customHeight="1">
      <c r="A896" s="270"/>
      <c r="B896" s="270"/>
      <c r="C896" s="270"/>
      <c r="D896" s="270"/>
      <c r="E896" s="270"/>
      <c r="F896" s="270"/>
      <c r="G896" s="285"/>
      <c r="H896" s="316"/>
      <c r="I896" s="270"/>
      <c r="J896" s="270"/>
      <c r="K896" s="270"/>
      <c r="L896" s="270"/>
      <c r="M896" s="270"/>
      <c r="N896" s="270"/>
      <c r="O896" s="270"/>
      <c r="P896" s="270"/>
      <c r="Q896" s="270"/>
      <c r="R896" s="270"/>
      <c r="S896" s="270"/>
      <c r="T896" s="270"/>
      <c r="U896" s="270"/>
      <c r="V896" s="270"/>
      <c r="W896" s="270"/>
      <c r="X896" s="270"/>
      <c r="Y896" s="270"/>
      <c r="Z896" s="270"/>
    </row>
    <row r="897" spans="1:26" ht="15.75" customHeight="1">
      <c r="A897" s="270"/>
      <c r="B897" s="270"/>
      <c r="C897" s="270"/>
      <c r="D897" s="270"/>
      <c r="E897" s="270"/>
      <c r="F897" s="270"/>
      <c r="G897" s="285"/>
      <c r="H897" s="316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</row>
    <row r="898" spans="1:26" ht="15.75" customHeight="1">
      <c r="A898" s="270"/>
      <c r="B898" s="270"/>
      <c r="C898" s="270"/>
      <c r="D898" s="270"/>
      <c r="E898" s="270"/>
      <c r="F898" s="270"/>
      <c r="G898" s="285"/>
      <c r="H898" s="316"/>
      <c r="I898" s="270"/>
      <c r="J898" s="270"/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</row>
    <row r="899" spans="1:26" ht="15.75" customHeight="1">
      <c r="A899" s="270"/>
      <c r="B899" s="270"/>
      <c r="C899" s="270"/>
      <c r="D899" s="270"/>
      <c r="E899" s="270"/>
      <c r="F899" s="270"/>
      <c r="G899" s="285"/>
      <c r="H899" s="316"/>
      <c r="I899" s="270"/>
      <c r="J899" s="270"/>
      <c r="K899" s="270"/>
      <c r="L899" s="270"/>
      <c r="M899" s="270"/>
      <c r="N899" s="270"/>
      <c r="O899" s="270"/>
      <c r="P899" s="270"/>
      <c r="Q899" s="270"/>
      <c r="R899" s="270"/>
      <c r="S899" s="270"/>
      <c r="T899" s="270"/>
      <c r="U899" s="270"/>
      <c r="V899" s="270"/>
      <c r="W899" s="270"/>
      <c r="X899" s="270"/>
      <c r="Y899" s="270"/>
      <c r="Z899" s="270"/>
    </row>
    <row r="900" spans="1:26" ht="15.75" customHeight="1">
      <c r="A900" s="270"/>
      <c r="B900" s="270"/>
      <c r="C900" s="270"/>
      <c r="D900" s="270"/>
      <c r="E900" s="270"/>
      <c r="F900" s="270"/>
      <c r="G900" s="285"/>
      <c r="H900" s="316"/>
      <c r="I900" s="270"/>
      <c r="J900" s="270"/>
      <c r="K900" s="270"/>
      <c r="L900" s="270"/>
      <c r="M900" s="270"/>
      <c r="N900" s="270"/>
      <c r="O900" s="270"/>
      <c r="P900" s="270"/>
      <c r="Q900" s="270"/>
      <c r="R900" s="270"/>
      <c r="S900" s="270"/>
      <c r="T900" s="270"/>
      <c r="U900" s="270"/>
      <c r="V900" s="270"/>
      <c r="W900" s="270"/>
      <c r="X900" s="270"/>
      <c r="Y900" s="270"/>
      <c r="Z900" s="270"/>
    </row>
    <row r="901" spans="1:26" ht="15.75" customHeight="1">
      <c r="A901" s="270"/>
      <c r="B901" s="270"/>
      <c r="C901" s="270"/>
      <c r="D901" s="270"/>
      <c r="E901" s="270"/>
      <c r="F901" s="270"/>
      <c r="G901" s="285"/>
      <c r="H901" s="316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</row>
    <row r="902" spans="1:26" ht="15.75" customHeight="1">
      <c r="A902" s="270"/>
      <c r="B902" s="270"/>
      <c r="C902" s="270"/>
      <c r="D902" s="270"/>
      <c r="E902" s="270"/>
      <c r="F902" s="270"/>
      <c r="G902" s="285"/>
      <c r="H902" s="316"/>
      <c r="I902" s="270"/>
      <c r="J902" s="270"/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</row>
    <row r="903" spans="1:26" ht="15.75" customHeight="1">
      <c r="A903" s="270"/>
      <c r="B903" s="270"/>
      <c r="C903" s="270"/>
      <c r="D903" s="270"/>
      <c r="E903" s="270"/>
      <c r="F903" s="270"/>
      <c r="G903" s="285"/>
      <c r="H903" s="316"/>
      <c r="I903" s="270"/>
      <c r="J903" s="270"/>
      <c r="K903" s="270"/>
      <c r="L903" s="270"/>
      <c r="M903" s="270"/>
      <c r="N903" s="270"/>
      <c r="O903" s="270"/>
      <c r="P903" s="270"/>
      <c r="Q903" s="270"/>
      <c r="R903" s="270"/>
      <c r="S903" s="270"/>
      <c r="T903" s="270"/>
      <c r="U903" s="270"/>
      <c r="V903" s="270"/>
      <c r="W903" s="270"/>
      <c r="X903" s="270"/>
      <c r="Y903" s="270"/>
      <c r="Z903" s="270"/>
    </row>
    <row r="904" spans="1:26" ht="15.75" customHeight="1">
      <c r="A904" s="270"/>
      <c r="B904" s="270"/>
      <c r="C904" s="270"/>
      <c r="D904" s="270"/>
      <c r="E904" s="270"/>
      <c r="F904" s="270"/>
      <c r="G904" s="285"/>
      <c r="H904" s="316"/>
      <c r="I904" s="270"/>
      <c r="J904" s="270"/>
      <c r="K904" s="270"/>
      <c r="L904" s="270"/>
      <c r="M904" s="270"/>
      <c r="N904" s="270"/>
      <c r="O904" s="270"/>
      <c r="P904" s="270"/>
      <c r="Q904" s="270"/>
      <c r="R904" s="270"/>
      <c r="S904" s="270"/>
      <c r="T904" s="270"/>
      <c r="U904" s="270"/>
      <c r="V904" s="270"/>
      <c r="W904" s="270"/>
      <c r="X904" s="270"/>
      <c r="Y904" s="270"/>
      <c r="Z904" s="270"/>
    </row>
    <row r="905" spans="1:26" ht="15.75" customHeight="1">
      <c r="A905" s="270"/>
      <c r="B905" s="270"/>
      <c r="C905" s="270"/>
      <c r="D905" s="270"/>
      <c r="E905" s="270"/>
      <c r="F905" s="270"/>
      <c r="G905" s="285"/>
      <c r="H905" s="316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</row>
    <row r="906" spans="1:26" ht="15.75" customHeight="1">
      <c r="A906" s="270"/>
      <c r="B906" s="270"/>
      <c r="C906" s="270"/>
      <c r="D906" s="270"/>
      <c r="E906" s="270"/>
      <c r="F906" s="270"/>
      <c r="G906" s="285"/>
      <c r="H906" s="316"/>
      <c r="I906" s="270"/>
      <c r="J906" s="270"/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</row>
    <row r="907" spans="1:26" ht="15.75" customHeight="1">
      <c r="A907" s="270"/>
      <c r="B907" s="270"/>
      <c r="C907" s="270"/>
      <c r="D907" s="270"/>
      <c r="E907" s="270"/>
      <c r="F907" s="270"/>
      <c r="G907" s="285"/>
      <c r="H907" s="316"/>
      <c r="I907" s="270"/>
      <c r="J907" s="270"/>
      <c r="K907" s="270"/>
      <c r="L907" s="270"/>
      <c r="M907" s="270"/>
      <c r="N907" s="270"/>
      <c r="O907" s="270"/>
      <c r="P907" s="270"/>
      <c r="Q907" s="270"/>
      <c r="R907" s="270"/>
      <c r="S907" s="270"/>
      <c r="T907" s="270"/>
      <c r="U907" s="270"/>
      <c r="V907" s="270"/>
      <c r="W907" s="270"/>
      <c r="X907" s="270"/>
      <c r="Y907" s="270"/>
      <c r="Z907" s="270"/>
    </row>
    <row r="908" spans="1:26" ht="15.75" customHeight="1">
      <c r="A908" s="270"/>
      <c r="B908" s="270"/>
      <c r="C908" s="270"/>
      <c r="D908" s="270"/>
      <c r="E908" s="270"/>
      <c r="F908" s="270"/>
      <c r="G908" s="285"/>
      <c r="H908" s="316"/>
      <c r="I908" s="270"/>
      <c r="J908" s="270"/>
      <c r="K908" s="270"/>
      <c r="L908" s="270"/>
      <c r="M908" s="270"/>
      <c r="N908" s="270"/>
      <c r="O908" s="270"/>
      <c r="P908" s="270"/>
      <c r="Q908" s="270"/>
      <c r="R908" s="270"/>
      <c r="S908" s="270"/>
      <c r="T908" s="270"/>
      <c r="U908" s="270"/>
      <c r="V908" s="270"/>
      <c r="W908" s="270"/>
      <c r="X908" s="270"/>
      <c r="Y908" s="270"/>
      <c r="Z908" s="270"/>
    </row>
    <row r="909" spans="1:26" ht="15.75" customHeight="1">
      <c r="A909" s="270"/>
      <c r="B909" s="270"/>
      <c r="C909" s="270"/>
      <c r="D909" s="270"/>
      <c r="E909" s="270"/>
      <c r="F909" s="270"/>
      <c r="G909" s="285"/>
      <c r="H909" s="316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</row>
    <row r="910" spans="1:26" ht="15.75" customHeight="1">
      <c r="A910" s="270"/>
      <c r="B910" s="270"/>
      <c r="C910" s="270"/>
      <c r="D910" s="270"/>
      <c r="E910" s="270"/>
      <c r="F910" s="270"/>
      <c r="G910" s="285"/>
      <c r="H910" s="316"/>
      <c r="I910" s="270"/>
      <c r="J910" s="270"/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</row>
    <row r="911" spans="1:26" ht="15.75" customHeight="1">
      <c r="A911" s="270"/>
      <c r="B911" s="270"/>
      <c r="C911" s="270"/>
      <c r="D911" s="270"/>
      <c r="E911" s="270"/>
      <c r="F911" s="270"/>
      <c r="G911" s="285"/>
      <c r="H911" s="316"/>
      <c r="I911" s="270"/>
      <c r="J911" s="270"/>
      <c r="K911" s="270"/>
      <c r="L911" s="270"/>
      <c r="M911" s="270"/>
      <c r="N911" s="270"/>
      <c r="O911" s="270"/>
      <c r="P911" s="270"/>
      <c r="Q911" s="270"/>
      <c r="R911" s="270"/>
      <c r="S911" s="270"/>
      <c r="T911" s="270"/>
      <c r="U911" s="270"/>
      <c r="V911" s="270"/>
      <c r="W911" s="270"/>
      <c r="X911" s="270"/>
      <c r="Y911" s="270"/>
      <c r="Z911" s="270"/>
    </row>
    <row r="912" spans="1:26" ht="15.75" customHeight="1">
      <c r="A912" s="270"/>
      <c r="B912" s="270"/>
      <c r="C912" s="270"/>
      <c r="D912" s="270"/>
      <c r="E912" s="270"/>
      <c r="F912" s="270"/>
      <c r="G912" s="285"/>
      <c r="H912" s="316"/>
      <c r="I912" s="270"/>
      <c r="J912" s="270"/>
      <c r="K912" s="270"/>
      <c r="L912" s="270"/>
      <c r="M912" s="270"/>
      <c r="N912" s="270"/>
      <c r="O912" s="270"/>
      <c r="P912" s="270"/>
      <c r="Q912" s="270"/>
      <c r="R912" s="270"/>
      <c r="S912" s="270"/>
      <c r="T912" s="270"/>
      <c r="U912" s="270"/>
      <c r="V912" s="270"/>
      <c r="W912" s="270"/>
      <c r="X912" s="270"/>
      <c r="Y912" s="270"/>
      <c r="Z912" s="270"/>
    </row>
    <row r="913" spans="1:26" ht="15.75" customHeight="1">
      <c r="A913" s="270"/>
      <c r="B913" s="270"/>
      <c r="C913" s="270"/>
      <c r="D913" s="270"/>
      <c r="E913" s="270"/>
      <c r="F913" s="270"/>
      <c r="G913" s="285"/>
      <c r="H913" s="316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</row>
    <row r="914" spans="1:26" ht="15.75" customHeight="1">
      <c r="A914" s="270"/>
      <c r="B914" s="270"/>
      <c r="C914" s="270"/>
      <c r="D914" s="270"/>
      <c r="E914" s="270"/>
      <c r="F914" s="270"/>
      <c r="G914" s="285"/>
      <c r="H914" s="316"/>
      <c r="I914" s="270"/>
      <c r="J914" s="270"/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</row>
    <row r="915" spans="1:26" ht="15.75" customHeight="1">
      <c r="A915" s="270"/>
      <c r="B915" s="270"/>
      <c r="C915" s="270"/>
      <c r="D915" s="270"/>
      <c r="E915" s="270"/>
      <c r="F915" s="270"/>
      <c r="G915" s="285"/>
      <c r="H915" s="316"/>
      <c r="I915" s="270"/>
      <c r="J915" s="270"/>
      <c r="K915" s="270"/>
      <c r="L915" s="270"/>
      <c r="M915" s="270"/>
      <c r="N915" s="270"/>
      <c r="O915" s="270"/>
      <c r="P915" s="270"/>
      <c r="Q915" s="270"/>
      <c r="R915" s="270"/>
      <c r="S915" s="270"/>
      <c r="T915" s="270"/>
      <c r="U915" s="270"/>
      <c r="V915" s="270"/>
      <c r="W915" s="270"/>
      <c r="X915" s="270"/>
      <c r="Y915" s="270"/>
      <c r="Z915" s="270"/>
    </row>
    <row r="916" spans="1:26" ht="15.75" customHeight="1">
      <c r="A916" s="270"/>
      <c r="B916" s="270"/>
      <c r="C916" s="270"/>
      <c r="D916" s="270"/>
      <c r="E916" s="270"/>
      <c r="F916" s="270"/>
      <c r="G916" s="285"/>
      <c r="H916" s="316"/>
      <c r="I916" s="270"/>
      <c r="J916" s="270"/>
      <c r="K916" s="270"/>
      <c r="L916" s="270"/>
      <c r="M916" s="270"/>
      <c r="N916" s="270"/>
      <c r="O916" s="270"/>
      <c r="P916" s="270"/>
      <c r="Q916" s="270"/>
      <c r="R916" s="270"/>
      <c r="S916" s="270"/>
      <c r="T916" s="270"/>
      <c r="U916" s="270"/>
      <c r="V916" s="270"/>
      <c r="W916" s="270"/>
      <c r="X916" s="270"/>
      <c r="Y916" s="270"/>
      <c r="Z916" s="270"/>
    </row>
    <row r="917" spans="1:26" ht="15.75" customHeight="1">
      <c r="A917" s="270"/>
      <c r="B917" s="270"/>
      <c r="C917" s="270"/>
      <c r="D917" s="270"/>
      <c r="E917" s="270"/>
      <c r="F917" s="270"/>
      <c r="G917" s="285"/>
      <c r="H917" s="316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</row>
    <row r="918" spans="1:26" ht="15.75" customHeight="1">
      <c r="A918" s="270"/>
      <c r="B918" s="270"/>
      <c r="C918" s="270"/>
      <c r="D918" s="270"/>
      <c r="E918" s="270"/>
      <c r="F918" s="270"/>
      <c r="G918" s="285"/>
      <c r="H918" s="316"/>
      <c r="I918" s="270"/>
      <c r="J918" s="270"/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</row>
    <row r="919" spans="1:26" ht="15.75" customHeight="1">
      <c r="A919" s="270"/>
      <c r="B919" s="270"/>
      <c r="C919" s="270"/>
      <c r="D919" s="270"/>
      <c r="E919" s="270"/>
      <c r="F919" s="270"/>
      <c r="G919" s="285"/>
      <c r="H919" s="316"/>
      <c r="I919" s="270"/>
      <c r="J919" s="270"/>
      <c r="K919" s="270"/>
      <c r="L919" s="270"/>
      <c r="M919" s="270"/>
      <c r="N919" s="270"/>
      <c r="O919" s="270"/>
      <c r="P919" s="270"/>
      <c r="Q919" s="270"/>
      <c r="R919" s="270"/>
      <c r="S919" s="270"/>
      <c r="T919" s="270"/>
      <c r="U919" s="270"/>
      <c r="V919" s="270"/>
      <c r="W919" s="270"/>
      <c r="X919" s="270"/>
      <c r="Y919" s="270"/>
      <c r="Z919" s="270"/>
    </row>
    <row r="920" spans="1:26" ht="15.75" customHeight="1">
      <c r="A920" s="270"/>
      <c r="B920" s="270"/>
      <c r="C920" s="270"/>
      <c r="D920" s="270"/>
      <c r="E920" s="270"/>
      <c r="F920" s="270"/>
      <c r="G920" s="285"/>
      <c r="H920" s="316"/>
      <c r="I920" s="270"/>
      <c r="J920" s="270"/>
      <c r="K920" s="270"/>
      <c r="L920" s="270"/>
      <c r="M920" s="270"/>
      <c r="N920" s="270"/>
      <c r="O920" s="270"/>
      <c r="P920" s="270"/>
      <c r="Q920" s="270"/>
      <c r="R920" s="270"/>
      <c r="S920" s="270"/>
      <c r="T920" s="270"/>
      <c r="U920" s="270"/>
      <c r="V920" s="270"/>
      <c r="W920" s="270"/>
      <c r="X920" s="270"/>
      <c r="Y920" s="270"/>
      <c r="Z920" s="270"/>
    </row>
    <row r="921" spans="1:26" ht="15.75" customHeight="1">
      <c r="A921" s="270"/>
      <c r="B921" s="270"/>
      <c r="C921" s="270"/>
      <c r="D921" s="270"/>
      <c r="E921" s="270"/>
      <c r="F921" s="270"/>
      <c r="G921" s="285"/>
      <c r="H921" s="316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</row>
    <row r="922" spans="1:26" ht="15.75" customHeight="1">
      <c r="A922" s="270"/>
      <c r="B922" s="270"/>
      <c r="C922" s="270"/>
      <c r="D922" s="270"/>
      <c r="E922" s="270"/>
      <c r="F922" s="270"/>
      <c r="G922" s="285"/>
      <c r="H922" s="316"/>
      <c r="I922" s="270"/>
      <c r="J922" s="270"/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</row>
    <row r="923" spans="1:26" ht="15.75" customHeight="1">
      <c r="A923" s="270"/>
      <c r="B923" s="270"/>
      <c r="C923" s="270"/>
      <c r="D923" s="270"/>
      <c r="E923" s="270"/>
      <c r="F923" s="270"/>
      <c r="G923" s="285"/>
      <c r="H923" s="316"/>
      <c r="I923" s="270"/>
      <c r="J923" s="270"/>
      <c r="K923" s="270"/>
      <c r="L923" s="270"/>
      <c r="M923" s="270"/>
      <c r="N923" s="270"/>
      <c r="O923" s="270"/>
      <c r="P923" s="270"/>
      <c r="Q923" s="270"/>
      <c r="R923" s="270"/>
      <c r="S923" s="270"/>
      <c r="T923" s="270"/>
      <c r="U923" s="270"/>
      <c r="V923" s="270"/>
      <c r="W923" s="270"/>
      <c r="X923" s="270"/>
      <c r="Y923" s="270"/>
      <c r="Z923" s="270"/>
    </row>
    <row r="924" spans="1:26" ht="15.75" customHeight="1">
      <c r="A924" s="270"/>
      <c r="B924" s="270"/>
      <c r="C924" s="270"/>
      <c r="D924" s="270"/>
      <c r="E924" s="270"/>
      <c r="F924" s="270"/>
      <c r="G924" s="285"/>
      <c r="H924" s="316"/>
      <c r="I924" s="270"/>
      <c r="J924" s="270"/>
      <c r="K924" s="270"/>
      <c r="L924" s="270"/>
      <c r="M924" s="270"/>
      <c r="N924" s="270"/>
      <c r="O924" s="270"/>
      <c r="P924" s="270"/>
      <c r="Q924" s="270"/>
      <c r="R924" s="270"/>
      <c r="S924" s="270"/>
      <c r="T924" s="270"/>
      <c r="U924" s="270"/>
      <c r="V924" s="270"/>
      <c r="W924" s="270"/>
      <c r="X924" s="270"/>
      <c r="Y924" s="270"/>
      <c r="Z924" s="270"/>
    </row>
    <row r="925" spans="1:26" ht="15.75" customHeight="1">
      <c r="A925" s="270"/>
      <c r="B925" s="270"/>
      <c r="C925" s="270"/>
      <c r="D925" s="270"/>
      <c r="E925" s="270"/>
      <c r="F925" s="270"/>
      <c r="G925" s="285"/>
      <c r="H925" s="316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</row>
    <row r="926" spans="1:26" ht="15.75" customHeight="1">
      <c r="A926" s="270"/>
      <c r="B926" s="270"/>
      <c r="C926" s="270"/>
      <c r="D926" s="270"/>
      <c r="E926" s="270"/>
      <c r="F926" s="270"/>
      <c r="G926" s="285"/>
      <c r="H926" s="316"/>
      <c r="I926" s="270"/>
      <c r="J926" s="270"/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</row>
    <row r="927" spans="1:26" ht="15.75" customHeight="1">
      <c r="A927" s="270"/>
      <c r="B927" s="270"/>
      <c r="C927" s="270"/>
      <c r="D927" s="270"/>
      <c r="E927" s="270"/>
      <c r="F927" s="270"/>
      <c r="G927" s="285"/>
      <c r="H927" s="316"/>
      <c r="I927" s="270"/>
      <c r="J927" s="270"/>
      <c r="K927" s="270"/>
      <c r="L927" s="270"/>
      <c r="M927" s="270"/>
      <c r="N927" s="270"/>
      <c r="O927" s="270"/>
      <c r="P927" s="270"/>
      <c r="Q927" s="270"/>
      <c r="R927" s="270"/>
      <c r="S927" s="270"/>
      <c r="T927" s="270"/>
      <c r="U927" s="270"/>
      <c r="V927" s="270"/>
      <c r="W927" s="270"/>
      <c r="X927" s="270"/>
      <c r="Y927" s="270"/>
      <c r="Z927" s="270"/>
    </row>
    <row r="928" spans="1:26" ht="15.75" customHeight="1">
      <c r="A928" s="270"/>
      <c r="B928" s="270"/>
      <c r="C928" s="270"/>
      <c r="D928" s="270"/>
      <c r="E928" s="270"/>
      <c r="F928" s="270"/>
      <c r="G928" s="285"/>
      <c r="H928" s="316"/>
      <c r="I928" s="270"/>
      <c r="J928" s="270"/>
      <c r="K928" s="270"/>
      <c r="L928" s="270"/>
      <c r="M928" s="270"/>
      <c r="N928" s="270"/>
      <c r="O928" s="270"/>
      <c r="P928" s="270"/>
      <c r="Q928" s="270"/>
      <c r="R928" s="270"/>
      <c r="S928" s="270"/>
      <c r="T928" s="270"/>
      <c r="U928" s="270"/>
      <c r="V928" s="270"/>
      <c r="W928" s="270"/>
      <c r="X928" s="270"/>
      <c r="Y928" s="270"/>
      <c r="Z928" s="270"/>
    </row>
    <row r="929" spans="1:26" ht="15.75" customHeight="1">
      <c r="A929" s="270"/>
      <c r="B929" s="270"/>
      <c r="C929" s="270"/>
      <c r="D929" s="270"/>
      <c r="E929" s="270"/>
      <c r="F929" s="270"/>
      <c r="G929" s="285"/>
      <c r="H929" s="316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</row>
    <row r="930" spans="1:26" ht="15.75" customHeight="1">
      <c r="A930" s="270"/>
      <c r="B930" s="270"/>
      <c r="C930" s="270"/>
      <c r="D930" s="270"/>
      <c r="E930" s="270"/>
      <c r="F930" s="270"/>
      <c r="G930" s="285"/>
      <c r="H930" s="316"/>
      <c r="I930" s="270"/>
      <c r="J930" s="270"/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</row>
    <row r="931" spans="1:26" ht="15.75" customHeight="1">
      <c r="A931" s="270"/>
      <c r="B931" s="270"/>
      <c r="C931" s="270"/>
      <c r="D931" s="270"/>
      <c r="E931" s="270"/>
      <c r="F931" s="270"/>
      <c r="G931" s="285"/>
      <c r="H931" s="316"/>
      <c r="I931" s="270"/>
      <c r="J931" s="270"/>
      <c r="K931" s="270"/>
      <c r="L931" s="270"/>
      <c r="M931" s="270"/>
      <c r="N931" s="270"/>
      <c r="O931" s="270"/>
      <c r="P931" s="270"/>
      <c r="Q931" s="270"/>
      <c r="R931" s="270"/>
      <c r="S931" s="270"/>
      <c r="T931" s="270"/>
      <c r="U931" s="270"/>
      <c r="V931" s="270"/>
      <c r="W931" s="270"/>
      <c r="X931" s="270"/>
      <c r="Y931" s="270"/>
      <c r="Z931" s="270"/>
    </row>
    <row r="932" spans="1:26" ht="15.75" customHeight="1">
      <c r="A932" s="270"/>
      <c r="B932" s="270"/>
      <c r="C932" s="270"/>
      <c r="D932" s="270"/>
      <c r="E932" s="270"/>
      <c r="F932" s="270"/>
      <c r="G932" s="285"/>
      <c r="H932" s="316"/>
      <c r="I932" s="270"/>
      <c r="J932" s="270"/>
      <c r="K932" s="270"/>
      <c r="L932" s="270"/>
      <c r="M932" s="270"/>
      <c r="N932" s="270"/>
      <c r="O932" s="270"/>
      <c r="P932" s="270"/>
      <c r="Q932" s="270"/>
      <c r="R932" s="270"/>
      <c r="S932" s="270"/>
      <c r="T932" s="270"/>
      <c r="U932" s="270"/>
      <c r="V932" s="270"/>
      <c r="W932" s="270"/>
      <c r="X932" s="270"/>
      <c r="Y932" s="270"/>
      <c r="Z932" s="270"/>
    </row>
    <row r="933" spans="1:26" ht="15.75" customHeight="1">
      <c r="A933" s="270"/>
      <c r="B933" s="270"/>
      <c r="C933" s="270"/>
      <c r="D933" s="270"/>
      <c r="E933" s="270"/>
      <c r="F933" s="270"/>
      <c r="G933" s="285"/>
      <c r="H933" s="316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</row>
    <row r="934" spans="1:26" ht="15.75" customHeight="1">
      <c r="A934" s="270"/>
      <c r="B934" s="270"/>
      <c r="C934" s="270"/>
      <c r="D934" s="270"/>
      <c r="E934" s="270"/>
      <c r="F934" s="270"/>
      <c r="G934" s="285"/>
      <c r="H934" s="316"/>
      <c r="I934" s="270"/>
      <c r="J934" s="270"/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</row>
    <row r="935" spans="1:26" ht="15.75" customHeight="1">
      <c r="A935" s="270"/>
      <c r="B935" s="270"/>
      <c r="C935" s="270"/>
      <c r="D935" s="270"/>
      <c r="E935" s="270"/>
      <c r="F935" s="270"/>
      <c r="G935" s="285"/>
      <c r="H935" s="316"/>
      <c r="I935" s="270"/>
      <c r="J935" s="270"/>
      <c r="K935" s="270"/>
      <c r="L935" s="270"/>
      <c r="M935" s="270"/>
      <c r="N935" s="270"/>
      <c r="O935" s="270"/>
      <c r="P935" s="270"/>
      <c r="Q935" s="270"/>
      <c r="R935" s="270"/>
      <c r="S935" s="270"/>
      <c r="T935" s="270"/>
      <c r="U935" s="270"/>
      <c r="V935" s="270"/>
      <c r="W935" s="270"/>
      <c r="X935" s="270"/>
      <c r="Y935" s="270"/>
      <c r="Z935" s="270"/>
    </row>
    <row r="936" spans="1:26" ht="15.75" customHeight="1">
      <c r="A936" s="270"/>
      <c r="B936" s="270"/>
      <c r="C936" s="270"/>
      <c r="D936" s="270"/>
      <c r="E936" s="270"/>
      <c r="F936" s="270"/>
      <c r="G936" s="285"/>
      <c r="H936" s="316"/>
      <c r="I936" s="270"/>
      <c r="J936" s="270"/>
      <c r="K936" s="270"/>
      <c r="L936" s="270"/>
      <c r="M936" s="270"/>
      <c r="N936" s="270"/>
      <c r="O936" s="270"/>
      <c r="P936" s="270"/>
      <c r="Q936" s="270"/>
      <c r="R936" s="270"/>
      <c r="S936" s="270"/>
      <c r="T936" s="270"/>
      <c r="U936" s="270"/>
      <c r="V936" s="270"/>
      <c r="W936" s="270"/>
      <c r="X936" s="270"/>
      <c r="Y936" s="270"/>
      <c r="Z936" s="270"/>
    </row>
    <row r="937" spans="1:26" ht="15.75" customHeight="1">
      <c r="A937" s="270"/>
      <c r="B937" s="270"/>
      <c r="C937" s="270"/>
      <c r="D937" s="270"/>
      <c r="E937" s="270"/>
      <c r="F937" s="270"/>
      <c r="G937" s="285"/>
      <c r="H937" s="316"/>
      <c r="I937" s="270"/>
      <c r="J937" s="270"/>
      <c r="K937" s="270"/>
      <c r="L937" s="270"/>
      <c r="M937" s="270"/>
      <c r="N937" s="270"/>
      <c r="O937" s="270"/>
      <c r="P937" s="270"/>
      <c r="Q937" s="270"/>
      <c r="R937" s="270"/>
      <c r="S937" s="270"/>
      <c r="T937" s="270"/>
      <c r="U937" s="270"/>
      <c r="V937" s="270"/>
      <c r="W937" s="270"/>
      <c r="X937" s="270"/>
      <c r="Y937" s="270"/>
      <c r="Z937" s="270"/>
    </row>
    <row r="938" spans="1:26" ht="15.75" customHeight="1">
      <c r="A938" s="270"/>
      <c r="B938" s="270"/>
      <c r="C938" s="270"/>
      <c r="D938" s="270"/>
      <c r="E938" s="270"/>
      <c r="F938" s="270"/>
      <c r="G938" s="285"/>
      <c r="H938" s="316"/>
      <c r="I938" s="270"/>
      <c r="J938" s="270"/>
      <c r="K938" s="270"/>
      <c r="L938" s="270"/>
      <c r="M938" s="270"/>
      <c r="N938" s="270"/>
      <c r="O938" s="270"/>
      <c r="P938" s="270"/>
      <c r="Q938" s="270"/>
      <c r="R938" s="270"/>
      <c r="S938" s="270"/>
      <c r="T938" s="270"/>
      <c r="U938" s="270"/>
      <c r="V938" s="270"/>
      <c r="W938" s="270"/>
      <c r="X938" s="270"/>
      <c r="Y938" s="270"/>
      <c r="Z938" s="270"/>
    </row>
    <row r="939" spans="1:26" ht="15.75" customHeight="1">
      <c r="A939" s="270"/>
      <c r="B939" s="270"/>
      <c r="C939" s="270"/>
      <c r="D939" s="270"/>
      <c r="E939" s="270"/>
      <c r="F939" s="270"/>
      <c r="G939" s="285"/>
      <c r="H939" s="316"/>
      <c r="I939" s="270"/>
      <c r="J939" s="270"/>
      <c r="K939" s="270"/>
      <c r="L939" s="270"/>
      <c r="M939" s="270"/>
      <c r="N939" s="270"/>
      <c r="O939" s="270"/>
      <c r="P939" s="270"/>
      <c r="Q939" s="270"/>
      <c r="R939" s="270"/>
      <c r="S939" s="270"/>
      <c r="T939" s="270"/>
      <c r="U939" s="270"/>
      <c r="V939" s="270"/>
      <c r="W939" s="270"/>
      <c r="X939" s="270"/>
      <c r="Y939" s="270"/>
      <c r="Z939" s="270"/>
    </row>
    <row r="940" spans="1:26" ht="15.75" customHeight="1">
      <c r="A940" s="270"/>
      <c r="B940" s="270"/>
      <c r="C940" s="270"/>
      <c r="D940" s="270"/>
      <c r="E940" s="270"/>
      <c r="F940" s="270"/>
      <c r="G940" s="285"/>
      <c r="H940" s="316"/>
      <c r="I940" s="270"/>
      <c r="J940" s="270"/>
      <c r="K940" s="270"/>
      <c r="L940" s="270"/>
      <c r="M940" s="270"/>
      <c r="N940" s="270"/>
      <c r="O940" s="270"/>
      <c r="P940" s="270"/>
      <c r="Q940" s="270"/>
      <c r="R940" s="270"/>
      <c r="S940" s="270"/>
      <c r="T940" s="270"/>
      <c r="U940" s="270"/>
      <c r="V940" s="270"/>
      <c r="W940" s="270"/>
      <c r="X940" s="270"/>
      <c r="Y940" s="270"/>
      <c r="Z940" s="270"/>
    </row>
    <row r="941" spans="1:26" ht="15.75" customHeight="1">
      <c r="A941" s="270"/>
      <c r="B941" s="270"/>
      <c r="C941" s="270"/>
      <c r="D941" s="270"/>
      <c r="E941" s="270"/>
      <c r="F941" s="270"/>
      <c r="G941" s="285"/>
      <c r="H941" s="316"/>
      <c r="I941" s="270"/>
      <c r="J941" s="270"/>
      <c r="K941" s="270"/>
      <c r="L941" s="270"/>
      <c r="M941" s="270"/>
      <c r="N941" s="270"/>
      <c r="O941" s="270"/>
      <c r="P941" s="270"/>
      <c r="Q941" s="270"/>
      <c r="R941" s="270"/>
      <c r="S941" s="270"/>
      <c r="T941" s="270"/>
      <c r="U941" s="270"/>
      <c r="V941" s="270"/>
      <c r="W941" s="270"/>
      <c r="X941" s="270"/>
      <c r="Y941" s="270"/>
      <c r="Z941" s="270"/>
    </row>
    <row r="942" spans="1:26" ht="15.75" customHeight="1">
      <c r="A942" s="270"/>
      <c r="B942" s="270"/>
      <c r="C942" s="270"/>
      <c r="D942" s="270"/>
      <c r="E942" s="270"/>
      <c r="F942" s="270"/>
      <c r="G942" s="285"/>
      <c r="H942" s="316"/>
      <c r="I942" s="270"/>
      <c r="J942" s="270"/>
      <c r="K942" s="270"/>
      <c r="L942" s="270"/>
      <c r="M942" s="270"/>
      <c r="N942" s="270"/>
      <c r="O942" s="270"/>
      <c r="P942" s="270"/>
      <c r="Q942" s="270"/>
      <c r="R942" s="270"/>
      <c r="S942" s="270"/>
      <c r="T942" s="270"/>
      <c r="U942" s="270"/>
      <c r="V942" s="270"/>
      <c r="W942" s="270"/>
      <c r="X942" s="270"/>
      <c r="Y942" s="270"/>
      <c r="Z942" s="270"/>
    </row>
    <row r="943" spans="1:26" ht="15.75" customHeight="1">
      <c r="A943" s="270"/>
      <c r="B943" s="270"/>
      <c r="C943" s="270"/>
      <c r="D943" s="270"/>
      <c r="E943" s="270"/>
      <c r="F943" s="270"/>
      <c r="G943" s="285"/>
      <c r="H943" s="316"/>
      <c r="I943" s="270"/>
      <c r="J943" s="270"/>
      <c r="K943" s="270"/>
      <c r="L943" s="270"/>
      <c r="M943" s="270"/>
      <c r="N943" s="270"/>
      <c r="O943" s="270"/>
      <c r="P943" s="270"/>
      <c r="Q943" s="270"/>
      <c r="R943" s="270"/>
      <c r="S943" s="270"/>
      <c r="T943" s="270"/>
      <c r="U943" s="270"/>
      <c r="V943" s="270"/>
      <c r="W943" s="270"/>
      <c r="X943" s="270"/>
      <c r="Y943" s="270"/>
      <c r="Z943" s="270"/>
    </row>
    <row r="944" spans="1:26" ht="15.75" customHeight="1">
      <c r="A944" s="270"/>
      <c r="B944" s="270"/>
      <c r="C944" s="270"/>
      <c r="D944" s="270"/>
      <c r="E944" s="270"/>
      <c r="F944" s="270"/>
      <c r="G944" s="285"/>
      <c r="H944" s="316"/>
      <c r="I944" s="270"/>
      <c r="J944" s="270"/>
      <c r="K944" s="270"/>
      <c r="L944" s="270"/>
      <c r="M944" s="270"/>
      <c r="N944" s="270"/>
      <c r="O944" s="270"/>
      <c r="P944" s="270"/>
      <c r="Q944" s="270"/>
      <c r="R944" s="270"/>
      <c r="S944" s="270"/>
      <c r="T944" s="270"/>
      <c r="U944" s="270"/>
      <c r="V944" s="270"/>
      <c r="W944" s="270"/>
      <c r="X944" s="270"/>
      <c r="Y944" s="270"/>
      <c r="Z944" s="270"/>
    </row>
    <row r="945" spans="1:26" ht="15.75" customHeight="1">
      <c r="A945" s="270"/>
      <c r="B945" s="270"/>
      <c r="C945" s="270"/>
      <c r="D945" s="270"/>
      <c r="E945" s="270"/>
      <c r="F945" s="270"/>
      <c r="G945" s="285"/>
      <c r="H945" s="316"/>
      <c r="I945" s="270"/>
      <c r="J945" s="270"/>
      <c r="K945" s="270"/>
      <c r="L945" s="270"/>
      <c r="M945" s="270"/>
      <c r="N945" s="270"/>
      <c r="O945" s="270"/>
      <c r="P945" s="270"/>
      <c r="Q945" s="270"/>
      <c r="R945" s="270"/>
      <c r="S945" s="270"/>
      <c r="T945" s="270"/>
      <c r="U945" s="270"/>
      <c r="V945" s="270"/>
      <c r="W945" s="270"/>
      <c r="X945" s="270"/>
      <c r="Y945" s="270"/>
      <c r="Z945" s="270"/>
    </row>
    <row r="946" spans="1:26" ht="15.75" customHeight="1">
      <c r="A946" s="270"/>
      <c r="B946" s="270"/>
      <c r="C946" s="270"/>
      <c r="D946" s="270"/>
      <c r="E946" s="270"/>
      <c r="F946" s="270"/>
      <c r="G946" s="285"/>
      <c r="H946" s="316"/>
      <c r="I946" s="270"/>
      <c r="J946" s="270"/>
      <c r="K946" s="270"/>
      <c r="L946" s="270"/>
      <c r="M946" s="270"/>
      <c r="N946" s="270"/>
      <c r="O946" s="270"/>
      <c r="P946" s="270"/>
      <c r="Q946" s="270"/>
      <c r="R946" s="270"/>
      <c r="S946" s="270"/>
      <c r="T946" s="270"/>
      <c r="U946" s="270"/>
      <c r="V946" s="270"/>
      <c r="W946" s="270"/>
      <c r="X946" s="270"/>
      <c r="Y946" s="270"/>
      <c r="Z946" s="270"/>
    </row>
    <row r="947" spans="1:26" ht="15.75" customHeight="1">
      <c r="A947" s="270"/>
      <c r="B947" s="270"/>
      <c r="C947" s="270"/>
      <c r="D947" s="270"/>
      <c r="E947" s="270"/>
      <c r="F947" s="270"/>
      <c r="G947" s="285"/>
      <c r="H947" s="316"/>
      <c r="I947" s="270"/>
      <c r="J947" s="270"/>
      <c r="K947" s="270"/>
      <c r="L947" s="270"/>
      <c r="M947" s="270"/>
      <c r="N947" s="270"/>
      <c r="O947" s="270"/>
      <c r="P947" s="270"/>
      <c r="Q947" s="270"/>
      <c r="R947" s="270"/>
      <c r="S947" s="270"/>
      <c r="T947" s="270"/>
      <c r="U947" s="270"/>
      <c r="V947" s="270"/>
      <c r="W947" s="270"/>
      <c r="X947" s="270"/>
      <c r="Y947" s="270"/>
      <c r="Z947" s="270"/>
    </row>
    <row r="948" spans="1:26" ht="15.75" customHeight="1">
      <c r="A948" s="270"/>
      <c r="B948" s="270"/>
      <c r="C948" s="270"/>
      <c r="D948" s="270"/>
      <c r="E948" s="270"/>
      <c r="F948" s="270"/>
      <c r="G948" s="285"/>
      <c r="H948" s="316"/>
      <c r="I948" s="270"/>
      <c r="J948" s="270"/>
      <c r="K948" s="270"/>
      <c r="L948" s="270"/>
      <c r="M948" s="270"/>
      <c r="N948" s="270"/>
      <c r="O948" s="270"/>
      <c r="P948" s="270"/>
      <c r="Q948" s="270"/>
      <c r="R948" s="270"/>
      <c r="S948" s="270"/>
      <c r="T948" s="270"/>
      <c r="U948" s="270"/>
      <c r="V948" s="270"/>
      <c r="W948" s="270"/>
      <c r="X948" s="270"/>
      <c r="Y948" s="270"/>
      <c r="Z948" s="270"/>
    </row>
    <row r="949" spans="1:26" ht="15.75" customHeight="1">
      <c r="A949" s="270"/>
      <c r="B949" s="270"/>
      <c r="C949" s="270"/>
      <c r="D949" s="270"/>
      <c r="E949" s="270"/>
      <c r="F949" s="270"/>
      <c r="G949" s="285"/>
      <c r="H949" s="316"/>
      <c r="I949" s="270"/>
      <c r="J949" s="270"/>
      <c r="K949" s="270"/>
      <c r="L949" s="270"/>
      <c r="M949" s="270"/>
      <c r="N949" s="270"/>
      <c r="O949" s="270"/>
      <c r="P949" s="270"/>
      <c r="Q949" s="270"/>
      <c r="R949" s="270"/>
      <c r="S949" s="270"/>
      <c r="T949" s="270"/>
      <c r="U949" s="270"/>
      <c r="V949" s="270"/>
      <c r="W949" s="270"/>
      <c r="X949" s="270"/>
      <c r="Y949" s="270"/>
      <c r="Z949" s="270"/>
    </row>
    <row r="950" spans="1:26" ht="15.75" customHeight="1">
      <c r="A950" s="270"/>
      <c r="B950" s="270"/>
      <c r="C950" s="270"/>
      <c r="D950" s="270"/>
      <c r="E950" s="270"/>
      <c r="F950" s="270"/>
      <c r="G950" s="285"/>
      <c r="H950" s="316"/>
      <c r="I950" s="270"/>
      <c r="J950" s="270"/>
      <c r="K950" s="270"/>
      <c r="L950" s="270"/>
      <c r="M950" s="270"/>
      <c r="N950" s="270"/>
      <c r="O950" s="270"/>
      <c r="P950" s="270"/>
      <c r="Q950" s="270"/>
      <c r="R950" s="270"/>
      <c r="S950" s="270"/>
      <c r="T950" s="270"/>
      <c r="U950" s="270"/>
      <c r="V950" s="270"/>
      <c r="W950" s="270"/>
      <c r="X950" s="270"/>
      <c r="Y950" s="270"/>
      <c r="Z950" s="270"/>
    </row>
    <row r="951" spans="1:26" ht="15.75" customHeight="1">
      <c r="A951" s="270"/>
      <c r="B951" s="270"/>
      <c r="C951" s="270"/>
      <c r="D951" s="270"/>
      <c r="E951" s="270"/>
      <c r="F951" s="270"/>
      <c r="G951" s="285"/>
      <c r="H951" s="316"/>
      <c r="I951" s="270"/>
      <c r="J951" s="270"/>
      <c r="K951" s="270"/>
      <c r="L951" s="270"/>
      <c r="M951" s="270"/>
      <c r="N951" s="270"/>
      <c r="O951" s="270"/>
      <c r="P951" s="270"/>
      <c r="Q951" s="270"/>
      <c r="R951" s="270"/>
      <c r="S951" s="270"/>
      <c r="T951" s="270"/>
      <c r="U951" s="270"/>
      <c r="V951" s="270"/>
      <c r="W951" s="270"/>
      <c r="X951" s="270"/>
      <c r="Y951" s="270"/>
      <c r="Z951" s="270"/>
    </row>
    <row r="952" spans="1:26" ht="15.75" customHeight="1">
      <c r="A952" s="270"/>
      <c r="B952" s="270"/>
      <c r="C952" s="270"/>
      <c r="D952" s="270"/>
      <c r="E952" s="270"/>
      <c r="F952" s="270"/>
      <c r="G952" s="285"/>
      <c r="H952" s="316"/>
      <c r="I952" s="270"/>
      <c r="J952" s="270"/>
      <c r="K952" s="270"/>
      <c r="L952" s="270"/>
      <c r="M952" s="270"/>
      <c r="N952" s="270"/>
      <c r="O952" s="270"/>
      <c r="P952" s="270"/>
      <c r="Q952" s="270"/>
      <c r="R952" s="270"/>
      <c r="S952" s="270"/>
      <c r="T952" s="270"/>
      <c r="U952" s="270"/>
      <c r="V952" s="270"/>
      <c r="W952" s="270"/>
      <c r="X952" s="270"/>
      <c r="Y952" s="270"/>
      <c r="Z952" s="270"/>
    </row>
    <row r="953" spans="1:26" ht="15.75" customHeight="1">
      <c r="A953" s="270"/>
      <c r="B953" s="270"/>
      <c r="C953" s="270"/>
      <c r="D953" s="270"/>
      <c r="E953" s="270"/>
      <c r="F953" s="270"/>
      <c r="G953" s="285"/>
      <c r="H953" s="316"/>
      <c r="I953" s="270"/>
      <c r="J953" s="270"/>
      <c r="K953" s="270"/>
      <c r="L953" s="270"/>
      <c r="M953" s="270"/>
      <c r="N953" s="270"/>
      <c r="O953" s="270"/>
      <c r="P953" s="270"/>
      <c r="Q953" s="270"/>
      <c r="R953" s="270"/>
      <c r="S953" s="270"/>
      <c r="T953" s="270"/>
      <c r="U953" s="270"/>
      <c r="V953" s="270"/>
      <c r="W953" s="270"/>
      <c r="X953" s="270"/>
      <c r="Y953" s="270"/>
      <c r="Z953" s="270"/>
    </row>
    <row r="954" spans="1:26" ht="15.75" customHeight="1">
      <c r="A954" s="270"/>
      <c r="B954" s="270"/>
      <c r="C954" s="270"/>
      <c r="D954" s="270"/>
      <c r="E954" s="270"/>
      <c r="F954" s="270"/>
      <c r="G954" s="285"/>
      <c r="H954" s="316"/>
      <c r="I954" s="270"/>
      <c r="J954" s="270"/>
      <c r="K954" s="270"/>
      <c r="L954" s="270"/>
      <c r="M954" s="270"/>
      <c r="N954" s="270"/>
      <c r="O954" s="270"/>
      <c r="P954" s="270"/>
      <c r="Q954" s="270"/>
      <c r="R954" s="270"/>
      <c r="S954" s="270"/>
      <c r="T954" s="270"/>
      <c r="U954" s="270"/>
      <c r="V954" s="270"/>
      <c r="W954" s="270"/>
      <c r="X954" s="270"/>
      <c r="Y954" s="270"/>
      <c r="Z954" s="270"/>
    </row>
    <row r="955" spans="1:26" ht="15.75" customHeight="1">
      <c r="A955" s="270"/>
      <c r="B955" s="270"/>
      <c r="C955" s="270"/>
      <c r="D955" s="270"/>
      <c r="E955" s="270"/>
      <c r="F955" s="270"/>
      <c r="G955" s="285"/>
      <c r="H955" s="316"/>
      <c r="I955" s="270"/>
      <c r="J955" s="270"/>
      <c r="K955" s="270"/>
      <c r="L955" s="270"/>
      <c r="M955" s="270"/>
      <c r="N955" s="270"/>
      <c r="O955" s="270"/>
      <c r="P955" s="270"/>
      <c r="Q955" s="270"/>
      <c r="R955" s="270"/>
      <c r="S955" s="270"/>
      <c r="T955" s="270"/>
      <c r="U955" s="270"/>
      <c r="V955" s="270"/>
      <c r="W955" s="270"/>
      <c r="X955" s="270"/>
      <c r="Y955" s="270"/>
      <c r="Z955" s="270"/>
    </row>
    <row r="956" spans="1:26" ht="15.75" customHeight="1">
      <c r="A956" s="270"/>
      <c r="B956" s="270"/>
      <c r="C956" s="270"/>
      <c r="D956" s="270"/>
      <c r="E956" s="270"/>
      <c r="F956" s="270"/>
      <c r="G956" s="285"/>
      <c r="H956" s="316"/>
      <c r="I956" s="270"/>
      <c r="J956" s="270"/>
      <c r="K956" s="270"/>
      <c r="L956" s="270"/>
      <c r="M956" s="270"/>
      <c r="N956" s="270"/>
      <c r="O956" s="270"/>
      <c r="P956" s="270"/>
      <c r="Q956" s="270"/>
      <c r="R956" s="270"/>
      <c r="S956" s="270"/>
      <c r="T956" s="270"/>
      <c r="U956" s="270"/>
      <c r="V956" s="270"/>
      <c r="W956" s="270"/>
      <c r="X956" s="270"/>
      <c r="Y956" s="270"/>
      <c r="Z956" s="270"/>
    </row>
    <row r="957" spans="1:26" ht="15.75" customHeight="1">
      <c r="A957" s="270"/>
      <c r="B957" s="270"/>
      <c r="C957" s="270"/>
      <c r="D957" s="270"/>
      <c r="E957" s="270"/>
      <c r="F957" s="270"/>
      <c r="G957" s="285"/>
      <c r="H957" s="316"/>
      <c r="I957" s="270"/>
      <c r="J957" s="270"/>
      <c r="K957" s="270"/>
      <c r="L957" s="270"/>
      <c r="M957" s="270"/>
      <c r="N957" s="270"/>
      <c r="O957" s="270"/>
      <c r="P957" s="270"/>
      <c r="Q957" s="270"/>
      <c r="R957" s="270"/>
      <c r="S957" s="270"/>
      <c r="T957" s="270"/>
      <c r="U957" s="270"/>
      <c r="V957" s="270"/>
      <c r="W957" s="270"/>
      <c r="X957" s="270"/>
      <c r="Y957" s="270"/>
      <c r="Z957" s="270"/>
    </row>
    <row r="958" spans="1:26" ht="15.75" customHeight="1">
      <c r="A958" s="270"/>
      <c r="B958" s="270"/>
      <c r="C958" s="270"/>
      <c r="D958" s="270"/>
      <c r="E958" s="270"/>
      <c r="F958" s="270"/>
      <c r="G958" s="285"/>
      <c r="H958" s="316"/>
      <c r="I958" s="270"/>
      <c r="J958" s="270"/>
      <c r="K958" s="270"/>
      <c r="L958" s="270"/>
      <c r="M958" s="270"/>
      <c r="N958" s="270"/>
      <c r="O958" s="270"/>
      <c r="P958" s="270"/>
      <c r="Q958" s="270"/>
      <c r="R958" s="270"/>
      <c r="S958" s="270"/>
      <c r="T958" s="270"/>
      <c r="U958" s="270"/>
      <c r="V958" s="270"/>
      <c r="W958" s="270"/>
      <c r="X958" s="270"/>
      <c r="Y958" s="270"/>
      <c r="Z958" s="270"/>
    </row>
    <row r="959" spans="1:26" ht="15.75" customHeight="1">
      <c r="A959" s="270"/>
      <c r="B959" s="270"/>
      <c r="C959" s="270"/>
      <c r="D959" s="270"/>
      <c r="E959" s="270"/>
      <c r="F959" s="270"/>
      <c r="G959" s="285"/>
      <c r="H959" s="316"/>
      <c r="I959" s="270"/>
      <c r="J959" s="270"/>
      <c r="K959" s="270"/>
      <c r="L959" s="270"/>
      <c r="M959" s="270"/>
      <c r="N959" s="270"/>
      <c r="O959" s="270"/>
      <c r="P959" s="270"/>
      <c r="Q959" s="270"/>
      <c r="R959" s="270"/>
      <c r="S959" s="270"/>
      <c r="T959" s="270"/>
      <c r="U959" s="270"/>
      <c r="V959" s="270"/>
      <c r="W959" s="270"/>
      <c r="X959" s="270"/>
      <c r="Y959" s="270"/>
      <c r="Z959" s="270"/>
    </row>
    <row r="960" spans="1:26" ht="15.75" customHeight="1">
      <c r="A960" s="270"/>
      <c r="B960" s="270"/>
      <c r="C960" s="270"/>
      <c r="D960" s="270"/>
      <c r="E960" s="270"/>
      <c r="F960" s="270"/>
      <c r="G960" s="285"/>
      <c r="H960" s="316"/>
      <c r="I960" s="270"/>
      <c r="J960" s="270"/>
      <c r="K960" s="270"/>
      <c r="L960" s="270"/>
      <c r="M960" s="270"/>
      <c r="N960" s="270"/>
      <c r="O960" s="270"/>
      <c r="P960" s="270"/>
      <c r="Q960" s="270"/>
      <c r="R960" s="270"/>
      <c r="S960" s="270"/>
      <c r="T960" s="270"/>
      <c r="U960" s="270"/>
      <c r="V960" s="270"/>
      <c r="W960" s="270"/>
      <c r="X960" s="270"/>
      <c r="Y960" s="270"/>
      <c r="Z960" s="270"/>
    </row>
    <row r="961" spans="1:26" ht="15.75" customHeight="1">
      <c r="A961" s="270"/>
      <c r="B961" s="270"/>
      <c r="C961" s="270"/>
      <c r="D961" s="270"/>
      <c r="E961" s="270"/>
      <c r="F961" s="270"/>
      <c r="G961" s="285"/>
      <c r="H961" s="316"/>
      <c r="I961" s="270"/>
      <c r="J961" s="270"/>
      <c r="K961" s="270"/>
      <c r="L961" s="270"/>
      <c r="M961" s="270"/>
      <c r="N961" s="270"/>
      <c r="O961" s="270"/>
      <c r="P961" s="270"/>
      <c r="Q961" s="270"/>
      <c r="R961" s="270"/>
      <c r="S961" s="270"/>
      <c r="T961" s="270"/>
      <c r="U961" s="270"/>
      <c r="V961" s="270"/>
      <c r="W961" s="270"/>
      <c r="X961" s="270"/>
      <c r="Y961" s="270"/>
      <c r="Z961" s="270"/>
    </row>
    <row r="962" spans="1:26" ht="15.75" customHeight="1">
      <c r="A962" s="270"/>
      <c r="B962" s="270"/>
      <c r="C962" s="270"/>
      <c r="D962" s="270"/>
      <c r="E962" s="270"/>
      <c r="F962" s="270"/>
      <c r="G962" s="285"/>
      <c r="H962" s="316"/>
      <c r="I962" s="270"/>
      <c r="J962" s="270"/>
      <c r="K962" s="270"/>
      <c r="L962" s="270"/>
      <c r="M962" s="270"/>
      <c r="N962" s="270"/>
      <c r="O962" s="270"/>
      <c r="P962" s="270"/>
      <c r="Q962" s="270"/>
      <c r="R962" s="270"/>
      <c r="S962" s="270"/>
      <c r="T962" s="270"/>
      <c r="U962" s="270"/>
      <c r="V962" s="270"/>
      <c r="W962" s="270"/>
      <c r="X962" s="270"/>
      <c r="Y962" s="270"/>
      <c r="Z962" s="270"/>
    </row>
    <row r="963" spans="1:26" ht="15.75" customHeight="1">
      <c r="A963" s="270"/>
      <c r="B963" s="270"/>
      <c r="C963" s="270"/>
      <c r="D963" s="270"/>
      <c r="E963" s="270"/>
      <c r="F963" s="270"/>
      <c r="G963" s="285"/>
      <c r="H963" s="316"/>
      <c r="I963" s="270"/>
      <c r="J963" s="270"/>
      <c r="K963" s="270"/>
      <c r="L963" s="270"/>
      <c r="M963" s="270"/>
      <c r="N963" s="270"/>
      <c r="O963" s="270"/>
      <c r="P963" s="270"/>
      <c r="Q963" s="270"/>
      <c r="R963" s="270"/>
      <c r="S963" s="270"/>
      <c r="T963" s="270"/>
      <c r="U963" s="270"/>
      <c r="V963" s="270"/>
      <c r="W963" s="270"/>
      <c r="X963" s="270"/>
      <c r="Y963" s="270"/>
      <c r="Z963" s="270"/>
    </row>
    <row r="964" spans="1:26" ht="15.75" customHeight="1">
      <c r="A964" s="270"/>
      <c r="B964" s="270"/>
      <c r="C964" s="270"/>
      <c r="D964" s="270"/>
      <c r="E964" s="270"/>
      <c r="F964" s="270"/>
      <c r="G964" s="285"/>
      <c r="H964" s="316"/>
      <c r="I964" s="270"/>
      <c r="J964" s="270"/>
      <c r="K964" s="270"/>
      <c r="L964" s="270"/>
      <c r="M964" s="270"/>
      <c r="N964" s="270"/>
      <c r="O964" s="270"/>
      <c r="P964" s="270"/>
      <c r="Q964" s="270"/>
      <c r="R964" s="270"/>
      <c r="S964" s="270"/>
      <c r="T964" s="270"/>
      <c r="U964" s="270"/>
      <c r="V964" s="270"/>
      <c r="W964" s="270"/>
      <c r="X964" s="270"/>
      <c r="Y964" s="270"/>
      <c r="Z964" s="270"/>
    </row>
    <row r="965" spans="1:26" ht="15.75" customHeight="1">
      <c r="A965" s="270"/>
      <c r="B965" s="270"/>
      <c r="C965" s="270"/>
      <c r="D965" s="270"/>
      <c r="E965" s="270"/>
      <c r="F965" s="270"/>
      <c r="G965" s="285"/>
      <c r="H965" s="316"/>
      <c r="I965" s="270"/>
      <c r="J965" s="270"/>
      <c r="K965" s="270"/>
      <c r="L965" s="270"/>
      <c r="M965" s="270"/>
      <c r="N965" s="270"/>
      <c r="O965" s="270"/>
      <c r="P965" s="270"/>
      <c r="Q965" s="270"/>
      <c r="R965" s="270"/>
      <c r="S965" s="270"/>
      <c r="T965" s="270"/>
      <c r="U965" s="270"/>
      <c r="V965" s="270"/>
      <c r="W965" s="270"/>
      <c r="X965" s="270"/>
      <c r="Y965" s="270"/>
      <c r="Z965" s="270"/>
    </row>
    <row r="966" spans="1:26" ht="15.75" customHeight="1">
      <c r="A966" s="270"/>
      <c r="B966" s="270"/>
      <c r="C966" s="270"/>
      <c r="D966" s="270"/>
      <c r="E966" s="270"/>
      <c r="F966" s="270"/>
      <c r="G966" s="285"/>
      <c r="H966" s="316"/>
      <c r="I966" s="270"/>
      <c r="J966" s="270"/>
      <c r="K966" s="270"/>
      <c r="L966" s="270"/>
      <c r="M966" s="270"/>
      <c r="N966" s="270"/>
      <c r="O966" s="270"/>
      <c r="P966" s="270"/>
      <c r="Q966" s="270"/>
      <c r="R966" s="270"/>
      <c r="S966" s="270"/>
      <c r="T966" s="270"/>
      <c r="U966" s="270"/>
      <c r="V966" s="270"/>
      <c r="W966" s="270"/>
      <c r="X966" s="270"/>
      <c r="Y966" s="270"/>
      <c r="Z966" s="270"/>
    </row>
    <row r="967" spans="1:26" ht="15.75" customHeight="1">
      <c r="A967" s="270"/>
      <c r="B967" s="270"/>
      <c r="C967" s="270"/>
      <c r="D967" s="270"/>
      <c r="E967" s="270"/>
      <c r="F967" s="270"/>
      <c r="G967" s="285"/>
      <c r="H967" s="316"/>
      <c r="I967" s="270"/>
      <c r="J967" s="270"/>
      <c r="K967" s="270"/>
      <c r="L967" s="270"/>
      <c r="M967" s="270"/>
      <c r="N967" s="270"/>
      <c r="O967" s="270"/>
      <c r="P967" s="270"/>
      <c r="Q967" s="270"/>
      <c r="R967" s="270"/>
      <c r="S967" s="270"/>
      <c r="T967" s="270"/>
      <c r="U967" s="270"/>
      <c r="V967" s="270"/>
      <c r="W967" s="270"/>
      <c r="X967" s="270"/>
      <c r="Y967" s="270"/>
      <c r="Z967" s="270"/>
    </row>
    <row r="968" spans="1:26" ht="15.75" customHeight="1">
      <c r="A968" s="270"/>
      <c r="B968" s="270"/>
      <c r="C968" s="270"/>
      <c r="D968" s="270"/>
      <c r="E968" s="270"/>
      <c r="F968" s="270"/>
      <c r="G968" s="285"/>
      <c r="H968" s="316"/>
      <c r="I968" s="270"/>
      <c r="J968" s="270"/>
      <c r="K968" s="270"/>
      <c r="L968" s="270"/>
      <c r="M968" s="270"/>
      <c r="N968" s="270"/>
      <c r="O968" s="270"/>
      <c r="P968" s="270"/>
      <c r="Q968" s="270"/>
      <c r="R968" s="270"/>
      <c r="S968" s="270"/>
      <c r="T968" s="270"/>
      <c r="U968" s="270"/>
      <c r="V968" s="270"/>
      <c r="W968" s="270"/>
      <c r="X968" s="270"/>
      <c r="Y968" s="270"/>
      <c r="Z968" s="270"/>
    </row>
    <row r="969" spans="1:26" ht="15.75" customHeight="1">
      <c r="A969" s="270"/>
      <c r="B969" s="270"/>
      <c r="C969" s="270"/>
      <c r="D969" s="270"/>
      <c r="E969" s="270"/>
      <c r="F969" s="270"/>
      <c r="G969" s="285"/>
      <c r="H969" s="316"/>
      <c r="I969" s="270"/>
      <c r="J969" s="270"/>
      <c r="K969" s="270"/>
      <c r="L969" s="270"/>
      <c r="M969" s="270"/>
      <c r="N969" s="270"/>
      <c r="O969" s="270"/>
      <c r="P969" s="270"/>
      <c r="Q969" s="270"/>
      <c r="R969" s="270"/>
      <c r="S969" s="270"/>
      <c r="T969" s="270"/>
      <c r="U969" s="270"/>
      <c r="V969" s="270"/>
      <c r="W969" s="270"/>
      <c r="X969" s="270"/>
      <c r="Y969" s="270"/>
      <c r="Z969" s="270"/>
    </row>
    <row r="970" spans="1:26" ht="15.75" customHeight="1">
      <c r="A970" s="270"/>
      <c r="B970" s="270"/>
      <c r="C970" s="270"/>
      <c r="D970" s="270"/>
      <c r="E970" s="270"/>
      <c r="F970" s="270"/>
      <c r="G970" s="285"/>
      <c r="H970" s="316"/>
      <c r="I970" s="270"/>
      <c r="J970" s="270"/>
      <c r="K970" s="270"/>
      <c r="L970" s="270"/>
      <c r="M970" s="270"/>
      <c r="N970" s="270"/>
      <c r="O970" s="270"/>
      <c r="P970" s="270"/>
      <c r="Q970" s="270"/>
      <c r="R970" s="270"/>
      <c r="S970" s="270"/>
      <c r="T970" s="270"/>
      <c r="U970" s="270"/>
      <c r="V970" s="270"/>
      <c r="W970" s="270"/>
      <c r="X970" s="270"/>
      <c r="Y970" s="270"/>
      <c r="Z970" s="270"/>
    </row>
    <row r="971" spans="1:26" ht="15.75" customHeight="1">
      <c r="A971" s="270"/>
      <c r="B971" s="270"/>
      <c r="C971" s="270"/>
      <c r="D971" s="270"/>
      <c r="E971" s="270"/>
      <c r="F971" s="270"/>
      <c r="G971" s="285"/>
      <c r="H971" s="316"/>
      <c r="I971" s="270"/>
      <c r="J971" s="270"/>
      <c r="K971" s="270"/>
      <c r="L971" s="270"/>
      <c r="M971" s="270"/>
      <c r="N971" s="270"/>
      <c r="O971" s="270"/>
      <c r="P971" s="270"/>
      <c r="Q971" s="270"/>
      <c r="R971" s="270"/>
      <c r="S971" s="270"/>
      <c r="T971" s="270"/>
      <c r="U971" s="270"/>
      <c r="V971" s="270"/>
      <c r="W971" s="270"/>
      <c r="X971" s="270"/>
      <c r="Y971" s="270"/>
      <c r="Z971" s="270"/>
    </row>
    <row r="972" spans="1:26" ht="15.75" customHeight="1">
      <c r="A972" s="270"/>
      <c r="B972" s="270"/>
      <c r="C972" s="270"/>
      <c r="D972" s="270"/>
      <c r="E972" s="270"/>
      <c r="F972" s="270"/>
      <c r="G972" s="285"/>
      <c r="H972" s="316"/>
      <c r="I972" s="270"/>
      <c r="J972" s="270"/>
      <c r="K972" s="270"/>
      <c r="L972" s="270"/>
      <c r="M972" s="270"/>
      <c r="N972" s="270"/>
      <c r="O972" s="270"/>
      <c r="P972" s="270"/>
      <c r="Q972" s="270"/>
      <c r="R972" s="270"/>
      <c r="S972" s="270"/>
      <c r="T972" s="270"/>
      <c r="U972" s="270"/>
      <c r="V972" s="270"/>
      <c r="W972" s="270"/>
      <c r="X972" s="270"/>
      <c r="Y972" s="270"/>
      <c r="Z972" s="270"/>
    </row>
    <row r="973" spans="1:26" ht="15.75" customHeight="1">
      <c r="A973" s="270"/>
      <c r="B973" s="270"/>
      <c r="C973" s="270"/>
      <c r="D973" s="270"/>
      <c r="E973" s="270"/>
      <c r="F973" s="270"/>
      <c r="G973" s="285"/>
      <c r="H973" s="316"/>
      <c r="I973" s="270"/>
      <c r="J973" s="270"/>
      <c r="K973" s="270"/>
      <c r="L973" s="270"/>
      <c r="M973" s="270"/>
      <c r="N973" s="270"/>
      <c r="O973" s="270"/>
      <c r="P973" s="270"/>
      <c r="Q973" s="270"/>
      <c r="R973" s="270"/>
      <c r="S973" s="270"/>
      <c r="T973" s="270"/>
      <c r="U973" s="270"/>
      <c r="V973" s="270"/>
      <c r="W973" s="270"/>
      <c r="X973" s="270"/>
      <c r="Y973" s="270"/>
      <c r="Z973" s="270"/>
    </row>
    <row r="974" spans="1:26" ht="15.75" customHeight="1">
      <c r="A974" s="270"/>
      <c r="B974" s="270"/>
      <c r="C974" s="270"/>
      <c r="D974" s="270"/>
      <c r="E974" s="270"/>
      <c r="F974" s="270"/>
      <c r="G974" s="285"/>
      <c r="H974" s="316"/>
      <c r="I974" s="270"/>
      <c r="J974" s="270"/>
      <c r="K974" s="270"/>
      <c r="L974" s="270"/>
      <c r="M974" s="270"/>
      <c r="N974" s="270"/>
      <c r="O974" s="270"/>
      <c r="P974" s="270"/>
      <c r="Q974" s="270"/>
      <c r="R974" s="270"/>
      <c r="S974" s="270"/>
      <c r="T974" s="270"/>
      <c r="U974" s="270"/>
      <c r="V974" s="270"/>
      <c r="W974" s="270"/>
      <c r="X974" s="270"/>
      <c r="Y974" s="270"/>
      <c r="Z974" s="270"/>
    </row>
    <row r="975" spans="1:26" ht="15.75" customHeight="1">
      <c r="A975" s="270"/>
      <c r="B975" s="270"/>
      <c r="C975" s="270"/>
      <c r="D975" s="270"/>
      <c r="E975" s="270"/>
      <c r="F975" s="270"/>
      <c r="G975" s="285"/>
      <c r="H975" s="316"/>
      <c r="I975" s="270"/>
      <c r="J975" s="270"/>
      <c r="K975" s="270"/>
      <c r="L975" s="270"/>
      <c r="M975" s="270"/>
      <c r="N975" s="270"/>
      <c r="O975" s="270"/>
      <c r="P975" s="270"/>
      <c r="Q975" s="270"/>
      <c r="R975" s="270"/>
      <c r="S975" s="270"/>
      <c r="T975" s="270"/>
      <c r="U975" s="270"/>
      <c r="V975" s="270"/>
      <c r="W975" s="270"/>
      <c r="X975" s="270"/>
      <c r="Y975" s="270"/>
      <c r="Z975" s="270"/>
    </row>
    <row r="976" spans="1:26" ht="15.75" customHeight="1">
      <c r="A976" s="270"/>
      <c r="B976" s="270"/>
      <c r="C976" s="270"/>
      <c r="D976" s="270"/>
      <c r="E976" s="270"/>
      <c r="F976" s="270"/>
      <c r="G976" s="285"/>
      <c r="H976" s="316"/>
      <c r="I976" s="270"/>
      <c r="J976" s="270"/>
      <c r="K976" s="270"/>
      <c r="L976" s="270"/>
      <c r="M976" s="270"/>
      <c r="N976" s="270"/>
      <c r="O976" s="270"/>
      <c r="P976" s="270"/>
      <c r="Q976" s="270"/>
      <c r="R976" s="270"/>
      <c r="S976" s="270"/>
      <c r="T976" s="270"/>
      <c r="U976" s="270"/>
      <c r="V976" s="270"/>
      <c r="W976" s="270"/>
      <c r="X976" s="270"/>
      <c r="Y976" s="270"/>
      <c r="Z976" s="270"/>
    </row>
    <row r="977" spans="1:26" ht="15.75" customHeight="1">
      <c r="A977" s="270"/>
      <c r="B977" s="270"/>
      <c r="C977" s="270"/>
      <c r="D977" s="270"/>
      <c r="E977" s="270"/>
      <c r="F977" s="270"/>
      <c r="G977" s="285"/>
      <c r="H977" s="316"/>
      <c r="I977" s="270"/>
      <c r="J977" s="270"/>
      <c r="K977" s="270"/>
      <c r="L977" s="270"/>
      <c r="M977" s="270"/>
      <c r="N977" s="270"/>
      <c r="O977" s="270"/>
      <c r="P977" s="270"/>
      <c r="Q977" s="270"/>
      <c r="R977" s="270"/>
      <c r="S977" s="270"/>
      <c r="T977" s="270"/>
      <c r="U977" s="270"/>
      <c r="V977" s="270"/>
      <c r="W977" s="270"/>
      <c r="X977" s="270"/>
      <c r="Y977" s="270"/>
      <c r="Z977" s="270"/>
    </row>
    <row r="978" spans="1:26" ht="15.75" customHeight="1">
      <c r="A978" s="270"/>
      <c r="B978" s="270"/>
      <c r="C978" s="270"/>
      <c r="D978" s="270"/>
      <c r="E978" s="270"/>
      <c r="F978" s="270"/>
      <c r="G978" s="285"/>
      <c r="H978" s="316"/>
      <c r="I978" s="270"/>
      <c r="J978" s="270"/>
      <c r="K978" s="270"/>
      <c r="L978" s="270"/>
      <c r="M978" s="270"/>
      <c r="N978" s="270"/>
      <c r="O978" s="270"/>
      <c r="P978" s="270"/>
      <c r="Q978" s="270"/>
      <c r="R978" s="270"/>
      <c r="S978" s="270"/>
      <c r="T978" s="270"/>
      <c r="U978" s="270"/>
      <c r="V978" s="270"/>
      <c r="W978" s="270"/>
      <c r="X978" s="270"/>
      <c r="Y978" s="270"/>
      <c r="Z978" s="270"/>
    </row>
    <row r="979" spans="1:26" ht="15.75" customHeight="1">
      <c r="A979" s="270"/>
      <c r="B979" s="270"/>
      <c r="C979" s="270"/>
      <c r="D979" s="270"/>
      <c r="E979" s="270"/>
      <c r="F979" s="270"/>
      <c r="G979" s="285"/>
      <c r="H979" s="316"/>
      <c r="I979" s="270"/>
      <c r="J979" s="270"/>
      <c r="K979" s="270"/>
      <c r="L979" s="270"/>
      <c r="M979" s="270"/>
      <c r="N979" s="270"/>
      <c r="O979" s="270"/>
      <c r="P979" s="270"/>
      <c r="Q979" s="270"/>
      <c r="R979" s="270"/>
      <c r="S979" s="270"/>
      <c r="T979" s="270"/>
      <c r="U979" s="270"/>
      <c r="V979" s="270"/>
      <c r="W979" s="270"/>
      <c r="X979" s="270"/>
      <c r="Y979" s="270"/>
      <c r="Z979" s="270"/>
    </row>
    <row r="980" spans="1:26" ht="15.75" customHeight="1">
      <c r="A980" s="270"/>
      <c r="B980" s="270"/>
      <c r="C980" s="270"/>
      <c r="D980" s="270"/>
      <c r="E980" s="270"/>
      <c r="F980" s="270"/>
      <c r="G980" s="285"/>
      <c r="H980" s="316"/>
      <c r="I980" s="270"/>
      <c r="J980" s="270"/>
      <c r="K980" s="270"/>
      <c r="L980" s="270"/>
      <c r="M980" s="270"/>
      <c r="N980" s="270"/>
      <c r="O980" s="270"/>
      <c r="P980" s="270"/>
      <c r="Q980" s="270"/>
      <c r="R980" s="270"/>
      <c r="S980" s="270"/>
      <c r="T980" s="270"/>
      <c r="U980" s="270"/>
      <c r="V980" s="270"/>
      <c r="W980" s="270"/>
      <c r="X980" s="270"/>
      <c r="Y980" s="270"/>
      <c r="Z980" s="270"/>
    </row>
    <row r="981" spans="1:26" ht="15.75" customHeight="1">
      <c r="A981" s="270"/>
      <c r="B981" s="270"/>
      <c r="C981" s="270"/>
      <c r="D981" s="270"/>
      <c r="E981" s="270"/>
      <c r="F981" s="270"/>
      <c r="G981" s="285"/>
      <c r="H981" s="316"/>
      <c r="I981" s="270"/>
      <c r="J981" s="270"/>
      <c r="K981" s="270"/>
      <c r="L981" s="270"/>
      <c r="M981" s="270"/>
      <c r="N981" s="270"/>
      <c r="O981" s="270"/>
      <c r="P981" s="270"/>
      <c r="Q981" s="270"/>
      <c r="R981" s="270"/>
      <c r="S981" s="270"/>
      <c r="T981" s="270"/>
      <c r="U981" s="270"/>
      <c r="V981" s="270"/>
      <c r="W981" s="270"/>
      <c r="X981" s="270"/>
      <c r="Y981" s="270"/>
      <c r="Z981" s="270"/>
    </row>
    <row r="982" spans="1:26" ht="15.75" customHeight="1">
      <c r="A982" s="270"/>
      <c r="B982" s="270"/>
      <c r="C982" s="270"/>
      <c r="D982" s="270"/>
      <c r="E982" s="270"/>
      <c r="F982" s="270"/>
      <c r="G982" s="285"/>
      <c r="H982" s="316"/>
      <c r="I982" s="270"/>
      <c r="J982" s="270"/>
      <c r="K982" s="270"/>
      <c r="L982" s="270"/>
      <c r="M982" s="270"/>
      <c r="N982" s="270"/>
      <c r="O982" s="270"/>
      <c r="P982" s="270"/>
      <c r="Q982" s="270"/>
      <c r="R982" s="270"/>
      <c r="S982" s="270"/>
      <c r="T982" s="270"/>
      <c r="U982" s="270"/>
      <c r="V982" s="270"/>
      <c r="W982" s="270"/>
      <c r="X982" s="270"/>
      <c r="Y982" s="270"/>
      <c r="Z982" s="270"/>
    </row>
    <row r="983" spans="1:26" ht="15.75" customHeight="1">
      <c r="A983" s="270"/>
      <c r="B983" s="270"/>
      <c r="C983" s="270"/>
      <c r="D983" s="270"/>
      <c r="E983" s="270"/>
      <c r="F983" s="270"/>
      <c r="G983" s="285"/>
      <c r="H983" s="316"/>
      <c r="I983" s="270"/>
      <c r="J983" s="270"/>
      <c r="K983" s="270"/>
      <c r="L983" s="270"/>
      <c r="M983" s="270"/>
      <c r="N983" s="270"/>
      <c r="O983" s="270"/>
      <c r="P983" s="270"/>
      <c r="Q983" s="270"/>
      <c r="R983" s="270"/>
      <c r="S983" s="270"/>
      <c r="T983" s="270"/>
      <c r="U983" s="270"/>
      <c r="V983" s="270"/>
      <c r="W983" s="270"/>
      <c r="X983" s="270"/>
      <c r="Y983" s="270"/>
      <c r="Z983" s="270"/>
    </row>
    <row r="984" spans="1:26" ht="15.75" customHeight="1">
      <c r="A984" s="270"/>
      <c r="B984" s="270"/>
      <c r="C984" s="270"/>
      <c r="D984" s="270"/>
      <c r="E984" s="270"/>
      <c r="F984" s="270"/>
      <c r="G984" s="285"/>
      <c r="H984" s="316"/>
      <c r="I984" s="270"/>
      <c r="J984" s="270"/>
      <c r="K984" s="270"/>
      <c r="L984" s="270"/>
      <c r="M984" s="270"/>
      <c r="N984" s="270"/>
      <c r="O984" s="270"/>
      <c r="P984" s="270"/>
      <c r="Q984" s="270"/>
      <c r="R984" s="270"/>
      <c r="S984" s="270"/>
      <c r="T984" s="270"/>
      <c r="U984" s="270"/>
      <c r="V984" s="270"/>
      <c r="W984" s="270"/>
      <c r="X984" s="270"/>
      <c r="Y984" s="270"/>
      <c r="Z984" s="270"/>
    </row>
    <row r="985" spans="1:26" ht="15.75" customHeight="1">
      <c r="A985" s="270"/>
      <c r="B985" s="270"/>
      <c r="C985" s="270"/>
      <c r="D985" s="270"/>
      <c r="E985" s="270"/>
      <c r="F985" s="270"/>
      <c r="G985" s="285"/>
      <c r="H985" s="316"/>
      <c r="I985" s="270"/>
      <c r="J985" s="270"/>
      <c r="K985" s="270"/>
      <c r="L985" s="270"/>
      <c r="M985" s="270"/>
      <c r="N985" s="270"/>
      <c r="O985" s="270"/>
      <c r="P985" s="270"/>
      <c r="Q985" s="270"/>
      <c r="R985" s="270"/>
      <c r="S985" s="270"/>
      <c r="T985" s="270"/>
      <c r="U985" s="270"/>
      <c r="V985" s="270"/>
      <c r="W985" s="270"/>
      <c r="X985" s="270"/>
      <c r="Y985" s="270"/>
      <c r="Z985" s="270"/>
    </row>
    <row r="986" spans="1:26" ht="15.75" customHeight="1">
      <c r="A986" s="270"/>
      <c r="B986" s="270"/>
      <c r="C986" s="270"/>
      <c r="D986" s="270"/>
      <c r="E986" s="270"/>
      <c r="F986" s="270"/>
      <c r="G986" s="285"/>
      <c r="H986" s="316"/>
      <c r="I986" s="270"/>
      <c r="J986" s="270"/>
      <c r="K986" s="270"/>
      <c r="L986" s="270"/>
      <c r="M986" s="270"/>
      <c r="N986" s="270"/>
      <c r="O986" s="270"/>
      <c r="P986" s="270"/>
      <c r="Q986" s="270"/>
      <c r="R986" s="270"/>
      <c r="S986" s="270"/>
      <c r="T986" s="270"/>
      <c r="U986" s="270"/>
      <c r="V986" s="270"/>
      <c r="W986" s="270"/>
      <c r="X986" s="270"/>
      <c r="Y986" s="270"/>
      <c r="Z986" s="270"/>
    </row>
    <row r="987" spans="1:26" ht="15.75" customHeight="1">
      <c r="A987" s="270"/>
      <c r="B987" s="270"/>
      <c r="C987" s="270"/>
      <c r="D987" s="270"/>
      <c r="E987" s="270"/>
      <c r="F987" s="270"/>
      <c r="G987" s="285"/>
      <c r="H987" s="316"/>
      <c r="I987" s="270"/>
      <c r="J987" s="270"/>
      <c r="K987" s="270"/>
      <c r="L987" s="270"/>
      <c r="M987" s="270"/>
      <c r="N987" s="270"/>
      <c r="O987" s="270"/>
      <c r="P987" s="270"/>
      <c r="Q987" s="270"/>
      <c r="R987" s="270"/>
      <c r="S987" s="270"/>
      <c r="T987" s="270"/>
      <c r="U987" s="270"/>
      <c r="V987" s="270"/>
      <c r="W987" s="270"/>
      <c r="X987" s="270"/>
      <c r="Y987" s="270"/>
      <c r="Z987" s="270"/>
    </row>
    <row r="988" spans="1:26" ht="15.75" customHeight="1">
      <c r="A988" s="270"/>
      <c r="B988" s="270"/>
      <c r="C988" s="270"/>
      <c r="D988" s="270"/>
      <c r="E988" s="270"/>
      <c r="F988" s="270"/>
      <c r="G988" s="285"/>
      <c r="H988" s="316"/>
      <c r="I988" s="270"/>
      <c r="J988" s="270"/>
      <c r="K988" s="270"/>
      <c r="L988" s="270"/>
      <c r="M988" s="270"/>
      <c r="N988" s="270"/>
      <c r="O988" s="270"/>
      <c r="P988" s="270"/>
      <c r="Q988" s="270"/>
      <c r="R988" s="270"/>
      <c r="S988" s="270"/>
      <c r="T988" s="270"/>
      <c r="U988" s="270"/>
      <c r="V988" s="270"/>
      <c r="W988" s="270"/>
      <c r="X988" s="270"/>
      <c r="Y988" s="270"/>
      <c r="Z988" s="270"/>
    </row>
    <row r="989" spans="1:26" ht="15.75" customHeight="1">
      <c r="A989" s="270"/>
      <c r="B989" s="270"/>
      <c r="C989" s="270"/>
      <c r="D989" s="270"/>
      <c r="E989" s="270"/>
      <c r="F989" s="270"/>
      <c r="G989" s="285"/>
      <c r="H989" s="316"/>
      <c r="I989" s="270"/>
      <c r="J989" s="270"/>
      <c r="K989" s="270"/>
      <c r="L989" s="270"/>
      <c r="M989" s="270"/>
      <c r="N989" s="270"/>
      <c r="O989" s="270"/>
      <c r="P989" s="270"/>
      <c r="Q989" s="270"/>
      <c r="R989" s="270"/>
      <c r="S989" s="270"/>
      <c r="T989" s="270"/>
      <c r="U989" s="270"/>
      <c r="V989" s="270"/>
      <c r="W989" s="270"/>
      <c r="X989" s="270"/>
      <c r="Y989" s="270"/>
      <c r="Z989" s="270"/>
    </row>
    <row r="990" spans="1:26" ht="15.75" customHeight="1">
      <c r="A990" s="270"/>
      <c r="B990" s="270"/>
      <c r="C990" s="270"/>
      <c r="D990" s="270"/>
      <c r="E990" s="270"/>
      <c r="F990" s="270"/>
      <c r="G990" s="285"/>
      <c r="H990" s="316"/>
      <c r="I990" s="270"/>
      <c r="J990" s="270"/>
      <c r="K990" s="270"/>
      <c r="L990" s="270"/>
      <c r="M990" s="270"/>
      <c r="N990" s="270"/>
      <c r="O990" s="270"/>
      <c r="P990" s="270"/>
      <c r="Q990" s="270"/>
      <c r="R990" s="270"/>
      <c r="S990" s="270"/>
      <c r="T990" s="270"/>
      <c r="U990" s="270"/>
      <c r="V990" s="270"/>
      <c r="W990" s="270"/>
      <c r="X990" s="270"/>
      <c r="Y990" s="270"/>
      <c r="Z990" s="270"/>
    </row>
    <row r="991" spans="1:26" ht="15.75" customHeight="1">
      <c r="A991" s="270"/>
      <c r="B991" s="270"/>
      <c r="C991" s="270"/>
      <c r="D991" s="270"/>
      <c r="E991" s="270"/>
      <c r="F991" s="270"/>
      <c r="G991" s="285"/>
      <c r="H991" s="316"/>
      <c r="I991" s="270"/>
      <c r="J991" s="270"/>
      <c r="K991" s="270"/>
      <c r="L991" s="270"/>
      <c r="M991" s="270"/>
      <c r="N991" s="270"/>
      <c r="O991" s="270"/>
      <c r="P991" s="270"/>
      <c r="Q991" s="270"/>
      <c r="R991" s="270"/>
      <c r="S991" s="270"/>
      <c r="T991" s="270"/>
      <c r="U991" s="270"/>
      <c r="V991" s="270"/>
      <c r="W991" s="270"/>
      <c r="X991" s="270"/>
      <c r="Y991" s="270"/>
      <c r="Z991" s="270"/>
    </row>
    <row r="992" spans="1:26" ht="15.75" customHeight="1">
      <c r="A992" s="270"/>
      <c r="B992" s="270"/>
      <c r="C992" s="270"/>
      <c r="D992" s="270"/>
      <c r="E992" s="270"/>
      <c r="F992" s="270"/>
      <c r="G992" s="285"/>
      <c r="H992" s="316"/>
      <c r="I992" s="270"/>
      <c r="J992" s="270"/>
      <c r="K992" s="270"/>
      <c r="L992" s="270"/>
      <c r="M992" s="270"/>
      <c r="N992" s="270"/>
      <c r="O992" s="270"/>
      <c r="P992" s="270"/>
      <c r="Q992" s="270"/>
      <c r="R992" s="270"/>
      <c r="S992" s="270"/>
      <c r="T992" s="270"/>
      <c r="U992" s="270"/>
      <c r="V992" s="270"/>
      <c r="W992" s="270"/>
      <c r="X992" s="270"/>
      <c r="Y992" s="270"/>
      <c r="Z992" s="270"/>
    </row>
    <row r="993" spans="1:26" ht="15.75" customHeight="1">
      <c r="A993" s="270"/>
      <c r="B993" s="270"/>
      <c r="C993" s="270"/>
      <c r="D993" s="270"/>
      <c r="E993" s="270"/>
      <c r="F993" s="270"/>
      <c r="G993" s="285"/>
      <c r="H993" s="316"/>
      <c r="I993" s="270"/>
      <c r="J993" s="270"/>
      <c r="K993" s="270"/>
      <c r="L993" s="270"/>
      <c r="M993" s="270"/>
      <c r="N993" s="270"/>
      <c r="O993" s="270"/>
      <c r="P993" s="270"/>
      <c r="Q993" s="270"/>
      <c r="R993" s="270"/>
      <c r="S993" s="270"/>
      <c r="T993" s="270"/>
      <c r="U993" s="270"/>
      <c r="V993" s="270"/>
      <c r="W993" s="270"/>
      <c r="X993" s="270"/>
      <c r="Y993" s="270"/>
      <c r="Z993" s="270"/>
    </row>
    <row r="994" spans="1:26" ht="15.75" customHeight="1">
      <c r="A994" s="270"/>
      <c r="B994" s="270"/>
      <c r="C994" s="270"/>
      <c r="D994" s="270"/>
      <c r="E994" s="270"/>
      <c r="F994" s="270"/>
      <c r="G994" s="285"/>
      <c r="H994" s="316"/>
      <c r="I994" s="270"/>
      <c r="J994" s="270"/>
      <c r="K994" s="270"/>
      <c r="L994" s="270"/>
      <c r="M994" s="270"/>
      <c r="N994" s="270"/>
      <c r="O994" s="270"/>
      <c r="P994" s="270"/>
      <c r="Q994" s="270"/>
      <c r="R994" s="270"/>
      <c r="S994" s="270"/>
      <c r="T994" s="270"/>
      <c r="U994" s="270"/>
      <c r="V994" s="270"/>
      <c r="W994" s="270"/>
      <c r="X994" s="270"/>
      <c r="Y994" s="270"/>
      <c r="Z994" s="270"/>
    </row>
    <row r="995" spans="1:26" ht="15.75" customHeight="1">
      <c r="A995" s="270"/>
      <c r="B995" s="270"/>
      <c r="C995" s="270"/>
      <c r="D995" s="270"/>
      <c r="E995" s="270"/>
      <c r="F995" s="270"/>
      <c r="G995" s="285"/>
      <c r="H995" s="316"/>
      <c r="I995" s="270"/>
      <c r="J995" s="270"/>
      <c r="K995" s="270"/>
      <c r="L995" s="270"/>
      <c r="M995" s="270"/>
      <c r="N995" s="270"/>
      <c r="O995" s="270"/>
      <c r="P995" s="270"/>
      <c r="Q995" s="270"/>
      <c r="R995" s="270"/>
      <c r="S995" s="270"/>
      <c r="T995" s="270"/>
      <c r="U995" s="270"/>
      <c r="V995" s="270"/>
      <c r="W995" s="270"/>
      <c r="X995" s="270"/>
      <c r="Y995" s="270"/>
      <c r="Z995" s="270"/>
    </row>
    <row r="996" spans="1:26" ht="15.75" customHeight="1">
      <c r="A996" s="270"/>
      <c r="B996" s="270"/>
      <c r="C996" s="270"/>
      <c r="D996" s="270"/>
      <c r="E996" s="270"/>
      <c r="F996" s="270"/>
      <c r="G996" s="285"/>
      <c r="H996" s="316"/>
      <c r="I996" s="270"/>
      <c r="J996" s="270"/>
      <c r="K996" s="270"/>
      <c r="L996" s="270"/>
      <c r="M996" s="270"/>
      <c r="N996" s="270"/>
      <c r="O996" s="270"/>
      <c r="P996" s="270"/>
      <c r="Q996" s="270"/>
      <c r="R996" s="270"/>
      <c r="S996" s="270"/>
      <c r="T996" s="270"/>
      <c r="U996" s="270"/>
      <c r="V996" s="270"/>
      <c r="W996" s="270"/>
      <c r="X996" s="270"/>
      <c r="Y996" s="270"/>
      <c r="Z996" s="270"/>
    </row>
    <row r="997" spans="1:26" ht="15.75" customHeight="1">
      <c r="A997" s="270"/>
      <c r="B997" s="270"/>
      <c r="C997" s="270"/>
      <c r="D997" s="270"/>
      <c r="E997" s="270"/>
      <c r="F997" s="270"/>
      <c r="G997" s="285"/>
      <c r="H997" s="316"/>
      <c r="I997" s="270"/>
      <c r="J997" s="270"/>
      <c r="K997" s="270"/>
      <c r="L997" s="270"/>
      <c r="M997" s="270"/>
      <c r="N997" s="270"/>
      <c r="O997" s="270"/>
      <c r="P997" s="270"/>
      <c r="Q997" s="270"/>
      <c r="R997" s="270"/>
      <c r="S997" s="270"/>
      <c r="T997" s="270"/>
      <c r="U997" s="270"/>
      <c r="V997" s="270"/>
      <c r="W997" s="270"/>
      <c r="X997" s="270"/>
      <c r="Y997" s="270"/>
      <c r="Z997" s="270"/>
    </row>
    <row r="998" spans="1:26" ht="15.75" customHeight="1">
      <c r="A998" s="270"/>
      <c r="B998" s="270"/>
      <c r="C998" s="270"/>
      <c r="D998" s="270"/>
      <c r="E998" s="270"/>
      <c r="F998" s="270"/>
      <c r="G998" s="285"/>
      <c r="H998" s="316"/>
      <c r="I998" s="270"/>
      <c r="J998" s="270"/>
      <c r="K998" s="270"/>
      <c r="L998" s="270"/>
      <c r="M998" s="270"/>
      <c r="N998" s="270"/>
      <c r="O998" s="270"/>
      <c r="P998" s="270"/>
      <c r="Q998" s="270"/>
      <c r="R998" s="270"/>
      <c r="S998" s="270"/>
      <c r="T998" s="270"/>
      <c r="U998" s="270"/>
      <c r="V998" s="270"/>
      <c r="W998" s="270"/>
      <c r="X998" s="270"/>
      <c r="Y998" s="270"/>
      <c r="Z998" s="270"/>
    </row>
    <row r="999" spans="1:26" ht="15.75" customHeight="1">
      <c r="A999" s="270"/>
      <c r="B999" s="270"/>
      <c r="C999" s="270"/>
      <c r="D999" s="270"/>
      <c r="E999" s="270"/>
      <c r="F999" s="270"/>
      <c r="G999" s="285"/>
      <c r="H999" s="316"/>
      <c r="I999" s="270"/>
      <c r="J999" s="270"/>
      <c r="K999" s="270"/>
      <c r="L999" s="270"/>
      <c r="M999" s="270"/>
      <c r="N999" s="270"/>
      <c r="O999" s="270"/>
      <c r="P999" s="270"/>
      <c r="Q999" s="270"/>
      <c r="R999" s="270"/>
      <c r="S999" s="270"/>
      <c r="T999" s="270"/>
      <c r="U999" s="270"/>
      <c r="V999" s="270"/>
      <c r="W999" s="270"/>
      <c r="X999" s="270"/>
      <c r="Y999" s="270"/>
      <c r="Z999" s="270"/>
    </row>
    <row r="1000" spans="1:26" ht="15.75" customHeight="1">
      <c r="A1000" s="270"/>
      <c r="B1000" s="270"/>
      <c r="C1000" s="270"/>
      <c r="D1000" s="270"/>
      <c r="E1000" s="270"/>
      <c r="F1000" s="270"/>
      <c r="G1000" s="285"/>
      <c r="H1000" s="316"/>
      <c r="I1000" s="270"/>
      <c r="J1000" s="270"/>
      <c r="K1000" s="270"/>
      <c r="L1000" s="270"/>
      <c r="M1000" s="270"/>
      <c r="N1000" s="270"/>
      <c r="O1000" s="270"/>
      <c r="P1000" s="270"/>
      <c r="Q1000" s="270"/>
      <c r="R1000" s="270"/>
      <c r="S1000" s="270"/>
      <c r="T1000" s="270"/>
      <c r="U1000" s="270"/>
      <c r="V1000" s="270"/>
      <c r="W1000" s="270"/>
      <c r="X1000" s="270"/>
      <c r="Y1000" s="270"/>
      <c r="Z1000" s="270"/>
    </row>
  </sheetData>
  <mergeCells count="15">
    <mergeCell ref="A1:L5"/>
    <mergeCell ref="F6:G6"/>
    <mergeCell ref="H6:I6"/>
    <mergeCell ref="C6:C7"/>
    <mergeCell ref="K6:K7"/>
    <mergeCell ref="E6:E7"/>
    <mergeCell ref="D6:D7"/>
    <mergeCell ref="A6:A7"/>
    <mergeCell ref="B6:B7"/>
    <mergeCell ref="A9:A11"/>
    <mergeCell ref="C19:C23"/>
    <mergeCell ref="A19:A23"/>
    <mergeCell ref="A13:A17"/>
    <mergeCell ref="C9:C11"/>
    <mergeCell ref="C13:C17"/>
  </mergeCells>
  <pageMargins left="0.74803149606299213" right="0.74803149606299213" top="0.98425196850393704" bottom="0.98425196850393704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2C6C8E"/>
  </sheetPr>
  <dimension ref="A1:V999"/>
  <sheetViews>
    <sheetView zoomScale="70" zoomScaleNormal="70" workbookViewId="0">
      <selection activeCell="C1" sqref="C1:H1"/>
    </sheetView>
  </sheetViews>
  <sheetFormatPr defaultColWidth="14.42578125" defaultRowHeight="15" customHeight="1"/>
  <cols>
    <col min="1" max="1" width="34" customWidth="1"/>
    <col min="2" max="2" width="27.28515625" customWidth="1"/>
    <col min="3" max="3" width="51.42578125" customWidth="1"/>
    <col min="4" max="4" width="28.28515625" customWidth="1"/>
    <col min="5" max="5" width="29" customWidth="1"/>
    <col min="6" max="6" width="13.28515625" customWidth="1"/>
    <col min="7" max="7" width="14.85546875" customWidth="1"/>
    <col min="8" max="8" width="22.85546875" customWidth="1"/>
    <col min="9" max="18" width="12.42578125" customWidth="1"/>
  </cols>
  <sheetData>
    <row r="1" spans="1:22" ht="91.5" customHeight="1">
      <c r="A1" s="1446"/>
      <c r="B1" s="1447"/>
      <c r="C1" s="1448"/>
      <c r="D1" s="1257"/>
      <c r="E1" s="1257"/>
      <c r="F1" s="1257"/>
      <c r="G1" s="1257"/>
      <c r="H1" s="1257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2"/>
      <c r="T1" s="2"/>
      <c r="U1" s="2"/>
      <c r="V1" s="2"/>
    </row>
    <row r="2" spans="1:22" ht="25.5" customHeight="1">
      <c r="A2" s="1272" t="s">
        <v>1774</v>
      </c>
      <c r="B2" s="1272" t="s">
        <v>8</v>
      </c>
      <c r="C2" s="1272" t="s">
        <v>357</v>
      </c>
      <c r="D2" s="1272" t="s">
        <v>1775</v>
      </c>
      <c r="E2" s="1272" t="s">
        <v>1776</v>
      </c>
      <c r="F2" s="1451" t="s">
        <v>1778</v>
      </c>
      <c r="G2" s="1452"/>
      <c r="H2" s="1272" t="s">
        <v>2025</v>
      </c>
      <c r="I2" s="520"/>
      <c r="J2" s="520"/>
      <c r="K2" s="520"/>
      <c r="L2" s="520"/>
      <c r="M2" s="520"/>
      <c r="N2" s="520"/>
      <c r="O2" s="520"/>
      <c r="P2" s="520"/>
      <c r="Q2" s="520"/>
      <c r="R2" s="520"/>
      <c r="S2" s="2"/>
      <c r="T2" s="2"/>
      <c r="U2" s="2"/>
      <c r="V2" s="2"/>
    </row>
    <row r="3" spans="1:22" ht="72.75" customHeight="1">
      <c r="A3" s="1342"/>
      <c r="B3" s="1342"/>
      <c r="C3" s="1342"/>
      <c r="D3" s="1342"/>
      <c r="E3" s="1342"/>
      <c r="F3" s="789" t="s">
        <v>1779</v>
      </c>
      <c r="G3" s="789" t="s">
        <v>1780</v>
      </c>
      <c r="H3" s="1342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2"/>
      <c r="T3" s="2"/>
      <c r="U3" s="2"/>
      <c r="V3" s="2"/>
    </row>
    <row r="4" spans="1:22" ht="61.5" customHeight="1">
      <c r="A4" s="523"/>
      <c r="B4" s="524" t="s">
        <v>1781</v>
      </c>
      <c r="C4" s="1450" t="s">
        <v>1782</v>
      </c>
      <c r="D4" s="1127"/>
      <c r="E4" s="1127"/>
      <c r="F4" s="1127"/>
      <c r="G4" s="1201"/>
      <c r="H4" s="526">
        <v>680</v>
      </c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2"/>
      <c r="T4" s="2"/>
      <c r="U4" s="2"/>
      <c r="V4" s="2"/>
    </row>
    <row r="5" spans="1:22" ht="33.75" customHeight="1">
      <c r="A5" s="1449"/>
      <c r="B5" s="1127"/>
      <c r="C5" s="1127"/>
      <c r="D5" s="1127"/>
      <c r="E5" s="1127"/>
      <c r="F5" s="1127"/>
      <c r="G5" s="1127"/>
      <c r="H5" s="1444"/>
      <c r="I5" s="520"/>
      <c r="J5" s="520"/>
      <c r="K5" s="520"/>
      <c r="L5" s="520"/>
      <c r="M5" s="520"/>
      <c r="N5" s="520"/>
      <c r="O5" s="520"/>
      <c r="P5" s="520"/>
      <c r="Q5" s="520"/>
      <c r="R5" s="520"/>
      <c r="S5" s="2"/>
      <c r="T5" s="2"/>
      <c r="U5" s="2"/>
      <c r="V5" s="2"/>
    </row>
    <row r="6" spans="1:22" ht="34.5" customHeight="1">
      <c r="A6" s="1284"/>
      <c r="B6" s="289" t="s">
        <v>1784</v>
      </c>
      <c r="C6" s="1332" t="s">
        <v>1785</v>
      </c>
      <c r="D6" s="289" t="s">
        <v>1786</v>
      </c>
      <c r="E6" s="289" t="s">
        <v>1787</v>
      </c>
      <c r="F6" s="289">
        <v>3.24</v>
      </c>
      <c r="G6" s="289">
        <v>3.64</v>
      </c>
      <c r="H6" s="527" t="s">
        <v>1788</v>
      </c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2"/>
      <c r="T6" s="2"/>
      <c r="U6" s="2"/>
      <c r="V6" s="2"/>
    </row>
    <row r="7" spans="1:22" ht="34.5" customHeight="1">
      <c r="A7" s="1206"/>
      <c r="B7" s="289" t="s">
        <v>1789</v>
      </c>
      <c r="C7" s="1206"/>
      <c r="D7" s="289" t="s">
        <v>1790</v>
      </c>
      <c r="E7" s="289" t="s">
        <v>1791</v>
      </c>
      <c r="F7" s="289">
        <v>3.27</v>
      </c>
      <c r="G7" s="289">
        <v>3.65</v>
      </c>
      <c r="H7" s="527" t="s">
        <v>1792</v>
      </c>
      <c r="I7" s="520"/>
      <c r="J7" s="520"/>
      <c r="K7" s="520"/>
      <c r="L7" s="520"/>
      <c r="M7" s="520"/>
      <c r="N7" s="520"/>
      <c r="O7" s="520"/>
      <c r="P7" s="520"/>
      <c r="Q7" s="520"/>
      <c r="R7" s="520"/>
      <c r="S7" s="2"/>
      <c r="T7" s="2"/>
      <c r="U7" s="2"/>
      <c r="V7" s="2"/>
    </row>
    <row r="8" spans="1:22" ht="34.5" customHeight="1">
      <c r="A8" s="1206"/>
      <c r="B8" s="289" t="s">
        <v>1793</v>
      </c>
      <c r="C8" s="1206"/>
      <c r="D8" s="289" t="s">
        <v>1794</v>
      </c>
      <c r="E8" s="289" t="s">
        <v>1795</v>
      </c>
      <c r="F8" s="289">
        <v>3.25</v>
      </c>
      <c r="G8" s="289">
        <v>3.65</v>
      </c>
      <c r="H8" s="527" t="s">
        <v>1796</v>
      </c>
      <c r="I8" s="520"/>
      <c r="J8" s="520"/>
      <c r="K8" s="520"/>
      <c r="L8" s="520"/>
      <c r="M8" s="520"/>
      <c r="N8" s="520"/>
      <c r="O8" s="520"/>
      <c r="P8" s="520"/>
      <c r="Q8" s="520"/>
      <c r="R8" s="520"/>
      <c r="S8" s="2"/>
      <c r="T8" s="2"/>
      <c r="U8" s="2"/>
      <c r="V8" s="2"/>
    </row>
    <row r="9" spans="1:22" ht="34.5" customHeight="1">
      <c r="A9" s="1206"/>
      <c r="B9" s="289" t="s">
        <v>1797</v>
      </c>
      <c r="C9" s="1206"/>
      <c r="D9" s="289" t="s">
        <v>1798</v>
      </c>
      <c r="E9" s="289" t="s">
        <v>1799</v>
      </c>
      <c r="F9" s="289">
        <v>3.26</v>
      </c>
      <c r="G9" s="289">
        <v>3.66</v>
      </c>
      <c r="H9" s="527" t="s">
        <v>1800</v>
      </c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2"/>
      <c r="T9" s="2"/>
      <c r="U9" s="2"/>
      <c r="V9" s="2"/>
    </row>
    <row r="10" spans="1:22" ht="34.5" customHeight="1">
      <c r="A10" s="1159"/>
      <c r="B10" s="289" t="s">
        <v>1801</v>
      </c>
      <c r="C10" s="1159"/>
      <c r="D10" s="289" t="s">
        <v>1802</v>
      </c>
      <c r="E10" s="289" t="s">
        <v>1803</v>
      </c>
      <c r="F10" s="289">
        <v>3.26</v>
      </c>
      <c r="G10" s="289">
        <v>3.66</v>
      </c>
      <c r="H10" s="527" t="s">
        <v>1804</v>
      </c>
      <c r="I10" s="520"/>
      <c r="J10" s="520"/>
      <c r="K10" s="520"/>
      <c r="L10" s="520"/>
      <c r="M10" s="520"/>
      <c r="N10" s="520"/>
      <c r="O10" s="520"/>
      <c r="P10" s="520"/>
      <c r="Q10" s="520"/>
      <c r="R10" s="520"/>
      <c r="S10" s="2"/>
      <c r="T10" s="2"/>
      <c r="U10" s="2"/>
      <c r="V10" s="2"/>
    </row>
    <row r="11" spans="1:22" ht="33.75" customHeight="1">
      <c r="A11" s="1445" t="s">
        <v>1805</v>
      </c>
      <c r="B11" s="1127"/>
      <c r="C11" s="1127"/>
      <c r="D11" s="1127"/>
      <c r="E11" s="1127"/>
      <c r="F11" s="1127"/>
      <c r="G11" s="1127"/>
      <c r="H11" s="1444"/>
      <c r="I11" s="520"/>
      <c r="J11" s="520"/>
      <c r="K11" s="520"/>
      <c r="L11" s="520"/>
      <c r="M11" s="520"/>
      <c r="N11" s="520"/>
      <c r="O11" s="520"/>
      <c r="P11" s="520"/>
      <c r="Q11" s="520"/>
      <c r="R11" s="520"/>
      <c r="S11" s="2"/>
      <c r="T11" s="2"/>
      <c r="U11" s="2"/>
      <c r="V11" s="2"/>
    </row>
    <row r="12" spans="1:22" ht="40.5" customHeight="1">
      <c r="A12" s="1284"/>
      <c r="B12" s="528" t="s">
        <v>1806</v>
      </c>
      <c r="C12" s="1332" t="s">
        <v>1807</v>
      </c>
      <c r="D12" s="289" t="s">
        <v>1808</v>
      </c>
      <c r="E12" s="289" t="s">
        <v>1809</v>
      </c>
      <c r="F12" s="289">
        <v>3.37</v>
      </c>
      <c r="G12" s="289">
        <v>3.71</v>
      </c>
      <c r="H12" s="529" t="s">
        <v>1810</v>
      </c>
      <c r="I12" s="520"/>
      <c r="J12" s="520"/>
      <c r="K12" s="520"/>
      <c r="L12" s="520"/>
      <c r="M12" s="520"/>
      <c r="N12" s="520"/>
      <c r="O12" s="520"/>
      <c r="P12" s="520"/>
      <c r="Q12" s="520"/>
      <c r="R12" s="520"/>
      <c r="S12" s="2"/>
      <c r="T12" s="2"/>
      <c r="U12" s="2"/>
      <c r="V12" s="2"/>
    </row>
    <row r="13" spans="1:22" ht="40.5" customHeight="1">
      <c r="A13" s="1206"/>
      <c r="B13" s="528" t="s">
        <v>1811</v>
      </c>
      <c r="C13" s="1206"/>
      <c r="D13" s="289" t="s">
        <v>1329</v>
      </c>
      <c r="E13" s="289" t="s">
        <v>1812</v>
      </c>
      <c r="F13" s="289">
        <v>3.38</v>
      </c>
      <c r="G13" s="289">
        <v>3.71</v>
      </c>
      <c r="H13" s="529" t="s">
        <v>1813</v>
      </c>
      <c r="I13" s="520"/>
      <c r="J13" s="520"/>
      <c r="K13" s="520"/>
      <c r="L13" s="520"/>
      <c r="M13" s="520"/>
      <c r="N13" s="520"/>
      <c r="O13" s="520"/>
      <c r="P13" s="520"/>
      <c r="Q13" s="520"/>
      <c r="R13" s="520"/>
      <c r="S13" s="2"/>
      <c r="T13" s="2"/>
      <c r="U13" s="2"/>
      <c r="V13" s="2"/>
    </row>
    <row r="14" spans="1:22" ht="40.5" customHeight="1">
      <c r="A14" s="1206"/>
      <c r="B14" s="528" t="s">
        <v>1814</v>
      </c>
      <c r="C14" s="1206"/>
      <c r="D14" s="289" t="s">
        <v>1815</v>
      </c>
      <c r="E14" s="289" t="s">
        <v>1816</v>
      </c>
      <c r="F14" s="289">
        <v>3.36</v>
      </c>
      <c r="G14" s="289">
        <v>3.71</v>
      </c>
      <c r="H14" s="529" t="s">
        <v>1817</v>
      </c>
      <c r="I14" s="520"/>
      <c r="J14" s="520"/>
      <c r="K14" s="520"/>
      <c r="L14" s="520"/>
      <c r="M14" s="520"/>
      <c r="N14" s="520"/>
      <c r="O14" s="520"/>
      <c r="P14" s="520"/>
      <c r="Q14" s="520"/>
      <c r="R14" s="520"/>
      <c r="S14" s="2"/>
      <c r="T14" s="2"/>
      <c r="U14" s="2"/>
      <c r="V14" s="2"/>
    </row>
    <row r="15" spans="1:22" ht="40.5" customHeight="1">
      <c r="A15" s="1206"/>
      <c r="B15" s="528" t="s">
        <v>1818</v>
      </c>
      <c r="C15" s="1206"/>
      <c r="D15" s="289" t="s">
        <v>1819</v>
      </c>
      <c r="E15" s="289" t="s">
        <v>1820</v>
      </c>
      <c r="F15" s="289">
        <v>3.3</v>
      </c>
      <c r="G15" s="289">
        <v>3.71</v>
      </c>
      <c r="H15" s="529" t="s">
        <v>1821</v>
      </c>
      <c r="I15" s="520"/>
      <c r="J15" s="520"/>
      <c r="K15" s="520"/>
      <c r="L15" s="520"/>
      <c r="M15" s="520"/>
      <c r="N15" s="520"/>
      <c r="O15" s="520"/>
      <c r="P15" s="520"/>
      <c r="Q15" s="520"/>
      <c r="R15" s="520"/>
      <c r="S15" s="2"/>
      <c r="T15" s="2"/>
      <c r="U15" s="2"/>
      <c r="V15" s="2"/>
    </row>
    <row r="16" spans="1:22" ht="40.5" customHeight="1">
      <c r="A16" s="1159"/>
      <c r="B16" s="528" t="s">
        <v>1823</v>
      </c>
      <c r="C16" s="1159"/>
      <c r="D16" s="289" t="s">
        <v>1824</v>
      </c>
      <c r="E16" s="289" t="s">
        <v>1825</v>
      </c>
      <c r="F16" s="289">
        <v>3.21</v>
      </c>
      <c r="G16" s="289">
        <v>3.71</v>
      </c>
      <c r="H16" s="529" t="s">
        <v>1826</v>
      </c>
      <c r="I16" s="520"/>
      <c r="J16" s="520"/>
      <c r="K16" s="520"/>
      <c r="L16" s="520"/>
      <c r="M16" s="520"/>
      <c r="N16" s="520"/>
      <c r="O16" s="520"/>
      <c r="P16" s="520"/>
      <c r="Q16" s="520"/>
      <c r="R16" s="520"/>
      <c r="S16" s="2"/>
      <c r="T16" s="2"/>
      <c r="U16" s="2"/>
      <c r="V16" s="2"/>
    </row>
    <row r="17" spans="1:22" ht="42.75" customHeight="1">
      <c r="A17" s="1263" t="s">
        <v>1827</v>
      </c>
      <c r="B17" s="1127"/>
      <c r="C17" s="1127"/>
      <c r="D17" s="1127"/>
      <c r="E17" s="1127"/>
      <c r="F17" s="1127"/>
      <c r="G17" s="1127"/>
      <c r="H17" s="1444"/>
      <c r="I17" s="520"/>
      <c r="J17" s="520"/>
      <c r="K17" s="520"/>
      <c r="L17" s="520"/>
      <c r="M17" s="520"/>
      <c r="N17" s="520"/>
      <c r="O17" s="520"/>
      <c r="P17" s="520"/>
      <c r="Q17" s="520"/>
      <c r="R17" s="520"/>
      <c r="S17" s="2"/>
      <c r="T17" s="2"/>
      <c r="U17" s="2"/>
      <c r="V17" s="2"/>
    </row>
    <row r="18" spans="1:22" ht="34.5" customHeight="1">
      <c r="A18" s="1284"/>
      <c r="B18" s="289" t="s">
        <v>1828</v>
      </c>
      <c r="C18" s="1332" t="s">
        <v>1829</v>
      </c>
      <c r="D18" s="289" t="s">
        <v>1830</v>
      </c>
      <c r="E18" s="289" t="s">
        <v>1831</v>
      </c>
      <c r="F18" s="289">
        <v>3.48</v>
      </c>
      <c r="G18" s="289">
        <v>3.78</v>
      </c>
      <c r="H18" s="534">
        <v>10440</v>
      </c>
      <c r="I18" s="520"/>
      <c r="J18" s="520"/>
      <c r="K18" s="520"/>
      <c r="L18" s="520"/>
      <c r="M18" s="520"/>
      <c r="N18" s="520"/>
      <c r="O18" s="520"/>
      <c r="P18" s="520"/>
      <c r="Q18" s="520"/>
      <c r="R18" s="520"/>
      <c r="S18" s="2"/>
      <c r="T18" s="2"/>
      <c r="U18" s="2"/>
      <c r="V18" s="2"/>
    </row>
    <row r="19" spans="1:22" ht="34.5" customHeight="1">
      <c r="A19" s="1206"/>
      <c r="B19" s="289" t="s">
        <v>1833</v>
      </c>
      <c r="C19" s="1206"/>
      <c r="D19" s="289" t="s">
        <v>1834</v>
      </c>
      <c r="E19" s="289" t="s">
        <v>1835</v>
      </c>
      <c r="F19" s="289">
        <v>3.46</v>
      </c>
      <c r="G19" s="289">
        <v>3.77</v>
      </c>
      <c r="H19" s="534">
        <v>11060</v>
      </c>
      <c r="I19" s="520"/>
      <c r="J19" s="520"/>
      <c r="K19" s="520"/>
      <c r="L19" s="520"/>
      <c r="M19" s="520"/>
      <c r="N19" s="520"/>
      <c r="O19" s="520"/>
      <c r="P19" s="520"/>
      <c r="Q19" s="520"/>
      <c r="R19" s="520"/>
      <c r="S19" s="2"/>
      <c r="T19" s="2"/>
      <c r="U19" s="2"/>
      <c r="V19" s="2"/>
    </row>
    <row r="20" spans="1:22" ht="34.5" customHeight="1">
      <c r="A20" s="1206"/>
      <c r="B20" s="289" t="s">
        <v>1836</v>
      </c>
      <c r="C20" s="1206"/>
      <c r="D20" s="289" t="s">
        <v>1837</v>
      </c>
      <c r="E20" s="289" t="s">
        <v>1838</v>
      </c>
      <c r="F20" s="289">
        <v>3.44</v>
      </c>
      <c r="G20" s="289">
        <v>3.76</v>
      </c>
      <c r="H20" s="534">
        <v>17500</v>
      </c>
      <c r="I20" s="520"/>
      <c r="J20" s="520"/>
      <c r="K20" s="520"/>
      <c r="L20" s="520"/>
      <c r="M20" s="520"/>
      <c r="N20" s="520"/>
      <c r="O20" s="520"/>
      <c r="P20" s="520"/>
      <c r="Q20" s="520"/>
      <c r="R20" s="520"/>
      <c r="S20" s="2"/>
      <c r="T20" s="2"/>
      <c r="U20" s="2"/>
      <c r="V20" s="2"/>
    </row>
    <row r="21" spans="1:22" ht="34.5" customHeight="1">
      <c r="A21" s="1159"/>
      <c r="B21" s="289" t="s">
        <v>1839</v>
      </c>
      <c r="C21" s="1159"/>
      <c r="D21" s="289" t="s">
        <v>1840</v>
      </c>
      <c r="E21" s="289" t="s">
        <v>1841</v>
      </c>
      <c r="F21" s="289">
        <v>3.21</v>
      </c>
      <c r="G21" s="289">
        <v>3.62</v>
      </c>
      <c r="H21" s="534">
        <v>21700</v>
      </c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2"/>
      <c r="T21" s="2"/>
      <c r="U21" s="2"/>
      <c r="V21" s="2"/>
    </row>
    <row r="22" spans="1:22" ht="42.75" customHeight="1">
      <c r="A22" s="1263" t="s">
        <v>1842</v>
      </c>
      <c r="B22" s="1127"/>
      <c r="C22" s="1127"/>
      <c r="D22" s="1127"/>
      <c r="E22" s="1127"/>
      <c r="F22" s="1127"/>
      <c r="G22" s="1127"/>
      <c r="H22" s="1444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2"/>
      <c r="T22" s="2"/>
      <c r="U22" s="2"/>
      <c r="V22" s="2"/>
    </row>
    <row r="23" spans="1:22" ht="132.75" customHeight="1">
      <c r="A23" s="287"/>
      <c r="B23" s="289" t="s">
        <v>1844</v>
      </c>
      <c r="C23" s="289" t="s">
        <v>1845</v>
      </c>
      <c r="D23" s="289" t="s">
        <v>1846</v>
      </c>
      <c r="E23" s="289" t="s">
        <v>1847</v>
      </c>
      <c r="F23" s="289">
        <v>2.77</v>
      </c>
      <c r="G23" s="289" t="s">
        <v>1848</v>
      </c>
      <c r="H23" s="534">
        <v>6720</v>
      </c>
      <c r="I23" s="520"/>
      <c r="J23" s="520"/>
      <c r="K23" s="520"/>
      <c r="L23" s="520"/>
      <c r="M23" s="520"/>
      <c r="N23" s="520"/>
      <c r="O23" s="520"/>
      <c r="P23" s="520"/>
      <c r="Q23" s="520"/>
      <c r="R23" s="520"/>
      <c r="S23" s="2"/>
      <c r="T23" s="2"/>
      <c r="U23" s="2"/>
      <c r="V23" s="2"/>
    </row>
    <row r="24" spans="1:22" ht="150" customHeight="1">
      <c r="A24" s="287"/>
      <c r="B24" s="289" t="s">
        <v>1850</v>
      </c>
      <c r="C24" s="289" t="s">
        <v>1851</v>
      </c>
      <c r="D24" s="289" t="s">
        <v>1852</v>
      </c>
      <c r="E24" s="289" t="s">
        <v>1853</v>
      </c>
      <c r="F24" s="289">
        <v>2.61</v>
      </c>
      <c r="G24" s="289" t="s">
        <v>1848</v>
      </c>
      <c r="H24" s="534">
        <v>8620</v>
      </c>
      <c r="I24" s="520"/>
      <c r="J24" s="520"/>
      <c r="K24" s="520"/>
      <c r="L24" s="520"/>
      <c r="M24" s="520"/>
      <c r="N24" s="520"/>
      <c r="O24" s="520"/>
      <c r="P24" s="520"/>
      <c r="Q24" s="520"/>
      <c r="R24" s="520"/>
      <c r="S24" s="2"/>
      <c r="T24" s="2"/>
      <c r="U24" s="2"/>
      <c r="V24" s="2"/>
    </row>
    <row r="25" spans="1:22" ht="12.75" customHeight="1">
      <c r="A25" s="520"/>
      <c r="B25" s="520"/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20"/>
      <c r="P25" s="520"/>
      <c r="Q25" s="520"/>
      <c r="R25" s="520"/>
      <c r="S25" s="2"/>
      <c r="T25" s="2"/>
      <c r="U25" s="2"/>
      <c r="V25" s="2"/>
    </row>
    <row r="26" spans="1:22" ht="12.75" customHeight="1">
      <c r="A26" s="520"/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20"/>
      <c r="P26" s="520"/>
      <c r="Q26" s="520"/>
      <c r="R26" s="520"/>
      <c r="S26" s="2"/>
      <c r="T26" s="2"/>
      <c r="U26" s="2"/>
      <c r="V26" s="2"/>
    </row>
    <row r="27" spans="1:22" ht="12.75" customHeight="1">
      <c r="A27" s="520"/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2"/>
      <c r="T27" s="2"/>
      <c r="U27" s="2"/>
      <c r="V27" s="2"/>
    </row>
    <row r="28" spans="1:22" ht="12.75" customHeight="1">
      <c r="A28" s="520"/>
      <c r="B28" s="520"/>
      <c r="C28" s="520"/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20"/>
      <c r="P28" s="520"/>
      <c r="Q28" s="520"/>
      <c r="R28" s="520"/>
      <c r="S28" s="2"/>
      <c r="T28" s="2"/>
      <c r="U28" s="2"/>
      <c r="V28" s="2"/>
    </row>
    <row r="29" spans="1:22" ht="12.75" customHeight="1">
      <c r="A29" s="520"/>
      <c r="B29" s="520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20"/>
      <c r="P29" s="520"/>
      <c r="Q29" s="520"/>
      <c r="R29" s="520"/>
      <c r="S29" s="2"/>
      <c r="T29" s="2"/>
      <c r="U29" s="2"/>
      <c r="V29" s="2"/>
    </row>
    <row r="30" spans="1:22" ht="12.75" customHeight="1">
      <c r="A30" s="520"/>
      <c r="B30" s="520"/>
      <c r="C30" s="520"/>
      <c r="D30" s="520"/>
      <c r="E30" s="520"/>
      <c r="F30" s="520"/>
      <c r="G30" s="520"/>
      <c r="H30" s="520"/>
      <c r="I30" s="520"/>
      <c r="J30" s="520"/>
      <c r="K30" s="520"/>
      <c r="L30" s="520"/>
      <c r="M30" s="520"/>
      <c r="N30" s="520"/>
      <c r="O30" s="520"/>
      <c r="P30" s="520"/>
      <c r="Q30" s="520"/>
      <c r="R30" s="520"/>
      <c r="S30" s="2"/>
      <c r="T30" s="2"/>
      <c r="U30" s="2"/>
      <c r="V30" s="2"/>
    </row>
    <row r="31" spans="1:22" ht="12.75" customHeight="1">
      <c r="A31" s="520"/>
      <c r="B31" s="520"/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2"/>
      <c r="T31" s="2"/>
      <c r="U31" s="2"/>
      <c r="V31" s="2"/>
    </row>
    <row r="32" spans="1:22" ht="12.75" customHeight="1">
      <c r="A32" s="520"/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2"/>
      <c r="T32" s="2"/>
      <c r="U32" s="2"/>
      <c r="V32" s="2"/>
    </row>
    <row r="33" spans="1:22" ht="12.75" customHeight="1">
      <c r="A33" s="520"/>
      <c r="B33" s="520"/>
      <c r="C33" s="520"/>
      <c r="D33" s="520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2"/>
      <c r="T33" s="2"/>
      <c r="U33" s="2"/>
      <c r="V33" s="2"/>
    </row>
    <row r="34" spans="1:22" ht="12.75" customHeight="1">
      <c r="A34" s="520"/>
      <c r="B34" s="520"/>
      <c r="C34" s="520"/>
      <c r="D34" s="520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2"/>
      <c r="T34" s="2"/>
      <c r="U34" s="2"/>
      <c r="V34" s="2"/>
    </row>
    <row r="35" spans="1:22" ht="12.75" customHeight="1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2"/>
      <c r="T35" s="2"/>
      <c r="U35" s="2"/>
      <c r="V35" s="2"/>
    </row>
    <row r="36" spans="1:22" ht="12.75" customHeight="1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2"/>
      <c r="T36" s="2"/>
      <c r="U36" s="2"/>
      <c r="V36" s="2"/>
    </row>
    <row r="37" spans="1:22" ht="12.75" customHeight="1">
      <c r="A37" s="520"/>
      <c r="B37" s="520"/>
      <c r="C37" s="520"/>
      <c r="D37" s="520"/>
      <c r="E37" s="520"/>
      <c r="F37" s="520"/>
      <c r="G37" s="520"/>
      <c r="H37" s="520"/>
      <c r="I37" s="520"/>
      <c r="J37" s="520"/>
      <c r="K37" s="520"/>
      <c r="L37" s="520"/>
      <c r="M37" s="520"/>
      <c r="N37" s="520"/>
      <c r="O37" s="520"/>
      <c r="P37" s="520"/>
      <c r="Q37" s="520"/>
      <c r="R37" s="520"/>
      <c r="S37" s="2"/>
      <c r="T37" s="2"/>
      <c r="U37" s="2"/>
      <c r="V37" s="2"/>
    </row>
    <row r="38" spans="1:22" ht="12.75" customHeight="1">
      <c r="A38" s="520"/>
      <c r="B38" s="520"/>
      <c r="C38" s="520"/>
      <c r="D38" s="520"/>
      <c r="E38" s="520"/>
      <c r="F38" s="520"/>
      <c r="G38" s="520"/>
      <c r="H38" s="520"/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2"/>
      <c r="T38" s="2"/>
      <c r="U38" s="2"/>
      <c r="V38" s="2"/>
    </row>
    <row r="39" spans="1:22" ht="12.75" customHeight="1">
      <c r="A39" s="520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2"/>
      <c r="T39" s="2"/>
      <c r="U39" s="2"/>
      <c r="V39" s="2"/>
    </row>
    <row r="40" spans="1:22" ht="12.75" customHeight="1">
      <c r="A40" s="520"/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2"/>
      <c r="T40" s="2"/>
      <c r="U40" s="2"/>
      <c r="V40" s="2"/>
    </row>
    <row r="41" spans="1:22" ht="12.75" customHeight="1">
      <c r="A41" s="520"/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2"/>
      <c r="T41" s="2"/>
      <c r="U41" s="2"/>
      <c r="V41" s="2"/>
    </row>
    <row r="42" spans="1:22" ht="12.75" customHeight="1">
      <c r="A42" s="520"/>
      <c r="B42" s="520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2"/>
      <c r="T42" s="2"/>
      <c r="U42" s="2"/>
      <c r="V42" s="2"/>
    </row>
    <row r="43" spans="1:22" ht="12.75" customHeight="1">
      <c r="A43" s="520"/>
      <c r="B43" s="520"/>
      <c r="C43" s="520"/>
      <c r="D43" s="520"/>
      <c r="E43" s="520"/>
      <c r="F43" s="520"/>
      <c r="G43" s="520"/>
      <c r="H43" s="520"/>
      <c r="I43" s="520"/>
      <c r="J43" s="520"/>
      <c r="K43" s="520"/>
      <c r="L43" s="520"/>
      <c r="M43" s="520"/>
      <c r="N43" s="520"/>
      <c r="O43" s="520"/>
      <c r="P43" s="520"/>
      <c r="Q43" s="520"/>
      <c r="R43" s="520"/>
      <c r="S43" s="2"/>
      <c r="T43" s="2"/>
      <c r="U43" s="2"/>
      <c r="V43" s="2"/>
    </row>
    <row r="44" spans="1:22" ht="12.7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M44" s="520"/>
      <c r="N44" s="520"/>
      <c r="O44" s="520"/>
      <c r="P44" s="520"/>
      <c r="Q44" s="520"/>
      <c r="R44" s="520"/>
      <c r="S44" s="2"/>
      <c r="T44" s="2"/>
      <c r="U44" s="2"/>
      <c r="V44" s="2"/>
    </row>
    <row r="45" spans="1:22" ht="12.7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2"/>
      <c r="T45" s="2"/>
      <c r="U45" s="2"/>
      <c r="V45" s="2"/>
    </row>
    <row r="46" spans="1:22" ht="12.7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2"/>
      <c r="T46" s="2"/>
      <c r="U46" s="2"/>
      <c r="V46" s="2"/>
    </row>
    <row r="47" spans="1:22" ht="12.7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2"/>
      <c r="T47" s="2"/>
      <c r="U47" s="2"/>
      <c r="V47" s="2"/>
    </row>
    <row r="48" spans="1:22" ht="12.75" customHeight="1">
      <c r="A48" s="520"/>
      <c r="B48" s="520"/>
      <c r="C48" s="520"/>
      <c r="D48" s="520"/>
      <c r="E48" s="520"/>
      <c r="F48" s="520"/>
      <c r="G48" s="520"/>
      <c r="H48" s="520"/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2"/>
      <c r="T48" s="2"/>
      <c r="U48" s="2"/>
      <c r="V48" s="2"/>
    </row>
    <row r="49" spans="1:22" ht="12.75" customHeight="1">
      <c r="A49" s="520"/>
      <c r="B49" s="520"/>
      <c r="C49" s="520"/>
      <c r="D49" s="520"/>
      <c r="E49" s="520"/>
      <c r="F49" s="520"/>
      <c r="G49" s="520"/>
      <c r="H49" s="520"/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2"/>
      <c r="T49" s="2"/>
      <c r="U49" s="2"/>
      <c r="V49" s="2"/>
    </row>
    <row r="50" spans="1:22" ht="12.75" customHeight="1">
      <c r="A50" s="520"/>
      <c r="B50" s="520"/>
      <c r="C50" s="520"/>
      <c r="D50" s="520"/>
      <c r="E50" s="520"/>
      <c r="F50" s="520"/>
      <c r="G50" s="520"/>
      <c r="H50" s="520"/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2"/>
      <c r="T50" s="2"/>
      <c r="U50" s="2"/>
      <c r="V50" s="2"/>
    </row>
    <row r="51" spans="1:22" ht="12.75" customHeight="1">
      <c r="A51" s="520"/>
      <c r="B51" s="520"/>
      <c r="C51" s="520"/>
      <c r="D51" s="520"/>
      <c r="E51" s="520"/>
      <c r="F51" s="520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2"/>
      <c r="T51" s="2"/>
      <c r="U51" s="2"/>
      <c r="V51" s="2"/>
    </row>
    <row r="52" spans="1:22" ht="12.75" customHeight="1">
      <c r="A52" s="520"/>
      <c r="B52" s="520"/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2"/>
      <c r="T52" s="2"/>
      <c r="U52" s="2"/>
      <c r="V52" s="2"/>
    </row>
    <row r="53" spans="1:22" ht="12.75" customHeight="1">
      <c r="A53" s="520"/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20"/>
      <c r="P53" s="520"/>
      <c r="Q53" s="520"/>
      <c r="R53" s="520"/>
      <c r="S53" s="2"/>
      <c r="T53" s="2"/>
      <c r="U53" s="2"/>
      <c r="V53" s="2"/>
    </row>
    <row r="54" spans="1:22" ht="12.75" customHeight="1">
      <c r="A54" s="520"/>
      <c r="B54" s="520"/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20"/>
      <c r="P54" s="520"/>
      <c r="Q54" s="520"/>
      <c r="R54" s="520"/>
      <c r="S54" s="2"/>
      <c r="T54" s="2"/>
      <c r="U54" s="2"/>
      <c r="V54" s="2"/>
    </row>
    <row r="55" spans="1:22" ht="12.75" customHeight="1">
      <c r="A55" s="520"/>
      <c r="B55" s="520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20"/>
      <c r="P55" s="520"/>
      <c r="Q55" s="520"/>
      <c r="R55" s="520"/>
      <c r="S55" s="2"/>
      <c r="T55" s="2"/>
      <c r="U55" s="2"/>
      <c r="V55" s="2"/>
    </row>
    <row r="56" spans="1:22" ht="12.75" customHeight="1">
      <c r="A56" s="520"/>
      <c r="B56" s="520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20"/>
      <c r="P56" s="520"/>
      <c r="Q56" s="520"/>
      <c r="R56" s="520"/>
      <c r="S56" s="2"/>
      <c r="T56" s="2"/>
      <c r="U56" s="2"/>
      <c r="V56" s="2"/>
    </row>
    <row r="57" spans="1:22" ht="12.75" customHeight="1">
      <c r="A57" s="520"/>
      <c r="B57" s="520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20"/>
      <c r="P57" s="520"/>
      <c r="Q57" s="520"/>
      <c r="R57" s="520"/>
      <c r="S57" s="2"/>
      <c r="T57" s="2"/>
      <c r="U57" s="2"/>
      <c r="V57" s="2"/>
    </row>
    <row r="58" spans="1:22" ht="12.75" customHeight="1">
      <c r="A58" s="520"/>
      <c r="B58" s="520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2"/>
      <c r="T58" s="2"/>
      <c r="U58" s="2"/>
      <c r="V58" s="2"/>
    </row>
    <row r="59" spans="1:22" ht="12.75" customHeight="1">
      <c r="A59" s="520"/>
      <c r="B59" s="520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2"/>
      <c r="T59" s="2"/>
      <c r="U59" s="2"/>
      <c r="V59" s="2"/>
    </row>
    <row r="60" spans="1:22" ht="12.75" customHeight="1">
      <c r="A60" s="520"/>
      <c r="B60" s="520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2"/>
      <c r="T60" s="2"/>
      <c r="U60" s="2"/>
      <c r="V60" s="2"/>
    </row>
    <row r="61" spans="1:22" ht="12.75" customHeight="1">
      <c r="A61" s="520"/>
      <c r="B61" s="520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2"/>
      <c r="T61" s="2"/>
      <c r="U61" s="2"/>
      <c r="V61" s="2"/>
    </row>
    <row r="62" spans="1:22" ht="12.75" customHeight="1">
      <c r="A62" s="520"/>
      <c r="B62" s="520"/>
      <c r="C62" s="520"/>
      <c r="D62" s="520"/>
      <c r="E62" s="520"/>
      <c r="F62" s="520"/>
      <c r="G62" s="520"/>
      <c r="H62" s="520"/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2"/>
      <c r="T62" s="2"/>
      <c r="U62" s="2"/>
      <c r="V62" s="2"/>
    </row>
    <row r="63" spans="1:22" ht="12.75" customHeight="1">
      <c r="A63" s="520"/>
      <c r="B63" s="520"/>
      <c r="C63" s="520"/>
      <c r="D63" s="520"/>
      <c r="E63" s="520"/>
      <c r="F63" s="520"/>
      <c r="G63" s="520"/>
      <c r="H63" s="520"/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2"/>
      <c r="T63" s="2"/>
      <c r="U63" s="2"/>
      <c r="V63" s="2"/>
    </row>
    <row r="64" spans="1:22" ht="12.75" customHeight="1">
      <c r="A64" s="520"/>
      <c r="B64" s="520"/>
      <c r="C64" s="520"/>
      <c r="D64" s="520"/>
      <c r="E64" s="520"/>
      <c r="F64" s="520"/>
      <c r="G64" s="520"/>
      <c r="H64" s="520"/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2"/>
      <c r="T64" s="2"/>
      <c r="U64" s="2"/>
      <c r="V64" s="2"/>
    </row>
    <row r="65" spans="1:22" ht="12.75" customHeight="1">
      <c r="A65" s="520"/>
      <c r="B65" s="520"/>
      <c r="C65" s="520"/>
      <c r="D65" s="520"/>
      <c r="E65" s="520"/>
      <c r="F65" s="520"/>
      <c r="G65" s="520"/>
      <c r="H65" s="520"/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2"/>
      <c r="T65" s="2"/>
      <c r="U65" s="2"/>
      <c r="V65" s="2"/>
    </row>
    <row r="66" spans="1:22" ht="12.75" customHeight="1">
      <c r="A66" s="520"/>
      <c r="B66" s="520"/>
      <c r="C66" s="520"/>
      <c r="D66" s="520"/>
      <c r="E66" s="520"/>
      <c r="F66" s="520"/>
      <c r="G66" s="520"/>
      <c r="H66" s="520"/>
      <c r="I66" s="520"/>
      <c r="J66" s="520"/>
      <c r="K66" s="520"/>
      <c r="L66" s="520"/>
      <c r="M66" s="520"/>
      <c r="N66" s="520"/>
      <c r="O66" s="520"/>
      <c r="P66" s="520"/>
      <c r="Q66" s="520"/>
      <c r="R66" s="520"/>
      <c r="S66" s="2"/>
      <c r="T66" s="2"/>
      <c r="U66" s="2"/>
      <c r="V66" s="2"/>
    </row>
    <row r="67" spans="1:22" ht="12.75" customHeight="1">
      <c r="A67" s="520"/>
      <c r="B67" s="520"/>
      <c r="C67" s="520"/>
      <c r="D67" s="520"/>
      <c r="E67" s="520"/>
      <c r="F67" s="520"/>
      <c r="G67" s="520"/>
      <c r="H67" s="520"/>
      <c r="I67" s="520"/>
      <c r="J67" s="520"/>
      <c r="K67" s="520"/>
      <c r="L67" s="520"/>
      <c r="M67" s="520"/>
      <c r="N67" s="520"/>
      <c r="O67" s="520"/>
      <c r="P67" s="520"/>
      <c r="Q67" s="520"/>
      <c r="R67" s="520"/>
      <c r="S67" s="2"/>
      <c r="T67" s="2"/>
      <c r="U67" s="2"/>
      <c r="V67" s="2"/>
    </row>
    <row r="68" spans="1:22" ht="12.75" customHeight="1">
      <c r="A68" s="520"/>
      <c r="B68" s="520"/>
      <c r="C68" s="520"/>
      <c r="D68" s="520"/>
      <c r="E68" s="520"/>
      <c r="F68" s="520"/>
      <c r="G68" s="520"/>
      <c r="H68" s="520"/>
      <c r="I68" s="520"/>
      <c r="J68" s="520"/>
      <c r="K68" s="520"/>
      <c r="L68" s="520"/>
      <c r="M68" s="520"/>
      <c r="N68" s="520"/>
      <c r="O68" s="520"/>
      <c r="P68" s="520"/>
      <c r="Q68" s="520"/>
      <c r="R68" s="520"/>
      <c r="S68" s="2"/>
      <c r="T68" s="2"/>
      <c r="U68" s="2"/>
      <c r="V68" s="2"/>
    </row>
    <row r="69" spans="1:22" ht="12.75" customHeight="1">
      <c r="A69" s="520"/>
      <c r="B69" s="520"/>
      <c r="C69" s="520"/>
      <c r="D69" s="520"/>
      <c r="E69" s="520"/>
      <c r="F69" s="520"/>
      <c r="G69" s="520"/>
      <c r="H69" s="520"/>
      <c r="I69" s="520"/>
      <c r="J69" s="520"/>
      <c r="K69" s="520"/>
      <c r="L69" s="520"/>
      <c r="M69" s="520"/>
      <c r="N69" s="520"/>
      <c r="O69" s="520"/>
      <c r="P69" s="520"/>
      <c r="Q69" s="520"/>
      <c r="R69" s="520"/>
      <c r="S69" s="2"/>
      <c r="T69" s="2"/>
      <c r="U69" s="2"/>
      <c r="V69" s="2"/>
    </row>
    <row r="70" spans="1:22" ht="12.75" customHeight="1">
      <c r="A70" s="520"/>
      <c r="B70" s="520"/>
      <c r="C70" s="520"/>
      <c r="D70" s="520"/>
      <c r="E70" s="520"/>
      <c r="F70" s="520"/>
      <c r="G70" s="520"/>
      <c r="H70" s="520"/>
      <c r="I70" s="520"/>
      <c r="J70" s="520"/>
      <c r="K70" s="520"/>
      <c r="L70" s="520"/>
      <c r="M70" s="520"/>
      <c r="N70" s="520"/>
      <c r="O70" s="520"/>
      <c r="P70" s="520"/>
      <c r="Q70" s="520"/>
      <c r="R70" s="520"/>
      <c r="S70" s="2"/>
      <c r="T70" s="2"/>
      <c r="U70" s="2"/>
      <c r="V70" s="2"/>
    </row>
    <row r="71" spans="1:22" ht="12.75" customHeight="1">
      <c r="A71" s="520"/>
      <c r="B71" s="520"/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520"/>
      <c r="P71" s="520"/>
      <c r="Q71" s="520"/>
      <c r="R71" s="520"/>
      <c r="S71" s="2"/>
      <c r="T71" s="2"/>
      <c r="U71" s="2"/>
      <c r="V71" s="2"/>
    </row>
    <row r="72" spans="1:22" ht="12.75" customHeight="1">
      <c r="A72" s="520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2"/>
      <c r="T72" s="2"/>
      <c r="U72" s="2"/>
      <c r="V72" s="2"/>
    </row>
    <row r="73" spans="1:22" ht="12.75" customHeight="1">
      <c r="A73" s="520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520"/>
      <c r="P73" s="520"/>
      <c r="Q73" s="520"/>
      <c r="R73" s="520"/>
      <c r="S73" s="2"/>
      <c r="T73" s="2"/>
      <c r="U73" s="2"/>
      <c r="V73" s="2"/>
    </row>
    <row r="74" spans="1:22" ht="12.75" customHeight="1">
      <c r="A74" s="520"/>
      <c r="B74" s="520"/>
      <c r="C74" s="520"/>
      <c r="D74" s="520"/>
      <c r="E74" s="520"/>
      <c r="F74" s="520"/>
      <c r="G74" s="520"/>
      <c r="H74" s="520"/>
      <c r="I74" s="520"/>
      <c r="J74" s="520"/>
      <c r="K74" s="520"/>
      <c r="L74" s="520"/>
      <c r="M74" s="520"/>
      <c r="N74" s="520"/>
      <c r="O74" s="520"/>
      <c r="P74" s="520"/>
      <c r="Q74" s="520"/>
      <c r="R74" s="520"/>
      <c r="S74" s="2"/>
      <c r="T74" s="2"/>
      <c r="U74" s="2"/>
      <c r="V74" s="2"/>
    </row>
    <row r="75" spans="1:22" ht="12.75" customHeight="1">
      <c r="A75" s="520"/>
      <c r="B75" s="520"/>
      <c r="C75" s="520"/>
      <c r="D75" s="520"/>
      <c r="E75" s="520"/>
      <c r="F75" s="520"/>
      <c r="G75" s="520"/>
      <c r="H75" s="520"/>
      <c r="I75" s="520"/>
      <c r="J75" s="520"/>
      <c r="K75" s="520"/>
      <c r="L75" s="520"/>
      <c r="M75" s="520"/>
      <c r="N75" s="520"/>
      <c r="O75" s="520"/>
      <c r="P75" s="520"/>
      <c r="Q75" s="520"/>
      <c r="R75" s="520"/>
      <c r="S75" s="2"/>
      <c r="T75" s="2"/>
      <c r="U75" s="2"/>
      <c r="V75" s="2"/>
    </row>
    <row r="76" spans="1:22" ht="12.75" customHeight="1">
      <c r="A76" s="520"/>
      <c r="B76" s="520"/>
      <c r="C76" s="520"/>
      <c r="D76" s="520"/>
      <c r="E76" s="520"/>
      <c r="F76" s="520"/>
      <c r="G76" s="520"/>
      <c r="H76" s="520"/>
      <c r="I76" s="520"/>
      <c r="J76" s="520"/>
      <c r="K76" s="520"/>
      <c r="L76" s="520"/>
      <c r="M76" s="520"/>
      <c r="N76" s="520"/>
      <c r="O76" s="520"/>
      <c r="P76" s="520"/>
      <c r="Q76" s="520"/>
      <c r="R76" s="520"/>
      <c r="S76" s="2"/>
      <c r="T76" s="2"/>
      <c r="U76" s="2"/>
      <c r="V76" s="2"/>
    </row>
    <row r="77" spans="1:22" ht="12.75" customHeight="1">
      <c r="A77" s="520"/>
      <c r="B77" s="520"/>
      <c r="C77" s="520"/>
      <c r="D77" s="520"/>
      <c r="E77" s="520"/>
      <c r="F77" s="520"/>
      <c r="G77" s="520"/>
      <c r="H77" s="520"/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2"/>
      <c r="T77" s="2"/>
      <c r="U77" s="2"/>
      <c r="V77" s="2"/>
    </row>
    <row r="78" spans="1:22" ht="12.75" customHeight="1">
      <c r="A78" s="520"/>
      <c r="B78" s="520"/>
      <c r="C78" s="520"/>
      <c r="D78" s="520"/>
      <c r="E78" s="520"/>
      <c r="F78" s="520"/>
      <c r="G78" s="520"/>
      <c r="H78" s="520"/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2"/>
      <c r="T78" s="2"/>
      <c r="U78" s="2"/>
      <c r="V78" s="2"/>
    </row>
    <row r="79" spans="1:22" ht="12.75" customHeight="1">
      <c r="A79" s="520"/>
      <c r="B79" s="520"/>
      <c r="C79" s="520"/>
      <c r="D79" s="520"/>
      <c r="E79" s="520"/>
      <c r="F79" s="520"/>
      <c r="G79" s="520"/>
      <c r="H79" s="520"/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2"/>
      <c r="T79" s="2"/>
      <c r="U79" s="2"/>
      <c r="V79" s="2"/>
    </row>
    <row r="80" spans="1:22" ht="12.75" customHeight="1">
      <c r="A80" s="520"/>
      <c r="B80" s="520"/>
      <c r="C80" s="520"/>
      <c r="D80" s="520"/>
      <c r="E80" s="520"/>
      <c r="F80" s="520"/>
      <c r="G80" s="520"/>
      <c r="H80" s="520"/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2"/>
      <c r="T80" s="2"/>
      <c r="U80" s="2"/>
      <c r="V80" s="2"/>
    </row>
    <row r="81" spans="1:22" ht="12.75" customHeight="1">
      <c r="A81" s="520"/>
      <c r="B81" s="520"/>
      <c r="C81" s="520"/>
      <c r="D81" s="520"/>
      <c r="E81" s="520"/>
      <c r="F81" s="520"/>
      <c r="G81" s="520"/>
      <c r="H81" s="520"/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2"/>
      <c r="T81" s="2"/>
      <c r="U81" s="2"/>
      <c r="V81" s="2"/>
    </row>
    <row r="82" spans="1:22" ht="12.75" customHeight="1">
      <c r="A82" s="520"/>
      <c r="B82" s="520"/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2"/>
      <c r="T82" s="2"/>
      <c r="U82" s="2"/>
      <c r="V82" s="2"/>
    </row>
    <row r="83" spans="1:22" ht="12.75" customHeight="1">
      <c r="A83" s="52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2"/>
      <c r="T83" s="2"/>
      <c r="U83" s="2"/>
      <c r="V83" s="2"/>
    </row>
    <row r="84" spans="1:22" ht="12.75" customHeight="1">
      <c r="A84" s="520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2"/>
      <c r="T84" s="2"/>
      <c r="U84" s="2"/>
      <c r="V84" s="2"/>
    </row>
    <row r="85" spans="1:22" ht="12.75" customHeight="1">
      <c r="A85" s="520"/>
      <c r="B85" s="520"/>
      <c r="C85" s="520"/>
      <c r="D85" s="520"/>
      <c r="E85" s="520"/>
      <c r="F85" s="520"/>
      <c r="G85" s="520"/>
      <c r="H85" s="520"/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2"/>
      <c r="T85" s="2"/>
      <c r="U85" s="2"/>
      <c r="V85" s="2"/>
    </row>
    <row r="86" spans="1:22" ht="12.75" customHeight="1">
      <c r="A86" s="520"/>
      <c r="B86" s="520"/>
      <c r="C86" s="520"/>
      <c r="D86" s="520"/>
      <c r="E86" s="520"/>
      <c r="F86" s="520"/>
      <c r="G86" s="520"/>
      <c r="H86" s="520"/>
      <c r="I86" s="520"/>
      <c r="J86" s="520"/>
      <c r="K86" s="520"/>
      <c r="L86" s="520"/>
      <c r="M86" s="520"/>
      <c r="N86" s="520"/>
      <c r="O86" s="520"/>
      <c r="P86" s="520"/>
      <c r="Q86" s="520"/>
      <c r="R86" s="520"/>
      <c r="S86" s="2"/>
      <c r="T86" s="2"/>
      <c r="U86" s="2"/>
      <c r="V86" s="2"/>
    </row>
    <row r="87" spans="1:22" ht="12.75" customHeight="1">
      <c r="A87" s="520"/>
      <c r="B87" s="520"/>
      <c r="C87" s="520"/>
      <c r="D87" s="520"/>
      <c r="E87" s="520"/>
      <c r="F87" s="520"/>
      <c r="G87" s="520"/>
      <c r="H87" s="520"/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2"/>
      <c r="T87" s="2"/>
      <c r="U87" s="2"/>
      <c r="V87" s="2"/>
    </row>
    <row r="88" spans="1:22" ht="12.75" customHeight="1">
      <c r="A88" s="520"/>
      <c r="B88" s="520"/>
      <c r="C88" s="520"/>
      <c r="D88" s="520"/>
      <c r="E88" s="520"/>
      <c r="F88" s="520"/>
      <c r="G88" s="520"/>
      <c r="H88" s="520"/>
      <c r="I88" s="520"/>
      <c r="J88" s="520"/>
      <c r="K88" s="520"/>
      <c r="L88" s="520"/>
      <c r="M88" s="520"/>
      <c r="N88" s="520"/>
      <c r="O88" s="520"/>
      <c r="P88" s="520"/>
      <c r="Q88" s="520"/>
      <c r="R88" s="520"/>
      <c r="S88" s="2"/>
      <c r="T88" s="2"/>
      <c r="U88" s="2"/>
      <c r="V88" s="2"/>
    </row>
    <row r="89" spans="1:22" ht="12.75" customHeight="1">
      <c r="A89" s="520"/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2"/>
      <c r="T89" s="2"/>
      <c r="U89" s="2"/>
      <c r="V89" s="2"/>
    </row>
    <row r="90" spans="1:22" ht="12.75" customHeight="1">
      <c r="A90" s="520"/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2"/>
      <c r="T90" s="2"/>
      <c r="U90" s="2"/>
      <c r="V90" s="2"/>
    </row>
    <row r="91" spans="1:22" ht="12.75" customHeight="1">
      <c r="A91" s="520"/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2"/>
      <c r="T91" s="2"/>
      <c r="U91" s="2"/>
      <c r="V91" s="2"/>
    </row>
    <row r="92" spans="1:22" ht="12.75" customHeight="1">
      <c r="A92" s="520"/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2"/>
      <c r="T92" s="2"/>
      <c r="U92" s="2"/>
      <c r="V92" s="2"/>
    </row>
    <row r="93" spans="1:22" ht="12.75" customHeight="1">
      <c r="A93" s="520"/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2"/>
      <c r="T93" s="2"/>
      <c r="U93" s="2"/>
      <c r="V93" s="2"/>
    </row>
    <row r="94" spans="1:22" ht="12.75" customHeight="1">
      <c r="A94" s="520"/>
      <c r="B94" s="520"/>
      <c r="C94" s="520"/>
      <c r="D94" s="520"/>
      <c r="E94" s="520"/>
      <c r="F94" s="520"/>
      <c r="G94" s="520"/>
      <c r="H94" s="520"/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2"/>
      <c r="T94" s="2"/>
      <c r="U94" s="2"/>
      <c r="V94" s="2"/>
    </row>
    <row r="95" spans="1:22" ht="12.75" customHeight="1">
      <c r="A95" s="520"/>
      <c r="B95" s="520"/>
      <c r="C95" s="520"/>
      <c r="D95" s="520"/>
      <c r="E95" s="520"/>
      <c r="F95" s="520"/>
      <c r="G95" s="520"/>
      <c r="H95" s="520"/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2"/>
      <c r="T95" s="2"/>
      <c r="U95" s="2"/>
      <c r="V95" s="2"/>
    </row>
    <row r="96" spans="1:22" ht="12.75" customHeight="1">
      <c r="A96" s="520"/>
      <c r="B96" s="520"/>
      <c r="C96" s="520"/>
      <c r="D96" s="520"/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2"/>
      <c r="T96" s="2"/>
      <c r="U96" s="2"/>
      <c r="V96" s="2"/>
    </row>
    <row r="97" spans="1:22" ht="12.75" customHeight="1">
      <c r="A97" s="520"/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2"/>
      <c r="T97" s="2"/>
      <c r="U97" s="2"/>
      <c r="V97" s="2"/>
    </row>
    <row r="98" spans="1:22" ht="12.75" customHeight="1">
      <c r="A98" s="520"/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2"/>
      <c r="T98" s="2"/>
      <c r="U98" s="2"/>
      <c r="V98" s="2"/>
    </row>
    <row r="99" spans="1:22" ht="12.75" customHeight="1">
      <c r="A99" s="520"/>
      <c r="B99" s="520"/>
      <c r="C99" s="520"/>
      <c r="D99" s="520"/>
      <c r="E99" s="520"/>
      <c r="F99" s="520"/>
      <c r="G99" s="520"/>
      <c r="H99" s="520"/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2"/>
      <c r="T99" s="2"/>
      <c r="U99" s="2"/>
      <c r="V99" s="2"/>
    </row>
    <row r="100" spans="1:22" ht="12.75" customHeight="1">
      <c r="A100" s="520"/>
      <c r="B100" s="520"/>
      <c r="C100" s="520"/>
      <c r="D100" s="520"/>
      <c r="E100" s="520"/>
      <c r="F100" s="520"/>
      <c r="G100" s="520"/>
      <c r="H100" s="520"/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2"/>
      <c r="T100" s="2"/>
      <c r="U100" s="2"/>
      <c r="V100" s="2"/>
    </row>
    <row r="101" spans="1:22" ht="12.75" customHeight="1">
      <c r="A101" s="520"/>
      <c r="B101" s="520"/>
      <c r="C101" s="520"/>
      <c r="D101" s="520"/>
      <c r="E101" s="520"/>
      <c r="F101" s="520"/>
      <c r="G101" s="520"/>
      <c r="H101" s="520"/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2"/>
      <c r="T101" s="2"/>
      <c r="U101" s="2"/>
      <c r="V101" s="2"/>
    </row>
    <row r="102" spans="1:22" ht="12.75" customHeight="1">
      <c r="A102" s="520"/>
      <c r="B102" s="520"/>
      <c r="C102" s="520"/>
      <c r="D102" s="520"/>
      <c r="E102" s="520"/>
      <c r="F102" s="520"/>
      <c r="G102" s="520"/>
      <c r="H102" s="520"/>
      <c r="I102" s="520"/>
      <c r="J102" s="520"/>
      <c r="K102" s="520"/>
      <c r="L102" s="520"/>
      <c r="M102" s="520"/>
      <c r="N102" s="520"/>
      <c r="O102" s="520"/>
      <c r="P102" s="520"/>
      <c r="Q102" s="520"/>
      <c r="R102" s="520"/>
      <c r="S102" s="2"/>
      <c r="T102" s="2"/>
      <c r="U102" s="2"/>
      <c r="V102" s="2"/>
    </row>
    <row r="103" spans="1:22" ht="12.75" customHeight="1">
      <c r="A103" s="520"/>
      <c r="B103" s="520"/>
      <c r="C103" s="520"/>
      <c r="D103" s="520"/>
      <c r="E103" s="520"/>
      <c r="F103" s="520"/>
      <c r="G103" s="520"/>
      <c r="H103" s="520"/>
      <c r="I103" s="520"/>
      <c r="J103" s="520"/>
      <c r="K103" s="520"/>
      <c r="L103" s="520"/>
      <c r="M103" s="520"/>
      <c r="N103" s="520"/>
      <c r="O103" s="520"/>
      <c r="P103" s="520"/>
      <c r="Q103" s="520"/>
      <c r="R103" s="520"/>
      <c r="S103" s="2"/>
      <c r="T103" s="2"/>
      <c r="U103" s="2"/>
      <c r="V103" s="2"/>
    </row>
    <row r="104" spans="1:22" ht="12.75" customHeight="1">
      <c r="A104" s="520"/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2"/>
      <c r="T104" s="2"/>
      <c r="U104" s="2"/>
      <c r="V104" s="2"/>
    </row>
    <row r="105" spans="1:22" ht="12.75" customHeight="1">
      <c r="A105" s="520"/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2"/>
      <c r="T105" s="2"/>
      <c r="U105" s="2"/>
      <c r="V105" s="2"/>
    </row>
    <row r="106" spans="1:22" ht="12.75" customHeight="1">
      <c r="A106" s="520"/>
      <c r="B106" s="520"/>
      <c r="C106" s="520"/>
      <c r="D106" s="520"/>
      <c r="E106" s="520"/>
      <c r="F106" s="520"/>
      <c r="G106" s="520"/>
      <c r="H106" s="520"/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2"/>
      <c r="T106" s="2"/>
      <c r="U106" s="2"/>
      <c r="V106" s="2"/>
    </row>
    <row r="107" spans="1:22" ht="12.75" customHeight="1">
      <c r="A107" s="520"/>
      <c r="B107" s="520"/>
      <c r="C107" s="520"/>
      <c r="D107" s="520"/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2"/>
      <c r="T107" s="2"/>
      <c r="U107" s="2"/>
      <c r="V107" s="2"/>
    </row>
    <row r="108" spans="1:22" ht="12.75" customHeight="1">
      <c r="A108" s="520"/>
      <c r="B108" s="520"/>
      <c r="C108" s="520"/>
      <c r="D108" s="520"/>
      <c r="E108" s="520"/>
      <c r="F108" s="520"/>
      <c r="G108" s="520"/>
      <c r="H108" s="520"/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2"/>
      <c r="T108" s="2"/>
      <c r="U108" s="2"/>
      <c r="V108" s="2"/>
    </row>
    <row r="109" spans="1:22" ht="12.75" customHeight="1">
      <c r="A109" s="520"/>
      <c r="B109" s="520"/>
      <c r="C109" s="520"/>
      <c r="D109" s="520"/>
      <c r="E109" s="520"/>
      <c r="F109" s="520"/>
      <c r="G109" s="520"/>
      <c r="H109" s="520"/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2"/>
      <c r="T109" s="2"/>
      <c r="U109" s="2"/>
      <c r="V109" s="2"/>
    </row>
    <row r="110" spans="1:22" ht="12.75" customHeight="1">
      <c r="A110" s="520"/>
      <c r="B110" s="520"/>
      <c r="C110" s="520"/>
      <c r="D110" s="520"/>
      <c r="E110" s="520"/>
      <c r="F110" s="520"/>
      <c r="G110" s="520"/>
      <c r="H110" s="520"/>
      <c r="I110" s="520"/>
      <c r="J110" s="520"/>
      <c r="K110" s="520"/>
      <c r="L110" s="520"/>
      <c r="M110" s="520"/>
      <c r="N110" s="520"/>
      <c r="O110" s="520"/>
      <c r="P110" s="520"/>
      <c r="Q110" s="520"/>
      <c r="R110" s="520"/>
      <c r="S110" s="2"/>
      <c r="T110" s="2"/>
      <c r="U110" s="2"/>
      <c r="V110" s="2"/>
    </row>
    <row r="111" spans="1:22" ht="12.75" customHeight="1">
      <c r="A111" s="520"/>
      <c r="B111" s="520"/>
      <c r="C111" s="520"/>
      <c r="D111" s="520"/>
      <c r="E111" s="520"/>
      <c r="F111" s="520"/>
      <c r="G111" s="520"/>
      <c r="H111" s="520"/>
      <c r="I111" s="520"/>
      <c r="J111" s="520"/>
      <c r="K111" s="520"/>
      <c r="L111" s="520"/>
      <c r="M111" s="520"/>
      <c r="N111" s="520"/>
      <c r="O111" s="520"/>
      <c r="P111" s="520"/>
      <c r="Q111" s="520"/>
      <c r="R111" s="520"/>
      <c r="S111" s="2"/>
      <c r="T111" s="2"/>
      <c r="U111" s="2"/>
      <c r="V111" s="2"/>
    </row>
    <row r="112" spans="1:22" ht="12.75" customHeight="1">
      <c r="A112" s="520"/>
      <c r="B112" s="520"/>
      <c r="C112" s="520"/>
      <c r="D112" s="520"/>
      <c r="E112" s="520"/>
      <c r="F112" s="520"/>
      <c r="G112" s="520"/>
      <c r="H112" s="520"/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2"/>
      <c r="T112" s="2"/>
      <c r="U112" s="2"/>
      <c r="V112" s="2"/>
    </row>
    <row r="113" spans="1:22" ht="12.75" customHeight="1">
      <c r="A113" s="520"/>
      <c r="B113" s="520"/>
      <c r="C113" s="520"/>
      <c r="D113" s="520"/>
      <c r="E113" s="520"/>
      <c r="F113" s="520"/>
      <c r="G113" s="520"/>
      <c r="H113" s="520"/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2"/>
      <c r="T113" s="2"/>
      <c r="U113" s="2"/>
      <c r="V113" s="2"/>
    </row>
    <row r="114" spans="1:22" ht="12.75" customHeight="1">
      <c r="A114" s="520"/>
      <c r="B114" s="520"/>
      <c r="C114" s="520"/>
      <c r="D114" s="520"/>
      <c r="E114" s="520"/>
      <c r="F114" s="520"/>
      <c r="G114" s="520"/>
      <c r="H114" s="520"/>
      <c r="I114" s="520"/>
      <c r="J114" s="520"/>
      <c r="K114" s="520"/>
      <c r="L114" s="520"/>
      <c r="M114" s="520"/>
      <c r="N114" s="520"/>
      <c r="O114" s="520"/>
      <c r="P114" s="520"/>
      <c r="Q114" s="520"/>
      <c r="R114" s="520"/>
      <c r="S114" s="2"/>
      <c r="T114" s="2"/>
      <c r="U114" s="2"/>
      <c r="V114" s="2"/>
    </row>
    <row r="115" spans="1:22" ht="12.75" customHeight="1">
      <c r="A115" s="520"/>
      <c r="B115" s="520"/>
      <c r="C115" s="520"/>
      <c r="D115" s="520"/>
      <c r="E115" s="520"/>
      <c r="F115" s="520"/>
      <c r="G115" s="520"/>
      <c r="H115" s="520"/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2"/>
      <c r="T115" s="2"/>
      <c r="U115" s="2"/>
      <c r="V115" s="2"/>
    </row>
    <row r="116" spans="1:22" ht="12.75" customHeight="1">
      <c r="A116" s="520"/>
      <c r="B116" s="520"/>
      <c r="C116" s="520"/>
      <c r="D116" s="520"/>
      <c r="E116" s="520"/>
      <c r="F116" s="520"/>
      <c r="G116" s="520"/>
      <c r="H116" s="520"/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2"/>
      <c r="T116" s="2"/>
      <c r="U116" s="2"/>
      <c r="V116" s="2"/>
    </row>
    <row r="117" spans="1:22" ht="12.75" customHeight="1">
      <c r="A117" s="520"/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2"/>
      <c r="T117" s="2"/>
      <c r="U117" s="2"/>
      <c r="V117" s="2"/>
    </row>
    <row r="118" spans="1:22" ht="12.75" customHeight="1">
      <c r="A118" s="520"/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2"/>
      <c r="T118" s="2"/>
      <c r="U118" s="2"/>
      <c r="V118" s="2"/>
    </row>
    <row r="119" spans="1:22" ht="12.75" customHeight="1">
      <c r="A119" s="520"/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2"/>
      <c r="T119" s="2"/>
      <c r="U119" s="2"/>
      <c r="V119" s="2"/>
    </row>
    <row r="120" spans="1:22" ht="12.75" customHeight="1">
      <c r="A120" s="520"/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2"/>
      <c r="T120" s="2"/>
      <c r="U120" s="2"/>
      <c r="V120" s="2"/>
    </row>
    <row r="121" spans="1:22" ht="12.75" customHeight="1">
      <c r="A121" s="520"/>
      <c r="B121" s="520"/>
      <c r="C121" s="520"/>
      <c r="D121" s="520"/>
      <c r="E121" s="520"/>
      <c r="F121" s="520"/>
      <c r="G121" s="520"/>
      <c r="H121" s="520"/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2"/>
      <c r="T121" s="2"/>
      <c r="U121" s="2"/>
      <c r="V121" s="2"/>
    </row>
    <row r="122" spans="1:22" ht="12.75" customHeight="1">
      <c r="A122" s="520"/>
      <c r="B122" s="520"/>
      <c r="C122" s="520"/>
      <c r="D122" s="520"/>
      <c r="E122" s="520"/>
      <c r="F122" s="520"/>
      <c r="G122" s="520"/>
      <c r="H122" s="520"/>
      <c r="I122" s="520"/>
      <c r="J122" s="520"/>
      <c r="K122" s="520"/>
      <c r="L122" s="520"/>
      <c r="M122" s="520"/>
      <c r="N122" s="520"/>
      <c r="O122" s="520"/>
      <c r="P122" s="520"/>
      <c r="Q122" s="520"/>
      <c r="R122" s="520"/>
      <c r="S122" s="2"/>
      <c r="T122" s="2"/>
      <c r="U122" s="2"/>
      <c r="V122" s="2"/>
    </row>
    <row r="123" spans="1:22" ht="12.75" customHeight="1">
      <c r="A123" s="520"/>
      <c r="B123" s="520"/>
      <c r="C123" s="520"/>
      <c r="D123" s="520"/>
      <c r="E123" s="520"/>
      <c r="F123" s="520"/>
      <c r="G123" s="520"/>
      <c r="H123" s="520"/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2"/>
      <c r="T123" s="2"/>
      <c r="U123" s="2"/>
      <c r="V123" s="2"/>
    </row>
    <row r="124" spans="1:22" ht="12.75" customHeight="1">
      <c r="A124" s="520"/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2"/>
      <c r="T124" s="2"/>
      <c r="U124" s="2"/>
      <c r="V124" s="2"/>
    </row>
    <row r="125" spans="1:22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20">
    <mergeCell ref="A1:B1"/>
    <mergeCell ref="C1:H1"/>
    <mergeCell ref="D2:D3"/>
    <mergeCell ref="A5:H5"/>
    <mergeCell ref="C4:G4"/>
    <mergeCell ref="A2:A3"/>
    <mergeCell ref="H2:H3"/>
    <mergeCell ref="E2:E3"/>
    <mergeCell ref="F2:G2"/>
    <mergeCell ref="B2:B3"/>
    <mergeCell ref="C2:C3"/>
    <mergeCell ref="A22:H22"/>
    <mergeCell ref="A11:H11"/>
    <mergeCell ref="A18:A21"/>
    <mergeCell ref="A12:A16"/>
    <mergeCell ref="A6:A10"/>
    <mergeCell ref="C6:C10"/>
    <mergeCell ref="C12:C16"/>
    <mergeCell ref="C18:C21"/>
    <mergeCell ref="A17:H17"/>
  </mergeCells>
  <pageMargins left="0" right="0" top="0" bottom="0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33CCFF"/>
    <pageSetUpPr fitToPage="1"/>
  </sheetPr>
  <dimension ref="A1:P347"/>
  <sheetViews>
    <sheetView view="pageBreakPreview" zoomScaleNormal="90" zoomScaleSheetLayoutView="100" workbookViewId="0">
      <pane ySplit="4" topLeftCell="A5" activePane="bottomLeft" state="frozen"/>
      <selection pane="bottomLeft" activeCell="M2" sqref="M2"/>
    </sheetView>
  </sheetViews>
  <sheetFormatPr defaultRowHeight="15.75"/>
  <cols>
    <col min="1" max="3" width="11.42578125" style="944" customWidth="1"/>
    <col min="4" max="4" width="9" style="944" customWidth="1"/>
    <col min="5" max="5" width="15.7109375" style="982" customWidth="1"/>
    <col min="6" max="6" width="17.140625" style="983" customWidth="1"/>
    <col min="7" max="7" width="10.7109375" style="984" customWidth="1" collapsed="1"/>
    <col min="8" max="9" width="8.7109375" style="985" customWidth="1"/>
    <col min="10" max="10" width="11.7109375" style="985" customWidth="1"/>
    <col min="11" max="11" width="11.42578125" style="986" customWidth="1"/>
    <col min="12" max="12" width="14.7109375" style="987" customWidth="1" collapsed="1"/>
    <col min="13" max="13" width="14.85546875" style="944" customWidth="1"/>
    <col min="14" max="239" width="11.42578125" style="944" customWidth="1"/>
    <col min="240" max="16384" width="9.140625" style="944"/>
  </cols>
  <sheetData>
    <row r="1" spans="1:16" ht="105" customHeight="1">
      <c r="A1" s="1048"/>
      <c r="B1" s="1048"/>
      <c r="C1" s="1048"/>
      <c r="D1" s="1048"/>
      <c r="E1" s="938"/>
      <c r="F1" s="939"/>
      <c r="G1" s="940"/>
      <c r="H1" s="941"/>
      <c r="I1" s="941"/>
      <c r="J1" s="941"/>
      <c r="K1" s="942"/>
      <c r="L1" s="943" t="s">
        <v>2026</v>
      </c>
      <c r="M1" s="944" t="s">
        <v>2027</v>
      </c>
    </row>
    <row r="2" spans="1:16" ht="15" customHeight="1">
      <c r="A2" s="1049"/>
      <c r="B2" s="1049"/>
      <c r="C2" s="1049"/>
      <c r="D2" s="1049"/>
      <c r="E2" s="1050" t="s">
        <v>0</v>
      </c>
      <c r="F2" s="1051" t="s">
        <v>1</v>
      </c>
      <c r="G2" s="1051"/>
      <c r="H2" s="1052" t="s">
        <v>2028</v>
      </c>
      <c r="I2" s="1052"/>
      <c r="J2" s="945" t="s">
        <v>2029</v>
      </c>
      <c r="K2" s="1053" t="s">
        <v>2030</v>
      </c>
      <c r="L2" s="1053"/>
      <c r="M2" s="944" t="s">
        <v>2031</v>
      </c>
    </row>
    <row r="3" spans="1:16" ht="12" customHeight="1">
      <c r="A3" s="1049"/>
      <c r="B3" s="1049"/>
      <c r="C3" s="1049"/>
      <c r="D3" s="1049"/>
      <c r="E3" s="1050"/>
      <c r="F3" s="1051"/>
      <c r="G3" s="1051"/>
      <c r="H3" s="946" t="s">
        <v>3</v>
      </c>
      <c r="I3" s="947" t="s">
        <v>5</v>
      </c>
      <c r="J3" s="1064" t="s">
        <v>2032</v>
      </c>
      <c r="K3" s="948" t="s">
        <v>2033</v>
      </c>
      <c r="L3" s="949" t="s">
        <v>2034</v>
      </c>
      <c r="M3" s="944" t="s">
        <v>2027</v>
      </c>
      <c r="N3" s="944" t="s">
        <v>2027</v>
      </c>
    </row>
    <row r="4" spans="1:16" s="952" customFormat="1" ht="11.25" customHeight="1" collapsed="1">
      <c r="A4" s="1049"/>
      <c r="B4" s="1049"/>
      <c r="C4" s="1049"/>
      <c r="D4" s="1049"/>
      <c r="E4" s="1050"/>
      <c r="F4" s="1051"/>
      <c r="G4" s="1051"/>
      <c r="H4" s="950" t="s">
        <v>15</v>
      </c>
      <c r="I4" s="951" t="s">
        <v>15</v>
      </c>
      <c r="J4" s="1064"/>
      <c r="K4" s="948" t="s">
        <v>2035</v>
      </c>
      <c r="L4" s="949" t="s">
        <v>2035</v>
      </c>
    </row>
    <row r="5" spans="1:16" ht="18" customHeight="1">
      <c r="A5" s="1065" t="s">
        <v>2036</v>
      </c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944" t="s">
        <v>2031</v>
      </c>
    </row>
    <row r="6" spans="1:16" s="953" customFormat="1" ht="22.5" customHeight="1">
      <c r="A6" s="1066" t="s">
        <v>2037</v>
      </c>
      <c r="B6" s="1066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953" t="s">
        <v>2031</v>
      </c>
      <c r="N6" s="953" t="s">
        <v>2027</v>
      </c>
    </row>
    <row r="7" spans="1:16" s="957" customFormat="1" ht="15.95" customHeight="1">
      <c r="A7" s="1067"/>
      <c r="B7" s="1067"/>
      <c r="C7" s="1067"/>
      <c r="D7" s="1067"/>
      <c r="E7" s="1059" t="s">
        <v>2038</v>
      </c>
      <c r="F7" s="954" t="s">
        <v>2039</v>
      </c>
      <c r="G7" s="955" t="s">
        <v>603</v>
      </c>
      <c r="H7" s="1061">
        <v>2</v>
      </c>
      <c r="I7" s="1062">
        <v>2.5</v>
      </c>
      <c r="J7" s="1063" t="s">
        <v>2040</v>
      </c>
      <c r="K7" s="956">
        <v>5406</v>
      </c>
      <c r="L7" s="1057">
        <v>16388</v>
      </c>
      <c r="M7" s="1058" t="s">
        <v>2041</v>
      </c>
      <c r="N7" s="957" t="s">
        <v>2027</v>
      </c>
      <c r="P7" s="957" t="s">
        <v>2027</v>
      </c>
    </row>
    <row r="8" spans="1:16" s="957" customFormat="1" ht="15.95" customHeight="1">
      <c r="A8" s="1067"/>
      <c r="B8" s="1067"/>
      <c r="C8" s="1067"/>
      <c r="D8" s="1067"/>
      <c r="E8" s="1060"/>
      <c r="F8" s="954" t="s">
        <v>2042</v>
      </c>
      <c r="G8" s="955" t="s">
        <v>608</v>
      </c>
      <c r="H8" s="1061"/>
      <c r="I8" s="1062"/>
      <c r="J8" s="1063"/>
      <c r="K8" s="956">
        <v>10982</v>
      </c>
      <c r="L8" s="1057"/>
      <c r="M8" s="1058"/>
    </row>
    <row r="9" spans="1:16" s="957" customFormat="1" ht="15.95" customHeight="1">
      <c r="A9" s="1067"/>
      <c r="B9" s="1067"/>
      <c r="C9" s="1067"/>
      <c r="D9" s="1067"/>
      <c r="E9" s="1059" t="s">
        <v>2043</v>
      </c>
      <c r="F9" s="954" t="s">
        <v>2039</v>
      </c>
      <c r="G9" s="955" t="s">
        <v>609</v>
      </c>
      <c r="H9" s="1061">
        <v>2.65</v>
      </c>
      <c r="I9" s="1062">
        <v>2.8</v>
      </c>
      <c r="J9" s="1063" t="s">
        <v>2040</v>
      </c>
      <c r="K9" s="956">
        <v>5576</v>
      </c>
      <c r="L9" s="1057">
        <v>16864</v>
      </c>
      <c r="M9" s="1058" t="s">
        <v>2041</v>
      </c>
    </row>
    <row r="10" spans="1:16" s="957" customFormat="1" ht="15.95" customHeight="1">
      <c r="A10" s="1067"/>
      <c r="B10" s="1067"/>
      <c r="C10" s="1067"/>
      <c r="D10" s="1067"/>
      <c r="E10" s="1060"/>
      <c r="F10" s="954" t="s">
        <v>2042</v>
      </c>
      <c r="G10" s="955" t="s">
        <v>612</v>
      </c>
      <c r="H10" s="1061"/>
      <c r="I10" s="1062"/>
      <c r="J10" s="1063"/>
      <c r="K10" s="956">
        <v>11288</v>
      </c>
      <c r="L10" s="1057"/>
      <c r="M10" s="1058"/>
    </row>
    <row r="11" spans="1:16" s="957" customFormat="1" ht="15.95" customHeight="1">
      <c r="A11" s="1067"/>
      <c r="B11" s="1067"/>
      <c r="C11" s="1067"/>
      <c r="D11" s="1067"/>
      <c r="E11" s="1059" t="s">
        <v>2044</v>
      </c>
      <c r="F11" s="954" t="s">
        <v>2039</v>
      </c>
      <c r="G11" s="955" t="s">
        <v>614</v>
      </c>
      <c r="H11" s="1061">
        <v>3.3</v>
      </c>
      <c r="I11" s="1062">
        <v>3.47</v>
      </c>
      <c r="J11" s="1063" t="s">
        <v>2045</v>
      </c>
      <c r="K11" s="956">
        <v>5746</v>
      </c>
      <c r="L11" s="1057">
        <v>17918</v>
      </c>
      <c r="M11" s="1058"/>
    </row>
    <row r="12" spans="1:16" s="957" customFormat="1" ht="15.95" customHeight="1">
      <c r="A12" s="1067"/>
      <c r="B12" s="1067"/>
      <c r="C12" s="1067"/>
      <c r="D12" s="1067"/>
      <c r="E12" s="1060"/>
      <c r="F12" s="954" t="s">
        <v>2042</v>
      </c>
      <c r="G12" s="955" t="s">
        <v>620</v>
      </c>
      <c r="H12" s="1061"/>
      <c r="I12" s="1062"/>
      <c r="J12" s="1063"/>
      <c r="K12" s="956">
        <v>12172</v>
      </c>
      <c r="L12" s="1057"/>
      <c r="M12" s="1058"/>
    </row>
    <row r="13" spans="1:16" s="957" customFormat="1" ht="15.95" customHeight="1">
      <c r="A13" s="1067"/>
      <c r="B13" s="1067"/>
      <c r="C13" s="1067"/>
      <c r="D13" s="1067"/>
      <c r="E13" s="1059" t="s">
        <v>2046</v>
      </c>
      <c r="F13" s="954" t="s">
        <v>2039</v>
      </c>
      <c r="G13" s="955" t="s">
        <v>622</v>
      </c>
      <c r="H13" s="1061">
        <v>5.25</v>
      </c>
      <c r="I13" s="1062">
        <v>5.55</v>
      </c>
      <c r="J13" s="1063" t="s">
        <v>2045</v>
      </c>
      <c r="K13" s="956">
        <v>8432</v>
      </c>
      <c r="L13" s="1057">
        <v>28016</v>
      </c>
      <c r="M13" s="1058"/>
    </row>
    <row r="14" spans="1:16" s="957" customFormat="1" ht="15.95" customHeight="1">
      <c r="A14" s="1067"/>
      <c r="B14" s="1067"/>
      <c r="C14" s="1067"/>
      <c r="D14" s="1067"/>
      <c r="E14" s="1060"/>
      <c r="F14" s="954" t="s">
        <v>2047</v>
      </c>
      <c r="G14" s="955" t="s">
        <v>626</v>
      </c>
      <c r="H14" s="1061"/>
      <c r="I14" s="1062"/>
      <c r="J14" s="1063"/>
      <c r="K14" s="956">
        <v>19584</v>
      </c>
      <c r="L14" s="1057"/>
      <c r="M14" s="1058"/>
    </row>
    <row r="15" spans="1:16" s="957" customFormat="1" ht="15.95" customHeight="1">
      <c r="A15" s="1067"/>
      <c r="B15" s="1067"/>
      <c r="C15" s="1067"/>
      <c r="D15" s="1067"/>
      <c r="E15" s="1059" t="s">
        <v>2048</v>
      </c>
      <c r="F15" s="954" t="s">
        <v>2039</v>
      </c>
      <c r="G15" s="955" t="s">
        <v>627</v>
      </c>
      <c r="H15" s="1061">
        <v>6.01</v>
      </c>
      <c r="I15" s="1062">
        <v>6.35</v>
      </c>
      <c r="J15" s="1063" t="s">
        <v>2049</v>
      </c>
      <c r="K15" s="956">
        <v>8568</v>
      </c>
      <c r="L15" s="1057">
        <v>29546</v>
      </c>
      <c r="M15" s="1058"/>
    </row>
    <row r="16" spans="1:16" s="957" customFormat="1" ht="15.95" customHeight="1">
      <c r="A16" s="1067"/>
      <c r="B16" s="1067"/>
      <c r="C16" s="1067"/>
      <c r="D16" s="1067"/>
      <c r="E16" s="1060"/>
      <c r="F16" s="954" t="s">
        <v>2042</v>
      </c>
      <c r="G16" s="955" t="s">
        <v>628</v>
      </c>
      <c r="H16" s="1061"/>
      <c r="I16" s="1062"/>
      <c r="J16" s="1063"/>
      <c r="K16" s="956">
        <v>20978</v>
      </c>
      <c r="L16" s="1057"/>
      <c r="M16" s="1058"/>
    </row>
    <row r="17" spans="1:15" ht="15" customHeight="1">
      <c r="A17" s="1068" t="s">
        <v>2050</v>
      </c>
      <c r="B17" s="1068"/>
      <c r="C17" s="1068"/>
      <c r="D17" s="1068"/>
      <c r="E17" s="958" t="s">
        <v>2051</v>
      </c>
      <c r="F17" s="1069" t="s">
        <v>2052</v>
      </c>
      <c r="G17" s="1069"/>
      <c r="H17" s="1069"/>
      <c r="I17" s="1069"/>
      <c r="J17" s="1069"/>
      <c r="K17" s="1069"/>
      <c r="L17" s="1069"/>
    </row>
    <row r="18" spans="1:15" s="953" customFormat="1" ht="22.5" customHeight="1">
      <c r="A18" s="1066" t="s">
        <v>2053</v>
      </c>
      <c r="B18" s="1066"/>
      <c r="C18" s="1066"/>
      <c r="D18" s="1066"/>
      <c r="E18" s="1066"/>
      <c r="F18" s="1066"/>
      <c r="G18" s="1066"/>
      <c r="H18" s="1066"/>
      <c r="I18" s="1066"/>
      <c r="J18" s="1066"/>
      <c r="K18" s="1066"/>
      <c r="L18" s="1066"/>
    </row>
    <row r="19" spans="1:15" s="959" customFormat="1" ht="15.95" customHeight="1">
      <c r="A19" s="1070"/>
      <c r="B19" s="1071"/>
      <c r="C19" s="1071"/>
      <c r="D19" s="1071"/>
      <c r="E19" s="1059" t="s">
        <v>2054</v>
      </c>
      <c r="F19" s="954" t="s">
        <v>2039</v>
      </c>
      <c r="G19" s="955" t="s">
        <v>509</v>
      </c>
      <c r="H19" s="1061">
        <v>2</v>
      </c>
      <c r="I19" s="1062">
        <v>2.5</v>
      </c>
      <c r="J19" s="1063" t="s">
        <v>2040</v>
      </c>
      <c r="K19" s="956">
        <v>6664</v>
      </c>
      <c r="L19" s="1057">
        <v>16762</v>
      </c>
      <c r="M19" s="1058"/>
    </row>
    <row r="20" spans="1:15" s="959" customFormat="1" ht="15.95" customHeight="1">
      <c r="A20" s="1071"/>
      <c r="B20" s="1071"/>
      <c r="C20" s="1071"/>
      <c r="D20" s="1071"/>
      <c r="E20" s="1060"/>
      <c r="F20" s="954" t="s">
        <v>2042</v>
      </c>
      <c r="G20" s="955" t="s">
        <v>522</v>
      </c>
      <c r="H20" s="1061"/>
      <c r="I20" s="1062"/>
      <c r="J20" s="1063"/>
      <c r="K20" s="956">
        <v>10098</v>
      </c>
      <c r="L20" s="1057"/>
      <c r="M20" s="1058"/>
    </row>
    <row r="21" spans="1:15" s="959" customFormat="1" ht="15.95" customHeight="1">
      <c r="A21" s="1071"/>
      <c r="B21" s="1071"/>
      <c r="C21" s="1071"/>
      <c r="D21" s="1071"/>
      <c r="E21" s="1059" t="s">
        <v>2055</v>
      </c>
      <c r="F21" s="954" t="s">
        <v>2039</v>
      </c>
      <c r="G21" s="955" t="s">
        <v>523</v>
      </c>
      <c r="H21" s="1061">
        <v>2.5</v>
      </c>
      <c r="I21" s="1062">
        <v>2.8</v>
      </c>
      <c r="J21" s="1063" t="s">
        <v>2040</v>
      </c>
      <c r="K21" s="956">
        <v>6936</v>
      </c>
      <c r="L21" s="1057">
        <v>17408</v>
      </c>
      <c r="M21" s="1058"/>
    </row>
    <row r="22" spans="1:15" s="959" customFormat="1" ht="15.95" customHeight="1">
      <c r="A22" s="1071"/>
      <c r="B22" s="1071"/>
      <c r="C22" s="1071"/>
      <c r="D22" s="1071"/>
      <c r="E22" s="1060"/>
      <c r="F22" s="954" t="s">
        <v>2042</v>
      </c>
      <c r="G22" s="955" t="s">
        <v>529</v>
      </c>
      <c r="H22" s="1061"/>
      <c r="I22" s="1062"/>
      <c r="J22" s="1063"/>
      <c r="K22" s="956">
        <v>10472</v>
      </c>
      <c r="L22" s="1057"/>
      <c r="M22" s="1058"/>
    </row>
    <row r="23" spans="1:15" s="959" customFormat="1" ht="15.95" customHeight="1">
      <c r="A23" s="1071"/>
      <c r="B23" s="1071"/>
      <c r="C23" s="1071"/>
      <c r="D23" s="1071"/>
      <c r="E23" s="1059" t="s">
        <v>2056</v>
      </c>
      <c r="F23" s="954" t="s">
        <v>2039</v>
      </c>
      <c r="G23" s="955" t="s">
        <v>530</v>
      </c>
      <c r="H23" s="1061">
        <v>3.3</v>
      </c>
      <c r="I23" s="1062">
        <v>3.5</v>
      </c>
      <c r="J23" s="1063" t="s">
        <v>2040</v>
      </c>
      <c r="K23" s="956">
        <v>7276</v>
      </c>
      <c r="L23" s="1057">
        <v>18360</v>
      </c>
      <c r="M23" s="1058"/>
    </row>
    <row r="24" spans="1:15" s="959" customFormat="1" ht="15.95" customHeight="1">
      <c r="A24" s="1071"/>
      <c r="B24" s="1071"/>
      <c r="C24" s="1071"/>
      <c r="D24" s="1071"/>
      <c r="E24" s="1060"/>
      <c r="F24" s="954" t="s">
        <v>2042</v>
      </c>
      <c r="G24" s="955" t="s">
        <v>535</v>
      </c>
      <c r="H24" s="1061"/>
      <c r="I24" s="1062"/>
      <c r="J24" s="1063"/>
      <c r="K24" s="956">
        <v>11084</v>
      </c>
      <c r="L24" s="1057"/>
      <c r="M24" s="1058"/>
    </row>
    <row r="25" spans="1:15" s="959" customFormat="1" ht="15.95" customHeight="1">
      <c r="A25" s="1071"/>
      <c r="B25" s="1071"/>
      <c r="C25" s="1071"/>
      <c r="D25" s="1071"/>
      <c r="E25" s="1059" t="s">
        <v>2057</v>
      </c>
      <c r="F25" s="954" t="s">
        <v>2039</v>
      </c>
      <c r="G25" s="955" t="s">
        <v>538</v>
      </c>
      <c r="H25" s="1061">
        <v>5.5</v>
      </c>
      <c r="I25" s="1062">
        <v>5.6</v>
      </c>
      <c r="J25" s="1063" t="s">
        <v>2045</v>
      </c>
      <c r="K25" s="956">
        <v>11084</v>
      </c>
      <c r="L25" s="1057">
        <v>33184</v>
      </c>
      <c r="M25" s="1058"/>
    </row>
    <row r="26" spans="1:15" s="959" customFormat="1" ht="15.95" customHeight="1">
      <c r="A26" s="1071"/>
      <c r="B26" s="1071"/>
      <c r="C26" s="1071"/>
      <c r="D26" s="1071"/>
      <c r="E26" s="1060"/>
      <c r="F26" s="954" t="s">
        <v>2042</v>
      </c>
      <c r="G26" s="955" t="s">
        <v>541</v>
      </c>
      <c r="H26" s="1061"/>
      <c r="I26" s="1062"/>
      <c r="J26" s="1063"/>
      <c r="K26" s="956">
        <v>22100</v>
      </c>
      <c r="L26" s="1057"/>
      <c r="M26" s="1058"/>
    </row>
    <row r="27" spans="1:15" s="959" customFormat="1" ht="15.95" customHeight="1">
      <c r="A27" s="1071"/>
      <c r="B27" s="1071"/>
      <c r="C27" s="1071"/>
      <c r="D27" s="1071"/>
      <c r="E27" s="1059" t="s">
        <v>2058</v>
      </c>
      <c r="F27" s="954" t="s">
        <v>2039</v>
      </c>
      <c r="G27" s="955" t="s">
        <v>542</v>
      </c>
      <c r="H27" s="1061">
        <v>6.2</v>
      </c>
      <c r="I27" s="1062">
        <v>6.4</v>
      </c>
      <c r="J27" s="1063" t="s">
        <v>2049</v>
      </c>
      <c r="K27" s="956">
        <v>11662</v>
      </c>
      <c r="L27" s="1057">
        <v>34340</v>
      </c>
      <c r="M27" s="1058"/>
    </row>
    <row r="28" spans="1:15" s="959" customFormat="1" ht="15.95" customHeight="1">
      <c r="A28" s="1071"/>
      <c r="B28" s="1071"/>
      <c r="C28" s="1071"/>
      <c r="D28" s="1071"/>
      <c r="E28" s="1060"/>
      <c r="F28" s="954" t="s">
        <v>2042</v>
      </c>
      <c r="G28" s="955" t="s">
        <v>550</v>
      </c>
      <c r="H28" s="1061"/>
      <c r="I28" s="1062"/>
      <c r="J28" s="1063"/>
      <c r="K28" s="956">
        <v>22678</v>
      </c>
      <c r="L28" s="1057"/>
      <c r="M28" s="1058"/>
    </row>
    <row r="29" spans="1:15" s="953" customFormat="1" ht="22.5" customHeight="1">
      <c r="A29" s="1072" t="s">
        <v>2059</v>
      </c>
      <c r="B29" s="1072"/>
      <c r="C29" s="1072"/>
      <c r="D29" s="1072"/>
      <c r="E29" s="1072"/>
      <c r="F29" s="1072"/>
      <c r="G29" s="1072"/>
      <c r="H29" s="1072"/>
      <c r="I29" s="1072"/>
      <c r="J29" s="1072"/>
      <c r="K29" s="1072"/>
      <c r="L29" s="1072"/>
      <c r="M29" s="957"/>
      <c r="N29" s="957"/>
      <c r="O29" s="957"/>
    </row>
    <row r="30" spans="1:15" s="957" customFormat="1" ht="15.95" customHeight="1">
      <c r="A30" s="1073"/>
      <c r="B30" s="1071"/>
      <c r="C30" s="1071"/>
      <c r="D30" s="1071"/>
      <c r="E30" s="1059" t="s">
        <v>2060</v>
      </c>
      <c r="F30" s="954" t="s">
        <v>2039</v>
      </c>
      <c r="G30" s="955" t="s">
        <v>319</v>
      </c>
      <c r="H30" s="1061">
        <v>2</v>
      </c>
      <c r="I30" s="1062">
        <v>2.5</v>
      </c>
      <c r="J30" s="1063" t="s">
        <v>2040</v>
      </c>
      <c r="K30" s="956">
        <v>11356</v>
      </c>
      <c r="L30" s="1057">
        <v>33218</v>
      </c>
    </row>
    <row r="31" spans="1:15" s="957" customFormat="1" ht="15.95" customHeight="1">
      <c r="A31" s="1071"/>
      <c r="B31" s="1071"/>
      <c r="C31" s="1071"/>
      <c r="D31" s="1071"/>
      <c r="E31" s="1060"/>
      <c r="F31" s="954" t="s">
        <v>2042</v>
      </c>
      <c r="G31" s="955" t="s">
        <v>323</v>
      </c>
      <c r="H31" s="1061"/>
      <c r="I31" s="1062"/>
      <c r="J31" s="1063"/>
      <c r="K31" s="956">
        <v>21862</v>
      </c>
      <c r="L31" s="1057"/>
    </row>
    <row r="32" spans="1:15" s="957" customFormat="1" ht="15.95" customHeight="1">
      <c r="A32" s="1071"/>
      <c r="B32" s="1071"/>
      <c r="C32" s="1071"/>
      <c r="D32" s="1071"/>
      <c r="E32" s="1059" t="s">
        <v>2061</v>
      </c>
      <c r="F32" s="954" t="s">
        <v>2039</v>
      </c>
      <c r="G32" s="955" t="s">
        <v>325</v>
      </c>
      <c r="H32" s="1061">
        <v>2.5</v>
      </c>
      <c r="I32" s="1062">
        <v>2.8</v>
      </c>
      <c r="J32" s="1063" t="s">
        <v>2040</v>
      </c>
      <c r="K32" s="956">
        <v>11866</v>
      </c>
      <c r="L32" s="1057">
        <v>34816</v>
      </c>
    </row>
    <row r="33" spans="1:15" s="957" customFormat="1" ht="15.95" customHeight="1">
      <c r="A33" s="1071"/>
      <c r="B33" s="1071"/>
      <c r="C33" s="1071"/>
      <c r="D33" s="1071"/>
      <c r="E33" s="1060"/>
      <c r="F33" s="954" t="s">
        <v>2042</v>
      </c>
      <c r="G33" s="955" t="s">
        <v>333</v>
      </c>
      <c r="H33" s="1061"/>
      <c r="I33" s="1062"/>
      <c r="J33" s="1063"/>
      <c r="K33" s="956">
        <v>22950</v>
      </c>
      <c r="L33" s="1057"/>
    </row>
    <row r="34" spans="1:15" s="957" customFormat="1" ht="15.95" customHeight="1">
      <c r="A34" s="1071"/>
      <c r="B34" s="1071"/>
      <c r="C34" s="1071"/>
      <c r="D34" s="1071"/>
      <c r="E34" s="1059" t="s">
        <v>2062</v>
      </c>
      <c r="F34" s="954" t="s">
        <v>2039</v>
      </c>
      <c r="G34" s="955" t="s">
        <v>334</v>
      </c>
      <c r="H34" s="1061">
        <v>3.4</v>
      </c>
      <c r="I34" s="1062">
        <v>4</v>
      </c>
      <c r="J34" s="1063" t="s">
        <v>2040</v>
      </c>
      <c r="K34" s="956">
        <v>13226</v>
      </c>
      <c r="L34" s="1057">
        <v>41412</v>
      </c>
    </row>
    <row r="35" spans="1:15" s="957" customFormat="1" ht="15.95" customHeight="1">
      <c r="A35" s="1071"/>
      <c r="B35" s="1071"/>
      <c r="C35" s="1071"/>
      <c r="D35" s="1071"/>
      <c r="E35" s="1060"/>
      <c r="F35" s="954" t="s">
        <v>2042</v>
      </c>
      <c r="G35" s="955" t="s">
        <v>341</v>
      </c>
      <c r="H35" s="1061"/>
      <c r="I35" s="1062"/>
      <c r="J35" s="1063"/>
      <c r="K35" s="956">
        <v>28186</v>
      </c>
      <c r="L35" s="1057"/>
      <c r="M35" s="944"/>
      <c r="N35" s="944"/>
      <c r="O35" s="944"/>
    </row>
    <row r="36" spans="1:15" s="957" customFormat="1" ht="15.95" customHeight="1">
      <c r="A36" s="1071"/>
      <c r="B36" s="1071"/>
      <c r="C36" s="1071"/>
      <c r="D36" s="1071"/>
      <c r="E36" s="1059" t="s">
        <v>2063</v>
      </c>
      <c r="F36" s="954" t="s">
        <v>2039</v>
      </c>
      <c r="G36" s="955" t="s">
        <v>344</v>
      </c>
      <c r="H36" s="1061">
        <v>4.2</v>
      </c>
      <c r="I36" s="1062">
        <v>5.4</v>
      </c>
      <c r="J36" s="1063" t="s">
        <v>2040</v>
      </c>
      <c r="K36" s="956">
        <v>14688</v>
      </c>
      <c r="L36" s="1057">
        <v>51238</v>
      </c>
      <c r="M36" s="953"/>
      <c r="N36" s="953"/>
      <c r="O36" s="953"/>
    </row>
    <row r="37" spans="1:15" s="957" customFormat="1" ht="15.95" customHeight="1">
      <c r="A37" s="1071"/>
      <c r="B37" s="1071"/>
      <c r="C37" s="1071"/>
      <c r="D37" s="1071"/>
      <c r="E37" s="1060"/>
      <c r="F37" s="954" t="s">
        <v>2042</v>
      </c>
      <c r="G37" s="955" t="s">
        <v>355</v>
      </c>
      <c r="H37" s="1061"/>
      <c r="I37" s="1062"/>
      <c r="J37" s="1063"/>
      <c r="K37" s="956">
        <v>36550</v>
      </c>
      <c r="L37" s="1057"/>
    </row>
    <row r="38" spans="1:15" s="957" customFormat="1" ht="15.95" customHeight="1">
      <c r="A38" s="1071"/>
      <c r="B38" s="1071"/>
      <c r="C38" s="1071"/>
      <c r="D38" s="1071"/>
      <c r="E38" s="1059" t="s">
        <v>2064</v>
      </c>
      <c r="F38" s="954" t="s">
        <v>2039</v>
      </c>
      <c r="G38" s="955" t="s">
        <v>356</v>
      </c>
      <c r="H38" s="1061">
        <v>5</v>
      </c>
      <c r="I38" s="1062">
        <v>5.8</v>
      </c>
      <c r="J38" s="1063" t="s">
        <v>2045</v>
      </c>
      <c r="K38" s="956">
        <v>22168</v>
      </c>
      <c r="L38" s="1057">
        <v>58854</v>
      </c>
    </row>
    <row r="39" spans="1:15" s="957" customFormat="1" ht="15.95" customHeight="1">
      <c r="A39" s="1071"/>
      <c r="B39" s="1071"/>
      <c r="C39" s="1071"/>
      <c r="D39" s="1071"/>
      <c r="E39" s="1060"/>
      <c r="F39" s="954" t="s">
        <v>2042</v>
      </c>
      <c r="G39" s="955" t="s">
        <v>361</v>
      </c>
      <c r="H39" s="1061"/>
      <c r="I39" s="1062"/>
      <c r="J39" s="1063"/>
      <c r="K39" s="956">
        <v>36686</v>
      </c>
      <c r="L39" s="1057"/>
    </row>
    <row r="40" spans="1:15" s="957" customFormat="1" ht="15.95" customHeight="1">
      <c r="A40" s="1071"/>
      <c r="B40" s="1071"/>
      <c r="C40" s="1071"/>
      <c r="D40" s="1071"/>
      <c r="E40" s="1059" t="s">
        <v>2065</v>
      </c>
      <c r="F40" s="954" t="s">
        <v>2039</v>
      </c>
      <c r="G40" s="955" t="s">
        <v>363</v>
      </c>
      <c r="H40" s="1061">
        <v>6</v>
      </c>
      <c r="I40" s="1062">
        <v>7</v>
      </c>
      <c r="J40" s="1063" t="s">
        <v>2045</v>
      </c>
      <c r="K40" s="956">
        <v>23324</v>
      </c>
      <c r="L40" s="1057">
        <v>71366</v>
      </c>
    </row>
    <row r="41" spans="1:15" s="957" customFormat="1" ht="15.95" customHeight="1">
      <c r="A41" s="1071"/>
      <c r="B41" s="1071"/>
      <c r="C41" s="1071"/>
      <c r="D41" s="1071"/>
      <c r="E41" s="1059"/>
      <c r="F41" s="954" t="s">
        <v>2042</v>
      </c>
      <c r="G41" s="955" t="s">
        <v>368</v>
      </c>
      <c r="H41" s="1061"/>
      <c r="I41" s="1062"/>
      <c r="J41" s="1063"/>
      <c r="K41" s="956">
        <v>48042</v>
      </c>
      <c r="L41" s="1057"/>
    </row>
    <row r="42" spans="1:15" s="957" customFormat="1" ht="15.95" customHeight="1">
      <c r="A42" s="1071"/>
      <c r="B42" s="1071"/>
      <c r="C42" s="1071"/>
      <c r="D42" s="1071"/>
      <c r="E42" s="1059" t="s">
        <v>2066</v>
      </c>
      <c r="F42" s="954" t="s">
        <v>2039</v>
      </c>
      <c r="G42" s="955" t="s">
        <v>371</v>
      </c>
      <c r="H42" s="1061">
        <v>7.1</v>
      </c>
      <c r="I42" s="1062">
        <v>8.1999999999999993</v>
      </c>
      <c r="J42" s="1063" t="s">
        <v>2049</v>
      </c>
      <c r="K42" s="956">
        <v>26078</v>
      </c>
      <c r="L42" s="1057">
        <v>94044</v>
      </c>
    </row>
    <row r="43" spans="1:15" s="957" customFormat="1" ht="15.95" customHeight="1">
      <c r="A43" s="1071"/>
      <c r="B43" s="1071"/>
      <c r="C43" s="1071"/>
      <c r="D43" s="1071"/>
      <c r="E43" s="1059"/>
      <c r="F43" s="954" t="s">
        <v>2042</v>
      </c>
      <c r="G43" s="955" t="s">
        <v>376</v>
      </c>
      <c r="H43" s="1061"/>
      <c r="I43" s="1062"/>
      <c r="J43" s="1063"/>
      <c r="K43" s="956">
        <v>67966</v>
      </c>
      <c r="L43" s="1057"/>
      <c r="M43" s="944"/>
      <c r="N43" s="944"/>
      <c r="O43" s="944"/>
    </row>
    <row r="44" spans="1:15" ht="15.95" customHeight="1">
      <c r="A44" s="1074" t="s">
        <v>2050</v>
      </c>
      <c r="B44" s="1074"/>
      <c r="C44" s="1074"/>
      <c r="D44" s="1074"/>
      <c r="E44" s="958" t="s">
        <v>2067</v>
      </c>
      <c r="F44" s="1069" t="s">
        <v>2068</v>
      </c>
      <c r="G44" s="1069"/>
      <c r="H44" s="1069"/>
      <c r="I44" s="1069"/>
      <c r="J44" s="1069"/>
      <c r="K44" s="1069"/>
      <c r="L44" s="1069"/>
      <c r="M44" s="953"/>
      <c r="N44" s="953"/>
      <c r="O44" s="953"/>
    </row>
    <row r="45" spans="1:15" ht="15.95" customHeight="1">
      <c r="A45" s="1074"/>
      <c r="B45" s="1074"/>
      <c r="C45" s="1074"/>
      <c r="D45" s="1074"/>
      <c r="E45" s="1075" t="s">
        <v>2069</v>
      </c>
      <c r="F45" s="960" t="s">
        <v>2070</v>
      </c>
      <c r="G45" s="961" t="s">
        <v>2071</v>
      </c>
      <c r="H45" s="1076"/>
      <c r="I45" s="1076"/>
      <c r="J45" s="1076"/>
      <c r="K45" s="962">
        <v>4998</v>
      </c>
      <c r="L45" s="963"/>
      <c r="M45" s="957"/>
      <c r="N45" s="957"/>
      <c r="O45" s="957"/>
    </row>
    <row r="46" spans="1:15" ht="15.95" customHeight="1">
      <c r="A46" s="1074"/>
      <c r="B46" s="1074"/>
      <c r="C46" s="1074"/>
      <c r="D46" s="1074"/>
      <c r="E46" s="1075"/>
      <c r="F46" s="960" t="s">
        <v>2072</v>
      </c>
      <c r="G46" s="961" t="s">
        <v>2073</v>
      </c>
      <c r="H46" s="1076"/>
      <c r="I46" s="1076"/>
      <c r="J46" s="1076"/>
      <c r="K46" s="962">
        <v>2856</v>
      </c>
      <c r="L46" s="963"/>
      <c r="M46" s="957"/>
      <c r="N46" s="957"/>
      <c r="O46" s="957"/>
    </row>
    <row r="47" spans="1:15" s="964" customFormat="1" ht="22.5" customHeight="1">
      <c r="A47" s="1066" t="s">
        <v>2074</v>
      </c>
      <c r="B47" s="1066"/>
      <c r="C47" s="1066"/>
      <c r="D47" s="1066"/>
      <c r="E47" s="1066"/>
      <c r="F47" s="1066"/>
      <c r="G47" s="1066"/>
      <c r="H47" s="1066"/>
      <c r="I47" s="1066"/>
      <c r="J47" s="1066"/>
      <c r="K47" s="1066"/>
      <c r="L47" s="1066"/>
      <c r="M47" s="957"/>
      <c r="N47" s="957"/>
      <c r="O47" s="957"/>
    </row>
    <row r="48" spans="1:15" s="957" customFormat="1" ht="15.95" customHeight="1">
      <c r="A48" s="1077"/>
      <c r="B48" s="1077"/>
      <c r="C48" s="1077"/>
      <c r="D48" s="1077"/>
      <c r="E48" s="1059" t="s">
        <v>2075</v>
      </c>
      <c r="F48" s="965" t="s">
        <v>2076</v>
      </c>
      <c r="G48" s="955" t="s">
        <v>252</v>
      </c>
      <c r="H48" s="1061">
        <v>2.2999999999999998</v>
      </c>
      <c r="I48" s="1062">
        <v>2.5</v>
      </c>
      <c r="J48" s="1063" t="s">
        <v>2040</v>
      </c>
      <c r="K48" s="956">
        <v>20638</v>
      </c>
      <c r="L48" s="1057">
        <v>45560</v>
      </c>
    </row>
    <row r="49" spans="1:15" s="957" customFormat="1" ht="15.95" customHeight="1">
      <c r="A49" s="1077"/>
      <c r="B49" s="1077"/>
      <c r="C49" s="1077"/>
      <c r="D49" s="1077"/>
      <c r="E49" s="1059"/>
      <c r="F49" s="954" t="s">
        <v>2042</v>
      </c>
      <c r="G49" s="955" t="s">
        <v>259</v>
      </c>
      <c r="H49" s="1061"/>
      <c r="I49" s="1062"/>
      <c r="J49" s="1063"/>
      <c r="K49" s="956">
        <v>24922</v>
      </c>
      <c r="L49" s="1057"/>
    </row>
    <row r="50" spans="1:15" s="957" customFormat="1" ht="15.95" customHeight="1">
      <c r="A50" s="1077"/>
      <c r="B50" s="1077"/>
      <c r="C50" s="1077"/>
      <c r="D50" s="1077"/>
      <c r="E50" s="1059" t="s">
        <v>2077</v>
      </c>
      <c r="F50" s="965" t="s">
        <v>2076</v>
      </c>
      <c r="G50" s="955" t="s">
        <v>266</v>
      </c>
      <c r="H50" s="1061">
        <v>2.4</v>
      </c>
      <c r="I50" s="1062">
        <v>3.2</v>
      </c>
      <c r="J50" s="1063" t="s">
        <v>2040</v>
      </c>
      <c r="K50" s="956">
        <v>21726</v>
      </c>
      <c r="L50" s="1057">
        <v>47974</v>
      </c>
    </row>
    <row r="51" spans="1:15" s="957" customFormat="1" ht="15.95" customHeight="1">
      <c r="A51" s="1077"/>
      <c r="B51" s="1077"/>
      <c r="C51" s="1077"/>
      <c r="D51" s="1077"/>
      <c r="E51" s="1059"/>
      <c r="F51" s="954" t="s">
        <v>2042</v>
      </c>
      <c r="G51" s="955" t="s">
        <v>269</v>
      </c>
      <c r="H51" s="1061"/>
      <c r="I51" s="1062"/>
      <c r="J51" s="1063"/>
      <c r="K51" s="956">
        <v>26248</v>
      </c>
      <c r="L51" s="1057"/>
      <c r="M51" s="944"/>
      <c r="N51" s="944"/>
      <c r="O51" s="944"/>
    </row>
    <row r="52" spans="1:15" s="957" customFormat="1" ht="15.95" customHeight="1">
      <c r="A52" s="1077"/>
      <c r="B52" s="1077"/>
      <c r="C52" s="1077"/>
      <c r="D52" s="1077"/>
      <c r="E52" s="1059" t="s">
        <v>2078</v>
      </c>
      <c r="F52" s="965" t="s">
        <v>2076</v>
      </c>
      <c r="G52" s="955" t="s">
        <v>275</v>
      </c>
      <c r="H52" s="1061">
        <v>3.5</v>
      </c>
      <c r="I52" s="1062">
        <v>4</v>
      </c>
      <c r="J52" s="1063" t="s">
        <v>2040</v>
      </c>
      <c r="K52" s="956">
        <v>24208</v>
      </c>
      <c r="L52" s="1057">
        <v>55828</v>
      </c>
      <c r="M52" s="953"/>
      <c r="N52" s="953"/>
      <c r="O52" s="953"/>
    </row>
    <row r="53" spans="1:15" s="957" customFormat="1" ht="15.95" customHeight="1">
      <c r="A53" s="1077"/>
      <c r="B53" s="1077"/>
      <c r="C53" s="1077"/>
      <c r="D53" s="1077"/>
      <c r="E53" s="1059"/>
      <c r="F53" s="954" t="s">
        <v>2042</v>
      </c>
      <c r="G53" s="955" t="s">
        <v>279</v>
      </c>
      <c r="H53" s="1061"/>
      <c r="I53" s="1062"/>
      <c r="J53" s="1063"/>
      <c r="K53" s="956">
        <v>31620</v>
      </c>
      <c r="L53" s="1057"/>
    </row>
    <row r="54" spans="1:15" s="957" customFormat="1" ht="15.95" customHeight="1">
      <c r="A54" s="1077"/>
      <c r="B54" s="1077"/>
      <c r="C54" s="1077"/>
      <c r="D54" s="1077"/>
      <c r="E54" s="1059" t="s">
        <v>2079</v>
      </c>
      <c r="F54" s="965" t="s">
        <v>2076</v>
      </c>
      <c r="G54" s="955" t="s">
        <v>298</v>
      </c>
      <c r="H54" s="1061">
        <v>4.8</v>
      </c>
      <c r="I54" s="1062">
        <v>5.8</v>
      </c>
      <c r="J54" s="1063" t="s">
        <v>2045</v>
      </c>
      <c r="K54" s="956">
        <v>42942</v>
      </c>
      <c r="L54" s="1057">
        <v>92004</v>
      </c>
    </row>
    <row r="55" spans="1:15" s="957" customFormat="1" ht="15.95" customHeight="1">
      <c r="A55" s="1077"/>
      <c r="B55" s="1077"/>
      <c r="C55" s="1077"/>
      <c r="D55" s="1077"/>
      <c r="E55" s="1059"/>
      <c r="F55" s="954" t="s">
        <v>2042</v>
      </c>
      <c r="G55" s="955" t="s">
        <v>309</v>
      </c>
      <c r="H55" s="1061"/>
      <c r="I55" s="1062"/>
      <c r="J55" s="1063"/>
      <c r="K55" s="956">
        <v>49062</v>
      </c>
      <c r="L55" s="1057"/>
    </row>
    <row r="56" spans="1:15" s="957" customFormat="1" ht="15.95" customHeight="1">
      <c r="A56" s="1077"/>
      <c r="B56" s="1077"/>
      <c r="C56" s="1077"/>
      <c r="D56" s="1077"/>
      <c r="E56" s="1059" t="s">
        <v>2080</v>
      </c>
      <c r="F56" s="966" t="s">
        <v>2081</v>
      </c>
      <c r="G56" s="955" t="s">
        <v>261</v>
      </c>
      <c r="H56" s="1061">
        <v>2.2999999999999998</v>
      </c>
      <c r="I56" s="1062">
        <v>2.5</v>
      </c>
      <c r="J56" s="1063" t="s">
        <v>2040</v>
      </c>
      <c r="K56" s="956">
        <v>23698</v>
      </c>
      <c r="L56" s="1057">
        <v>48620</v>
      </c>
    </row>
    <row r="57" spans="1:15" s="957" customFormat="1" ht="15.95" customHeight="1">
      <c r="A57" s="1077"/>
      <c r="B57" s="1077"/>
      <c r="C57" s="1077"/>
      <c r="D57" s="1077"/>
      <c r="E57" s="1059"/>
      <c r="F57" s="954" t="s">
        <v>2042</v>
      </c>
      <c r="G57" s="955" t="s">
        <v>259</v>
      </c>
      <c r="H57" s="1061"/>
      <c r="I57" s="1062"/>
      <c r="J57" s="1063"/>
      <c r="K57" s="956">
        <v>24922</v>
      </c>
      <c r="L57" s="1057"/>
    </row>
    <row r="58" spans="1:15" s="957" customFormat="1" ht="15.95" customHeight="1">
      <c r="A58" s="1077"/>
      <c r="B58" s="1077"/>
      <c r="C58" s="1077"/>
      <c r="D58" s="1077"/>
      <c r="E58" s="1059" t="s">
        <v>2082</v>
      </c>
      <c r="F58" s="966" t="s">
        <v>2081</v>
      </c>
      <c r="G58" s="955" t="s">
        <v>271</v>
      </c>
      <c r="H58" s="1061">
        <v>2.4</v>
      </c>
      <c r="I58" s="1062">
        <v>3.2</v>
      </c>
      <c r="J58" s="1063" t="s">
        <v>2040</v>
      </c>
      <c r="K58" s="956">
        <v>24990</v>
      </c>
      <c r="L58" s="1057">
        <v>51238</v>
      </c>
    </row>
    <row r="59" spans="1:15" s="957" customFormat="1" ht="15.95" customHeight="1">
      <c r="A59" s="1077"/>
      <c r="B59" s="1077"/>
      <c r="C59" s="1077"/>
      <c r="D59" s="1077"/>
      <c r="E59" s="1059"/>
      <c r="F59" s="954" t="s">
        <v>2042</v>
      </c>
      <c r="G59" s="955" t="s">
        <v>269</v>
      </c>
      <c r="H59" s="1061"/>
      <c r="I59" s="1062"/>
      <c r="J59" s="1063"/>
      <c r="K59" s="956">
        <v>26248</v>
      </c>
      <c r="L59" s="1057"/>
      <c r="M59" s="944"/>
      <c r="N59" s="944"/>
      <c r="O59" s="944"/>
    </row>
    <row r="60" spans="1:15" s="957" customFormat="1" ht="15.95" customHeight="1">
      <c r="A60" s="1077"/>
      <c r="B60" s="1077"/>
      <c r="C60" s="1077"/>
      <c r="D60" s="1077"/>
      <c r="E60" s="1059" t="s">
        <v>2083</v>
      </c>
      <c r="F60" s="966" t="s">
        <v>2081</v>
      </c>
      <c r="G60" s="955" t="s">
        <v>283</v>
      </c>
      <c r="H60" s="1061">
        <v>3.5</v>
      </c>
      <c r="I60" s="1062">
        <v>4</v>
      </c>
      <c r="J60" s="1063" t="s">
        <v>2040</v>
      </c>
      <c r="K60" s="956">
        <v>27914</v>
      </c>
      <c r="L60" s="1057">
        <v>59534</v>
      </c>
      <c r="M60" s="953"/>
      <c r="N60" s="953"/>
      <c r="O60" s="953"/>
    </row>
    <row r="61" spans="1:15" s="957" customFormat="1" ht="15.95" customHeight="1">
      <c r="A61" s="1077"/>
      <c r="B61" s="1077"/>
      <c r="C61" s="1077"/>
      <c r="D61" s="1077"/>
      <c r="E61" s="1059"/>
      <c r="F61" s="954" t="s">
        <v>2042</v>
      </c>
      <c r="G61" s="955" t="s">
        <v>279</v>
      </c>
      <c r="H61" s="1061"/>
      <c r="I61" s="1062"/>
      <c r="J61" s="1063"/>
      <c r="K61" s="956">
        <v>31620</v>
      </c>
      <c r="L61" s="1057"/>
    </row>
    <row r="62" spans="1:15" s="957" customFormat="1" ht="15.95" customHeight="1">
      <c r="A62" s="1077"/>
      <c r="B62" s="1077"/>
      <c r="C62" s="1077"/>
      <c r="D62" s="1077"/>
      <c r="E62" s="1059" t="s">
        <v>2084</v>
      </c>
      <c r="F62" s="966" t="s">
        <v>2081</v>
      </c>
      <c r="G62" s="955" t="s">
        <v>312</v>
      </c>
      <c r="H62" s="1061">
        <v>4.8</v>
      </c>
      <c r="I62" s="1062">
        <v>5.8</v>
      </c>
      <c r="J62" s="1063" t="s">
        <v>2045</v>
      </c>
      <c r="K62" s="956">
        <v>49946</v>
      </c>
      <c r="L62" s="1057">
        <v>99008</v>
      </c>
    </row>
    <row r="63" spans="1:15" s="957" customFormat="1" ht="15.95" customHeight="1">
      <c r="A63" s="1077"/>
      <c r="B63" s="1077"/>
      <c r="C63" s="1077"/>
      <c r="D63" s="1077"/>
      <c r="E63" s="1059"/>
      <c r="F63" s="954" t="s">
        <v>2042</v>
      </c>
      <c r="G63" s="955" t="s">
        <v>309</v>
      </c>
      <c r="H63" s="1061"/>
      <c r="I63" s="1062"/>
      <c r="J63" s="1063"/>
      <c r="K63" s="956">
        <v>49062</v>
      </c>
      <c r="L63" s="1057"/>
    </row>
    <row r="64" spans="1:15" ht="18" customHeight="1">
      <c r="A64" s="1078" t="s">
        <v>2050</v>
      </c>
      <c r="B64" s="1078"/>
      <c r="C64" s="1078"/>
      <c r="D64" s="1078"/>
      <c r="E64" s="967" t="s">
        <v>2069</v>
      </c>
      <c r="F64" s="960" t="s">
        <v>2085</v>
      </c>
      <c r="G64" s="961" t="s">
        <v>2086</v>
      </c>
      <c r="H64" s="1076"/>
      <c r="I64" s="1076"/>
      <c r="J64" s="1076"/>
      <c r="K64" s="962">
        <v>2380</v>
      </c>
      <c r="L64" s="968"/>
      <c r="M64" s="957"/>
      <c r="N64" s="957"/>
      <c r="O64" s="957"/>
    </row>
    <row r="65" spans="1:15" ht="8.1" hidden="1" customHeight="1">
      <c r="E65" s="944"/>
      <c r="F65" s="944"/>
      <c r="G65" s="944"/>
      <c r="H65" s="944"/>
      <c r="I65" s="944"/>
      <c r="J65" s="944"/>
      <c r="K65" s="944"/>
      <c r="L65" s="944"/>
    </row>
    <row r="66" spans="1:15" s="964" customFormat="1" ht="22.5" customHeight="1">
      <c r="A66" s="1066" t="s">
        <v>2087</v>
      </c>
      <c r="B66" s="1066"/>
      <c r="C66" s="1066"/>
      <c r="D66" s="1066"/>
      <c r="E66" s="1066"/>
      <c r="F66" s="1066"/>
      <c r="G66" s="1066"/>
      <c r="H66" s="1066"/>
      <c r="I66" s="1066"/>
      <c r="J66" s="1066"/>
      <c r="K66" s="1066"/>
      <c r="L66" s="1066"/>
      <c r="M66" s="957"/>
      <c r="N66" s="957"/>
      <c r="O66" s="957"/>
    </row>
    <row r="67" spans="1:15" s="969" customFormat="1" ht="15.95" customHeight="1">
      <c r="A67" s="1079"/>
      <c r="B67" s="1080"/>
      <c r="C67" s="1080"/>
      <c r="D67" s="1080"/>
      <c r="E67" s="1059" t="s">
        <v>2088</v>
      </c>
      <c r="F67" s="954" t="s">
        <v>2039</v>
      </c>
      <c r="G67" s="955" t="s">
        <v>178</v>
      </c>
      <c r="H67" s="1061">
        <v>2.4</v>
      </c>
      <c r="I67" s="1062">
        <v>3.2</v>
      </c>
      <c r="J67" s="1063" t="s">
        <v>2040</v>
      </c>
      <c r="K67" s="956">
        <v>12648</v>
      </c>
      <c r="L67" s="1057">
        <v>43316</v>
      </c>
      <c r="M67" s="957"/>
      <c r="N67" s="957"/>
      <c r="O67" s="957"/>
    </row>
    <row r="68" spans="1:15" s="969" customFormat="1" ht="15.95" customHeight="1">
      <c r="A68" s="1080"/>
      <c r="B68" s="1080"/>
      <c r="C68" s="1080"/>
      <c r="D68" s="1080"/>
      <c r="E68" s="1059"/>
      <c r="F68" s="954" t="s">
        <v>2042</v>
      </c>
      <c r="G68" s="955" t="s">
        <v>333</v>
      </c>
      <c r="H68" s="1061"/>
      <c r="I68" s="1062"/>
      <c r="J68" s="1063"/>
      <c r="K68" s="956">
        <v>22950</v>
      </c>
      <c r="L68" s="1057"/>
      <c r="M68" s="944"/>
      <c r="N68" s="944"/>
      <c r="O68" s="944"/>
    </row>
    <row r="69" spans="1:15" s="969" customFormat="1" ht="15.95" customHeight="1">
      <c r="A69" s="1080"/>
      <c r="B69" s="1080"/>
      <c r="C69" s="1080"/>
      <c r="D69" s="1080"/>
      <c r="E69" s="1059"/>
      <c r="F69" s="970" t="s">
        <v>2089</v>
      </c>
      <c r="G69" s="971" t="s">
        <v>2090</v>
      </c>
      <c r="H69" s="1061"/>
      <c r="I69" s="1062"/>
      <c r="J69" s="1063"/>
      <c r="K69" s="956">
        <v>7718</v>
      </c>
      <c r="L69" s="1057"/>
      <c r="M69" s="953"/>
      <c r="N69" s="953"/>
      <c r="O69" s="953"/>
    </row>
    <row r="70" spans="1:15" s="969" customFormat="1" ht="15.95" customHeight="1">
      <c r="A70" s="1080"/>
      <c r="B70" s="1080"/>
      <c r="C70" s="1080"/>
      <c r="D70" s="1080"/>
      <c r="E70" s="1059" t="s">
        <v>2091</v>
      </c>
      <c r="F70" s="954" t="s">
        <v>2039</v>
      </c>
      <c r="G70" s="955" t="s">
        <v>187</v>
      </c>
      <c r="H70" s="1061">
        <v>3.4</v>
      </c>
      <c r="I70" s="1062">
        <v>4</v>
      </c>
      <c r="J70" s="1063" t="s">
        <v>2040</v>
      </c>
      <c r="K70" s="956">
        <v>13940</v>
      </c>
      <c r="L70" s="1057">
        <v>49844</v>
      </c>
      <c r="M70" s="957"/>
      <c r="N70" s="957"/>
      <c r="O70" s="957"/>
    </row>
    <row r="71" spans="1:15" s="969" customFormat="1" ht="15.95" customHeight="1">
      <c r="A71" s="1080"/>
      <c r="B71" s="1080"/>
      <c r="C71" s="1080"/>
      <c r="D71" s="1080"/>
      <c r="E71" s="1059"/>
      <c r="F71" s="954" t="s">
        <v>2042</v>
      </c>
      <c r="G71" s="955" t="s">
        <v>341</v>
      </c>
      <c r="H71" s="1061"/>
      <c r="I71" s="1062"/>
      <c r="J71" s="1063"/>
      <c r="K71" s="956">
        <v>28186</v>
      </c>
      <c r="L71" s="1057"/>
      <c r="M71" s="957"/>
      <c r="N71" s="957"/>
      <c r="O71" s="957"/>
    </row>
    <row r="72" spans="1:15" s="969" customFormat="1" ht="15.95" customHeight="1">
      <c r="A72" s="1080"/>
      <c r="B72" s="1080"/>
      <c r="C72" s="1080"/>
      <c r="D72" s="1080"/>
      <c r="E72" s="1059"/>
      <c r="F72" s="972" t="s">
        <v>2089</v>
      </c>
      <c r="G72" s="971" t="s">
        <v>2090</v>
      </c>
      <c r="H72" s="1061"/>
      <c r="I72" s="1062"/>
      <c r="J72" s="1063"/>
      <c r="K72" s="956">
        <v>7718</v>
      </c>
      <c r="L72" s="1057"/>
      <c r="M72" s="957"/>
      <c r="N72" s="957"/>
      <c r="O72" s="957"/>
    </row>
    <row r="73" spans="1:15" s="969" customFormat="1" ht="15.95" customHeight="1">
      <c r="A73" s="1080"/>
      <c r="B73" s="1080"/>
      <c r="C73" s="1080"/>
      <c r="D73" s="1080"/>
      <c r="E73" s="1059" t="s">
        <v>2092</v>
      </c>
      <c r="F73" s="954" t="s">
        <v>2039</v>
      </c>
      <c r="G73" s="955" t="s">
        <v>190</v>
      </c>
      <c r="H73" s="1061">
        <v>5</v>
      </c>
      <c r="I73" s="1062">
        <v>5.8</v>
      </c>
      <c r="J73" s="1063" t="s">
        <v>2045</v>
      </c>
      <c r="K73" s="956">
        <v>15334</v>
      </c>
      <c r="L73" s="1057">
        <v>59738</v>
      </c>
      <c r="M73" s="957"/>
      <c r="N73" s="957"/>
      <c r="O73" s="957"/>
    </row>
    <row r="74" spans="1:15" s="969" customFormat="1" ht="15.95" customHeight="1">
      <c r="A74" s="1080"/>
      <c r="B74" s="1080"/>
      <c r="C74" s="1080"/>
      <c r="D74" s="1080"/>
      <c r="E74" s="1059"/>
      <c r="F74" s="954" t="s">
        <v>2042</v>
      </c>
      <c r="G74" s="955" t="s">
        <v>361</v>
      </c>
      <c r="H74" s="1061"/>
      <c r="I74" s="1062"/>
      <c r="J74" s="1063"/>
      <c r="K74" s="956">
        <v>36686</v>
      </c>
      <c r="L74" s="1057"/>
      <c r="M74" s="957"/>
      <c r="N74" s="957"/>
      <c r="O74" s="957"/>
    </row>
    <row r="75" spans="1:15" s="969" customFormat="1" ht="15.95" customHeight="1">
      <c r="A75" s="1080"/>
      <c r="B75" s="1080"/>
      <c r="C75" s="1080"/>
      <c r="D75" s="1080"/>
      <c r="E75" s="1059"/>
      <c r="F75" s="970" t="s">
        <v>2089</v>
      </c>
      <c r="G75" s="971" t="s">
        <v>2090</v>
      </c>
      <c r="H75" s="1061"/>
      <c r="I75" s="1062"/>
      <c r="J75" s="1063"/>
      <c r="K75" s="956">
        <v>7718</v>
      </c>
      <c r="L75" s="1057"/>
      <c r="M75" s="957"/>
      <c r="N75" s="957"/>
      <c r="O75" s="957"/>
    </row>
    <row r="76" spans="1:15" s="969" customFormat="1" ht="15.95" customHeight="1">
      <c r="A76" s="1080"/>
      <c r="B76" s="1080"/>
      <c r="C76" s="1080"/>
      <c r="D76" s="1080"/>
      <c r="E76" s="1059" t="s">
        <v>2093</v>
      </c>
      <c r="F76" s="954" t="s">
        <v>2039</v>
      </c>
      <c r="G76" s="955" t="s">
        <v>193</v>
      </c>
      <c r="H76" s="1061">
        <v>6</v>
      </c>
      <c r="I76" s="1062">
        <v>7</v>
      </c>
      <c r="J76" s="1063" t="s">
        <v>2045</v>
      </c>
      <c r="K76" s="956">
        <v>16660</v>
      </c>
      <c r="L76" s="1057">
        <v>72420</v>
      </c>
      <c r="M76" s="944"/>
      <c r="N76" s="944"/>
      <c r="O76" s="944"/>
    </row>
    <row r="77" spans="1:15" s="969" customFormat="1" ht="15.95" customHeight="1">
      <c r="A77" s="1080"/>
      <c r="B77" s="1080"/>
      <c r="C77" s="1080"/>
      <c r="D77" s="1080"/>
      <c r="E77" s="1059"/>
      <c r="F77" s="954" t="s">
        <v>2042</v>
      </c>
      <c r="G77" s="955" t="s">
        <v>368</v>
      </c>
      <c r="H77" s="1061"/>
      <c r="I77" s="1062"/>
      <c r="J77" s="1063"/>
      <c r="K77" s="956">
        <v>48042</v>
      </c>
      <c r="L77" s="1057"/>
      <c r="M77" s="953"/>
      <c r="N77" s="953"/>
      <c r="O77" s="953"/>
    </row>
    <row r="78" spans="1:15" s="969" customFormat="1" ht="15.95" customHeight="1">
      <c r="A78" s="1080"/>
      <c r="B78" s="1080"/>
      <c r="C78" s="1080"/>
      <c r="D78" s="1080"/>
      <c r="E78" s="1059"/>
      <c r="F78" s="973" t="s">
        <v>2089</v>
      </c>
      <c r="G78" s="971" t="s">
        <v>2090</v>
      </c>
      <c r="H78" s="1061"/>
      <c r="I78" s="1062"/>
      <c r="J78" s="1063"/>
      <c r="K78" s="956">
        <v>7718</v>
      </c>
      <c r="L78" s="1057"/>
      <c r="M78" s="957"/>
      <c r="N78" s="957"/>
      <c r="O78" s="957"/>
    </row>
    <row r="79" spans="1:15" ht="18" customHeight="1">
      <c r="A79" s="1068" t="s">
        <v>2050</v>
      </c>
      <c r="B79" s="1068"/>
      <c r="C79" s="1068"/>
      <c r="D79" s="1068"/>
      <c r="E79" s="967" t="s">
        <v>2069</v>
      </c>
      <c r="F79" s="960" t="s">
        <v>2085</v>
      </c>
      <c r="G79" s="961" t="s">
        <v>2094</v>
      </c>
      <c r="H79" s="1076"/>
      <c r="I79" s="1076"/>
      <c r="J79" s="1076"/>
      <c r="K79" s="962">
        <v>4590</v>
      </c>
      <c r="L79" s="968"/>
      <c r="M79" s="957"/>
      <c r="N79" s="957"/>
      <c r="O79" s="957"/>
    </row>
    <row r="80" spans="1:15" s="964" customFormat="1" ht="22.5" customHeight="1">
      <c r="A80" s="1066" t="s">
        <v>2095</v>
      </c>
      <c r="B80" s="1066"/>
      <c r="C80" s="1066"/>
      <c r="D80" s="1066"/>
      <c r="E80" s="1066"/>
      <c r="F80" s="1066"/>
      <c r="G80" s="1066"/>
      <c r="H80" s="1066"/>
      <c r="I80" s="1066"/>
      <c r="J80" s="1066"/>
      <c r="K80" s="1066"/>
      <c r="L80" s="1066"/>
      <c r="M80" s="957"/>
      <c r="N80" s="957"/>
      <c r="O80" s="957"/>
    </row>
    <row r="81" spans="1:15" s="969" customFormat="1" ht="15.95" customHeight="1">
      <c r="A81" s="1080"/>
      <c r="B81" s="1080"/>
      <c r="C81" s="1080"/>
      <c r="D81" s="1080"/>
      <c r="E81" s="1059" t="s">
        <v>2096</v>
      </c>
      <c r="F81" s="954" t="s">
        <v>2039</v>
      </c>
      <c r="G81" s="955" t="s">
        <v>2097</v>
      </c>
      <c r="H81" s="1061">
        <v>3.4</v>
      </c>
      <c r="I81" s="1062">
        <v>4</v>
      </c>
      <c r="J81" s="1063" t="s">
        <v>2040</v>
      </c>
      <c r="K81" s="956">
        <v>31450</v>
      </c>
      <c r="L81" s="1057">
        <v>67354</v>
      </c>
      <c r="M81" s="957"/>
      <c r="N81" s="957"/>
      <c r="O81" s="957"/>
    </row>
    <row r="82" spans="1:15" s="969" customFormat="1" ht="15.95" customHeight="1">
      <c r="A82" s="1080"/>
      <c r="B82" s="1080"/>
      <c r="C82" s="1080"/>
      <c r="D82" s="1080"/>
      <c r="E82" s="1059"/>
      <c r="F82" s="954" t="s">
        <v>2042</v>
      </c>
      <c r="G82" s="955" t="s">
        <v>341</v>
      </c>
      <c r="H82" s="1061"/>
      <c r="I82" s="1062"/>
      <c r="J82" s="1063"/>
      <c r="K82" s="956">
        <v>28186</v>
      </c>
      <c r="L82" s="1057"/>
      <c r="M82" s="957"/>
      <c r="N82" s="957"/>
      <c r="O82" s="957"/>
    </row>
    <row r="83" spans="1:15" s="969" customFormat="1" ht="15.95" customHeight="1">
      <c r="A83" s="1080"/>
      <c r="B83" s="1080"/>
      <c r="C83" s="1080"/>
      <c r="D83" s="1080"/>
      <c r="E83" s="1059"/>
      <c r="F83" s="972" t="s">
        <v>2089</v>
      </c>
      <c r="G83" s="971" t="s">
        <v>2090</v>
      </c>
      <c r="H83" s="1061"/>
      <c r="I83" s="1062"/>
      <c r="J83" s="1063"/>
      <c r="K83" s="956">
        <v>7718</v>
      </c>
      <c r="L83" s="1057"/>
      <c r="M83" s="957"/>
      <c r="N83" s="957"/>
      <c r="O83" s="957"/>
    </row>
    <row r="84" spans="1:15" s="969" customFormat="1" ht="15.95" customHeight="1">
      <c r="A84" s="1080"/>
      <c r="B84" s="1080"/>
      <c r="C84" s="1080"/>
      <c r="D84" s="1080"/>
      <c r="E84" s="1059" t="s">
        <v>2098</v>
      </c>
      <c r="F84" s="954" t="s">
        <v>2039</v>
      </c>
      <c r="G84" s="955" t="s">
        <v>2099</v>
      </c>
      <c r="H84" s="1061">
        <v>5</v>
      </c>
      <c r="I84" s="1062">
        <v>5.5</v>
      </c>
      <c r="J84" s="1063" t="s">
        <v>2045</v>
      </c>
      <c r="K84" s="956">
        <v>34034</v>
      </c>
      <c r="L84" s="1057">
        <v>78438</v>
      </c>
      <c r="M84" s="944"/>
      <c r="N84" s="944"/>
      <c r="O84" s="944"/>
    </row>
    <row r="85" spans="1:15" s="969" customFormat="1" ht="15.95" customHeight="1">
      <c r="A85" s="1080"/>
      <c r="B85" s="1080"/>
      <c r="C85" s="1080"/>
      <c r="D85" s="1080"/>
      <c r="E85" s="1059"/>
      <c r="F85" s="954" t="s">
        <v>2042</v>
      </c>
      <c r="G85" s="955" t="s">
        <v>361</v>
      </c>
      <c r="H85" s="1061"/>
      <c r="I85" s="1062"/>
      <c r="J85" s="1063"/>
      <c r="K85" s="956">
        <v>36686</v>
      </c>
      <c r="L85" s="1057"/>
      <c r="M85" s="953"/>
      <c r="N85" s="953"/>
      <c r="O85" s="953"/>
    </row>
    <row r="86" spans="1:15" s="969" customFormat="1" ht="15.95" customHeight="1">
      <c r="A86" s="1080"/>
      <c r="B86" s="1080"/>
      <c r="C86" s="1080"/>
      <c r="D86" s="1080"/>
      <c r="E86" s="1059"/>
      <c r="F86" s="970" t="s">
        <v>2089</v>
      </c>
      <c r="G86" s="971" t="s">
        <v>2090</v>
      </c>
      <c r="H86" s="1061"/>
      <c r="I86" s="1062"/>
      <c r="J86" s="1063"/>
      <c r="K86" s="956">
        <v>7718</v>
      </c>
      <c r="L86" s="1057"/>
      <c r="M86" s="957"/>
      <c r="N86" s="957"/>
      <c r="O86" s="957"/>
    </row>
    <row r="87" spans="1:15" s="969" customFormat="1" ht="15.95" customHeight="1">
      <c r="A87" s="1080"/>
      <c r="B87" s="1080"/>
      <c r="C87" s="1080"/>
      <c r="D87" s="1080"/>
      <c r="E87" s="1059" t="s">
        <v>2100</v>
      </c>
      <c r="F87" s="954" t="s">
        <v>2039</v>
      </c>
      <c r="G87" s="955" t="s">
        <v>2101</v>
      </c>
      <c r="H87" s="1061">
        <v>5.7</v>
      </c>
      <c r="I87" s="1062">
        <v>7</v>
      </c>
      <c r="J87" s="1063" t="s">
        <v>2045</v>
      </c>
      <c r="K87" s="956">
        <v>34510</v>
      </c>
      <c r="L87" s="1057">
        <v>90270</v>
      </c>
      <c r="M87" s="957"/>
      <c r="N87" s="957"/>
      <c r="O87" s="957"/>
    </row>
    <row r="88" spans="1:15" s="969" customFormat="1" ht="15.95" customHeight="1">
      <c r="A88" s="1080"/>
      <c r="B88" s="1080"/>
      <c r="C88" s="1080"/>
      <c r="D88" s="1080"/>
      <c r="E88" s="1059"/>
      <c r="F88" s="954" t="s">
        <v>2042</v>
      </c>
      <c r="G88" s="955" t="s">
        <v>368</v>
      </c>
      <c r="H88" s="1061"/>
      <c r="I88" s="1062"/>
      <c r="J88" s="1063"/>
      <c r="K88" s="956">
        <v>48042</v>
      </c>
      <c r="L88" s="1057"/>
      <c r="M88" s="957"/>
      <c r="N88" s="957"/>
      <c r="O88" s="957"/>
    </row>
    <row r="89" spans="1:15" s="969" customFormat="1" ht="15.95" customHeight="1">
      <c r="A89" s="1080"/>
      <c r="B89" s="1080"/>
      <c r="C89" s="1080"/>
      <c r="D89" s="1080"/>
      <c r="E89" s="1059"/>
      <c r="F89" s="973" t="s">
        <v>2089</v>
      </c>
      <c r="G89" s="971" t="s">
        <v>2090</v>
      </c>
      <c r="H89" s="1061"/>
      <c r="I89" s="1062"/>
      <c r="J89" s="1063"/>
      <c r="K89" s="956">
        <v>7718</v>
      </c>
      <c r="L89" s="1057"/>
      <c r="M89" s="957"/>
      <c r="N89" s="957"/>
      <c r="O89" s="957"/>
    </row>
    <row r="90" spans="1:15" ht="18" customHeight="1">
      <c r="A90" s="1068" t="s">
        <v>2050</v>
      </c>
      <c r="B90" s="1068"/>
      <c r="C90" s="1068"/>
      <c r="D90" s="1068"/>
      <c r="E90" s="967" t="s">
        <v>2069</v>
      </c>
      <c r="F90" s="960" t="s">
        <v>2085</v>
      </c>
      <c r="G90" s="961" t="s">
        <v>2094</v>
      </c>
      <c r="H90" s="1076"/>
      <c r="I90" s="1076"/>
      <c r="J90" s="1076"/>
      <c r="K90" s="962">
        <v>4590</v>
      </c>
      <c r="L90" s="968"/>
      <c r="M90" s="957"/>
      <c r="N90" s="957"/>
      <c r="O90" s="957"/>
    </row>
    <row r="91" spans="1:15" s="964" customFormat="1" ht="22.5" customHeight="1">
      <c r="A91" s="1066" t="s">
        <v>2102</v>
      </c>
      <c r="B91" s="1066"/>
      <c r="C91" s="1066"/>
      <c r="D91" s="1066"/>
      <c r="E91" s="1066"/>
      <c r="F91" s="1066"/>
      <c r="G91" s="1066"/>
      <c r="H91" s="1066"/>
      <c r="I91" s="1066"/>
      <c r="J91" s="1066"/>
      <c r="K91" s="1066"/>
      <c r="L91" s="1066"/>
      <c r="M91" s="957"/>
      <c r="N91" s="957"/>
      <c r="O91" s="957"/>
    </row>
    <row r="92" spans="1:15" s="957" customFormat="1" ht="15.95" customHeight="1">
      <c r="A92" s="1073"/>
      <c r="B92" s="1073"/>
      <c r="C92" s="1073"/>
      <c r="D92" s="1073"/>
      <c r="E92" s="1059" t="s">
        <v>2103</v>
      </c>
      <c r="F92" s="954" t="s">
        <v>2039</v>
      </c>
      <c r="G92" s="955" t="s">
        <v>629</v>
      </c>
      <c r="H92" s="1061">
        <v>2.4</v>
      </c>
      <c r="I92" s="1062">
        <v>3.4</v>
      </c>
      <c r="J92" s="1063" t="s">
        <v>2040</v>
      </c>
      <c r="K92" s="956">
        <v>33728</v>
      </c>
      <c r="L92" s="1057">
        <v>59976</v>
      </c>
      <c r="M92" s="944"/>
      <c r="N92" s="944"/>
      <c r="O92" s="944"/>
    </row>
    <row r="93" spans="1:15" s="957" customFormat="1" ht="15.95" customHeight="1">
      <c r="A93" s="1073"/>
      <c r="B93" s="1073"/>
      <c r="C93" s="1073"/>
      <c r="D93" s="1073"/>
      <c r="E93" s="1059"/>
      <c r="F93" s="954" t="s">
        <v>2042</v>
      </c>
      <c r="G93" s="955" t="s">
        <v>269</v>
      </c>
      <c r="H93" s="1061"/>
      <c r="I93" s="1062"/>
      <c r="J93" s="1063"/>
      <c r="K93" s="956">
        <v>26248</v>
      </c>
      <c r="L93" s="1057"/>
      <c r="M93" s="953"/>
      <c r="N93" s="953"/>
      <c r="O93" s="953"/>
    </row>
    <row r="94" spans="1:15" s="957" customFormat="1" ht="15.95" customHeight="1">
      <c r="A94" s="1073"/>
      <c r="B94" s="1073"/>
      <c r="C94" s="1073"/>
      <c r="D94" s="1073"/>
      <c r="E94" s="1059" t="s">
        <v>2104</v>
      </c>
      <c r="F94" s="954" t="s">
        <v>2039</v>
      </c>
      <c r="G94" s="955" t="s">
        <v>630</v>
      </c>
      <c r="H94" s="1061">
        <v>3.5</v>
      </c>
      <c r="I94" s="1062">
        <v>4.5</v>
      </c>
      <c r="J94" s="1063" t="s">
        <v>2040</v>
      </c>
      <c r="K94" s="956">
        <v>38658</v>
      </c>
      <c r="L94" s="1057">
        <v>70278</v>
      </c>
    </row>
    <row r="95" spans="1:15" s="957" customFormat="1" ht="15.95" customHeight="1">
      <c r="A95" s="1073"/>
      <c r="B95" s="1073"/>
      <c r="C95" s="1073"/>
      <c r="D95" s="1073"/>
      <c r="E95" s="1059"/>
      <c r="F95" s="954" t="s">
        <v>2042</v>
      </c>
      <c r="G95" s="955" t="s">
        <v>279</v>
      </c>
      <c r="H95" s="1061"/>
      <c r="I95" s="1062"/>
      <c r="J95" s="1063"/>
      <c r="K95" s="956">
        <v>31620</v>
      </c>
      <c r="L95" s="1057"/>
    </row>
    <row r="96" spans="1:15" s="957" customFormat="1" ht="15.95" customHeight="1">
      <c r="A96" s="1073"/>
      <c r="B96" s="1073"/>
      <c r="C96" s="1073"/>
      <c r="D96" s="1073"/>
      <c r="E96" s="1059" t="s">
        <v>2105</v>
      </c>
      <c r="F96" s="954" t="s">
        <v>2039</v>
      </c>
      <c r="G96" s="955" t="s">
        <v>631</v>
      </c>
      <c r="H96" s="1061">
        <v>5</v>
      </c>
      <c r="I96" s="1062">
        <v>5.8</v>
      </c>
      <c r="J96" s="1063" t="s">
        <v>2045</v>
      </c>
      <c r="K96" s="956">
        <v>68476</v>
      </c>
      <c r="L96" s="1057">
        <v>117538</v>
      </c>
    </row>
    <row r="97" spans="1:15" s="957" customFormat="1" ht="15.95" customHeight="1">
      <c r="A97" s="1073"/>
      <c r="B97" s="1073"/>
      <c r="C97" s="1073"/>
      <c r="D97" s="1073"/>
      <c r="E97" s="1059"/>
      <c r="F97" s="954" t="s">
        <v>2042</v>
      </c>
      <c r="G97" s="955" t="s">
        <v>309</v>
      </c>
      <c r="H97" s="1061"/>
      <c r="I97" s="1062"/>
      <c r="J97" s="1063"/>
      <c r="K97" s="956">
        <v>49062</v>
      </c>
      <c r="L97" s="1057"/>
    </row>
    <row r="98" spans="1:15" ht="15.95" customHeight="1">
      <c r="A98" s="1068" t="s">
        <v>2050</v>
      </c>
      <c r="B98" s="1068"/>
      <c r="C98" s="1068"/>
      <c r="D98" s="1068"/>
      <c r="E98" s="967" t="s">
        <v>2069</v>
      </c>
      <c r="F98" s="960" t="s">
        <v>2085</v>
      </c>
      <c r="G98" s="961" t="s">
        <v>2073</v>
      </c>
      <c r="H98" s="1076"/>
      <c r="I98" s="1076"/>
      <c r="J98" s="1076"/>
      <c r="K98" s="956">
        <v>2856</v>
      </c>
      <c r="L98" s="963"/>
      <c r="M98" s="957"/>
      <c r="N98" s="957"/>
      <c r="O98" s="957"/>
    </row>
    <row r="99" spans="1:15" s="953" customFormat="1" ht="22.5" customHeight="1">
      <c r="A99" s="1066" t="s">
        <v>2106</v>
      </c>
      <c r="B99" s="1066"/>
      <c r="C99" s="1066"/>
      <c r="D99" s="1066"/>
      <c r="E99" s="1066"/>
      <c r="F99" s="1066"/>
      <c r="G99" s="1066"/>
      <c r="H99" s="1066"/>
      <c r="I99" s="1066"/>
      <c r="J99" s="1066"/>
      <c r="K99" s="1066"/>
      <c r="L99" s="1066"/>
      <c r="M99" s="957"/>
      <c r="N99" s="957"/>
      <c r="O99" s="957"/>
    </row>
    <row r="100" spans="1:15" ht="15.95" customHeight="1">
      <c r="A100" s="1081"/>
      <c r="B100" s="1071"/>
      <c r="C100" s="1071"/>
      <c r="D100" s="1071"/>
      <c r="E100" s="1059" t="s">
        <v>2107</v>
      </c>
      <c r="F100" s="954" t="s">
        <v>2039</v>
      </c>
      <c r="G100" s="955" t="s">
        <v>632</v>
      </c>
      <c r="H100" s="1061">
        <v>2.4</v>
      </c>
      <c r="I100" s="1062">
        <v>3.4</v>
      </c>
      <c r="J100" s="1063" t="s">
        <v>2040</v>
      </c>
      <c r="K100" s="956">
        <v>20876</v>
      </c>
      <c r="L100" s="1057">
        <v>43826</v>
      </c>
    </row>
    <row r="101" spans="1:15" ht="15.95" customHeight="1">
      <c r="A101" s="1071"/>
      <c r="B101" s="1071"/>
      <c r="C101" s="1071"/>
      <c r="D101" s="1071"/>
      <c r="E101" s="1059"/>
      <c r="F101" s="954" t="s">
        <v>2042</v>
      </c>
      <c r="G101" s="955" t="s">
        <v>333</v>
      </c>
      <c r="H101" s="1061"/>
      <c r="I101" s="1062"/>
      <c r="J101" s="1063"/>
      <c r="K101" s="956">
        <v>22950</v>
      </c>
      <c r="L101" s="1057"/>
      <c r="M101" s="953"/>
      <c r="N101" s="953"/>
      <c r="O101" s="953"/>
    </row>
    <row r="102" spans="1:15" ht="15.95" customHeight="1">
      <c r="A102" s="1071"/>
      <c r="B102" s="1071"/>
      <c r="C102" s="1071"/>
      <c r="D102" s="1071"/>
      <c r="E102" s="1059" t="s">
        <v>2108</v>
      </c>
      <c r="F102" s="954" t="s">
        <v>2039</v>
      </c>
      <c r="G102" s="955" t="s">
        <v>633</v>
      </c>
      <c r="H102" s="1061">
        <v>3.5</v>
      </c>
      <c r="I102" s="1062">
        <v>4.5</v>
      </c>
      <c r="J102" s="1063" t="s">
        <v>2040</v>
      </c>
      <c r="K102" s="956">
        <v>23256</v>
      </c>
      <c r="L102" s="1057">
        <v>51442</v>
      </c>
      <c r="M102" s="957"/>
      <c r="N102" s="957"/>
      <c r="O102" s="957"/>
    </row>
    <row r="103" spans="1:15" ht="15.95" customHeight="1">
      <c r="A103" s="1071"/>
      <c r="B103" s="1071"/>
      <c r="C103" s="1071"/>
      <c r="D103" s="1071"/>
      <c r="E103" s="1059"/>
      <c r="F103" s="954" t="s">
        <v>2042</v>
      </c>
      <c r="G103" s="955" t="s">
        <v>341</v>
      </c>
      <c r="H103" s="1061"/>
      <c r="I103" s="1062"/>
      <c r="J103" s="1063"/>
      <c r="K103" s="956">
        <v>28186</v>
      </c>
      <c r="L103" s="1057"/>
      <c r="M103" s="957"/>
      <c r="N103" s="957"/>
      <c r="O103" s="957"/>
    </row>
    <row r="104" spans="1:15" ht="15.95" customHeight="1">
      <c r="A104" s="1071"/>
      <c r="B104" s="1071"/>
      <c r="C104" s="1071"/>
      <c r="D104" s="1071"/>
      <c r="E104" s="1059" t="s">
        <v>2109</v>
      </c>
      <c r="F104" s="954" t="s">
        <v>2039</v>
      </c>
      <c r="G104" s="955" t="s">
        <v>634</v>
      </c>
      <c r="H104" s="1061">
        <v>5</v>
      </c>
      <c r="I104" s="1062">
        <v>5.8</v>
      </c>
      <c r="J104" s="1063" t="s">
        <v>2045</v>
      </c>
      <c r="K104" s="956">
        <v>33150</v>
      </c>
      <c r="L104" s="1057">
        <v>69836</v>
      </c>
      <c r="M104" s="957"/>
      <c r="N104" s="957"/>
      <c r="O104" s="957"/>
    </row>
    <row r="105" spans="1:15" ht="15.95" customHeight="1">
      <c r="A105" s="1071"/>
      <c r="B105" s="1071"/>
      <c r="C105" s="1071"/>
      <c r="D105" s="1071"/>
      <c r="E105" s="1059"/>
      <c r="F105" s="954" t="s">
        <v>2042</v>
      </c>
      <c r="G105" s="955" t="s">
        <v>361</v>
      </c>
      <c r="H105" s="1061"/>
      <c r="I105" s="1062"/>
      <c r="J105" s="1063"/>
      <c r="K105" s="956">
        <v>36686</v>
      </c>
      <c r="L105" s="1057"/>
      <c r="M105" s="957"/>
      <c r="N105" s="957"/>
      <c r="O105" s="957"/>
    </row>
    <row r="106" spans="1:15" ht="18.75" customHeight="1">
      <c r="A106" s="1068" t="s">
        <v>2050</v>
      </c>
      <c r="B106" s="1068"/>
      <c r="C106" s="1068"/>
      <c r="D106" s="1068"/>
      <c r="E106" s="967" t="s">
        <v>2069</v>
      </c>
      <c r="F106" s="960" t="s">
        <v>2085</v>
      </c>
      <c r="G106" s="961" t="s">
        <v>2073</v>
      </c>
      <c r="H106" s="1076"/>
      <c r="I106" s="1076"/>
      <c r="J106" s="1076"/>
      <c r="K106" s="962">
        <v>2856</v>
      </c>
      <c r="L106" s="963"/>
      <c r="M106" s="957"/>
      <c r="N106" s="957"/>
      <c r="O106" s="957"/>
    </row>
    <row r="107" spans="1:15" s="953" customFormat="1" ht="22.5" customHeight="1">
      <c r="A107" s="1066" t="s">
        <v>2110</v>
      </c>
      <c r="B107" s="1066"/>
      <c r="C107" s="1066"/>
      <c r="D107" s="1066"/>
      <c r="E107" s="1066"/>
      <c r="F107" s="1066"/>
      <c r="G107" s="1066"/>
      <c r="H107" s="1066"/>
      <c r="I107" s="1066"/>
      <c r="J107" s="1066"/>
      <c r="K107" s="1066"/>
      <c r="L107" s="1066"/>
      <c r="M107" s="957"/>
      <c r="N107" s="957"/>
      <c r="O107" s="957"/>
    </row>
    <row r="108" spans="1:15" ht="15.95" customHeight="1">
      <c r="A108" s="1049"/>
      <c r="B108" s="1049"/>
      <c r="C108" s="1049"/>
      <c r="D108" s="1049"/>
      <c r="E108" s="1059" t="s">
        <v>2111</v>
      </c>
      <c r="F108" s="954" t="s">
        <v>2039</v>
      </c>
      <c r="G108" s="955" t="s">
        <v>2112</v>
      </c>
      <c r="H108" s="1061">
        <v>2.6</v>
      </c>
      <c r="I108" s="1062">
        <v>3.2</v>
      </c>
      <c r="J108" s="1063" t="s">
        <v>2040</v>
      </c>
      <c r="K108" s="956">
        <v>25704</v>
      </c>
      <c r="L108" s="1057">
        <v>56372</v>
      </c>
    </row>
    <row r="109" spans="1:15" ht="15.95" customHeight="1">
      <c r="A109" s="1049"/>
      <c r="B109" s="1049"/>
      <c r="C109" s="1049"/>
      <c r="D109" s="1049"/>
      <c r="E109" s="1059"/>
      <c r="F109" s="954" t="s">
        <v>2042</v>
      </c>
      <c r="G109" s="955" t="s">
        <v>333</v>
      </c>
      <c r="H109" s="1061"/>
      <c r="I109" s="1062"/>
      <c r="J109" s="1063"/>
      <c r="K109" s="956">
        <v>22950</v>
      </c>
      <c r="L109" s="1057"/>
      <c r="M109" s="953"/>
      <c r="N109" s="953"/>
      <c r="O109" s="953"/>
    </row>
    <row r="110" spans="1:15" s="969" customFormat="1" ht="15.95" customHeight="1">
      <c r="A110" s="1049"/>
      <c r="B110" s="1049"/>
      <c r="C110" s="1049"/>
      <c r="D110" s="1049"/>
      <c r="E110" s="1059"/>
      <c r="F110" s="973" t="s">
        <v>2089</v>
      </c>
      <c r="G110" s="971" t="s">
        <v>2090</v>
      </c>
      <c r="H110" s="1061"/>
      <c r="I110" s="1062"/>
      <c r="J110" s="1063"/>
      <c r="K110" s="956">
        <v>7718</v>
      </c>
      <c r="L110" s="1057"/>
      <c r="M110" s="957"/>
      <c r="N110" s="957"/>
      <c r="O110" s="957"/>
    </row>
    <row r="111" spans="1:15" ht="15.95" customHeight="1">
      <c r="A111" s="1049"/>
      <c r="B111" s="1049"/>
      <c r="C111" s="1049"/>
      <c r="D111" s="1049"/>
      <c r="E111" s="1059" t="s">
        <v>2113</v>
      </c>
      <c r="F111" s="954" t="s">
        <v>2039</v>
      </c>
      <c r="G111" s="955" t="s">
        <v>2114</v>
      </c>
      <c r="H111" s="1082">
        <v>3.4</v>
      </c>
      <c r="I111" s="1062">
        <v>4</v>
      </c>
      <c r="J111" s="1063" t="s">
        <v>2040</v>
      </c>
      <c r="K111" s="956">
        <v>31654</v>
      </c>
      <c r="L111" s="1057">
        <v>67558</v>
      </c>
      <c r="M111" s="957"/>
      <c r="N111" s="957"/>
      <c r="O111" s="957"/>
    </row>
    <row r="112" spans="1:15" ht="15.95" customHeight="1">
      <c r="A112" s="1049"/>
      <c r="B112" s="1049"/>
      <c r="C112" s="1049"/>
      <c r="D112" s="1049"/>
      <c r="E112" s="1059"/>
      <c r="F112" s="954" t="s">
        <v>2042</v>
      </c>
      <c r="G112" s="955" t="s">
        <v>341</v>
      </c>
      <c r="H112" s="1082"/>
      <c r="I112" s="1062"/>
      <c r="J112" s="1063"/>
      <c r="K112" s="956">
        <v>28186</v>
      </c>
      <c r="L112" s="1057"/>
      <c r="M112" s="957"/>
      <c r="N112" s="957"/>
      <c r="O112" s="957"/>
    </row>
    <row r="113" spans="1:15" s="969" customFormat="1" ht="15.95" customHeight="1">
      <c r="A113" s="1049"/>
      <c r="B113" s="1049"/>
      <c r="C113" s="1049"/>
      <c r="D113" s="1049"/>
      <c r="E113" s="1059"/>
      <c r="F113" s="973" t="s">
        <v>2089</v>
      </c>
      <c r="G113" s="971" t="s">
        <v>2090</v>
      </c>
      <c r="H113" s="1082"/>
      <c r="I113" s="1062"/>
      <c r="J113" s="1063"/>
      <c r="K113" s="956">
        <v>7718</v>
      </c>
      <c r="L113" s="1057"/>
      <c r="M113" s="957"/>
      <c r="N113" s="957"/>
      <c r="O113" s="957"/>
    </row>
    <row r="114" spans="1:15" ht="15.95" customHeight="1">
      <c r="A114" s="1049"/>
      <c r="B114" s="1049"/>
      <c r="C114" s="1049"/>
      <c r="D114" s="1049"/>
      <c r="E114" s="1059" t="s">
        <v>2115</v>
      </c>
      <c r="F114" s="954" t="s">
        <v>2039</v>
      </c>
      <c r="G114" s="955" t="s">
        <v>2116</v>
      </c>
      <c r="H114" s="1061">
        <v>5</v>
      </c>
      <c r="I114" s="1062">
        <v>5.8</v>
      </c>
      <c r="J114" s="1063" t="s">
        <v>2045</v>
      </c>
      <c r="K114" s="956">
        <v>36958</v>
      </c>
      <c r="L114" s="1057">
        <v>81362</v>
      </c>
      <c r="M114" s="957"/>
      <c r="N114" s="957"/>
      <c r="O114" s="957"/>
    </row>
    <row r="115" spans="1:15" ht="15.95" customHeight="1">
      <c r="A115" s="1049"/>
      <c r="B115" s="1049"/>
      <c r="C115" s="1049"/>
      <c r="D115" s="1049"/>
      <c r="E115" s="1059"/>
      <c r="F115" s="954" t="s">
        <v>2042</v>
      </c>
      <c r="G115" s="955" t="s">
        <v>361</v>
      </c>
      <c r="H115" s="1061"/>
      <c r="I115" s="1062"/>
      <c r="J115" s="1063"/>
      <c r="K115" s="956">
        <v>36686</v>
      </c>
      <c r="L115" s="1057"/>
      <c r="M115" s="957"/>
      <c r="N115" s="957"/>
      <c r="O115" s="957"/>
    </row>
    <row r="116" spans="1:15" s="969" customFormat="1" ht="15.95" customHeight="1">
      <c r="A116" s="1049"/>
      <c r="B116" s="1049"/>
      <c r="C116" s="1049"/>
      <c r="D116" s="1049"/>
      <c r="E116" s="1059"/>
      <c r="F116" s="973" t="s">
        <v>2089</v>
      </c>
      <c r="G116" s="971" t="s">
        <v>2090</v>
      </c>
      <c r="H116" s="1061"/>
      <c r="I116" s="1062"/>
      <c r="J116" s="1063"/>
      <c r="K116" s="956">
        <v>7718</v>
      </c>
      <c r="L116" s="1057"/>
      <c r="M116" s="957"/>
      <c r="N116" s="957"/>
      <c r="O116" s="957"/>
    </row>
    <row r="117" spans="1:15" ht="15.95" customHeight="1">
      <c r="A117" s="1049"/>
      <c r="B117" s="1049"/>
      <c r="C117" s="1049"/>
      <c r="D117" s="1049"/>
      <c r="E117" s="1059" t="s">
        <v>2117</v>
      </c>
      <c r="F117" s="954" t="s">
        <v>2039</v>
      </c>
      <c r="G117" s="955" t="s">
        <v>2118</v>
      </c>
      <c r="H117" s="1061">
        <v>6</v>
      </c>
      <c r="I117" s="1062">
        <v>7</v>
      </c>
      <c r="J117" s="1063" t="s">
        <v>2045</v>
      </c>
      <c r="K117" s="956">
        <v>40868</v>
      </c>
      <c r="L117" s="1057">
        <v>96628</v>
      </c>
      <c r="M117" s="957"/>
      <c r="N117" s="957"/>
      <c r="O117" s="957"/>
    </row>
    <row r="118" spans="1:15" ht="15.95" customHeight="1">
      <c r="A118" s="1049"/>
      <c r="B118" s="1049"/>
      <c r="C118" s="1049"/>
      <c r="D118" s="1049"/>
      <c r="E118" s="1059"/>
      <c r="F118" s="954" t="s">
        <v>2042</v>
      </c>
      <c r="G118" s="955" t="s">
        <v>368</v>
      </c>
      <c r="H118" s="1061"/>
      <c r="I118" s="1062"/>
      <c r="J118" s="1063"/>
      <c r="K118" s="956">
        <v>48042</v>
      </c>
      <c r="L118" s="1057"/>
      <c r="M118" s="957"/>
      <c r="N118" s="957"/>
      <c r="O118" s="957"/>
    </row>
    <row r="119" spans="1:15" s="969" customFormat="1" ht="15.95" customHeight="1">
      <c r="A119" s="1049"/>
      <c r="B119" s="1049"/>
      <c r="C119" s="1049"/>
      <c r="D119" s="1049"/>
      <c r="E119" s="1059"/>
      <c r="F119" s="973" t="s">
        <v>2089</v>
      </c>
      <c r="G119" s="971" t="s">
        <v>2090</v>
      </c>
      <c r="H119" s="1061"/>
      <c r="I119" s="1062"/>
      <c r="J119" s="1063"/>
      <c r="K119" s="956">
        <v>7718</v>
      </c>
      <c r="L119" s="1057"/>
      <c r="M119" s="957"/>
      <c r="N119" s="957"/>
      <c r="O119" s="957"/>
    </row>
    <row r="120" spans="1:15" ht="18" customHeight="1">
      <c r="A120" s="1078" t="s">
        <v>2050</v>
      </c>
      <c r="B120" s="1078"/>
      <c r="C120" s="1078"/>
      <c r="D120" s="1078"/>
      <c r="E120" s="967" t="s">
        <v>2069</v>
      </c>
      <c r="F120" s="960" t="s">
        <v>2085</v>
      </c>
      <c r="G120" s="961" t="s">
        <v>2094</v>
      </c>
      <c r="H120" s="1076"/>
      <c r="I120" s="1076"/>
      <c r="J120" s="1076"/>
      <c r="K120" s="962">
        <v>4590</v>
      </c>
      <c r="L120" s="968"/>
    </row>
    <row r="121" spans="1:15" ht="8.1" hidden="1" customHeight="1">
      <c r="E121" s="944"/>
      <c r="F121" s="944"/>
      <c r="G121" s="944"/>
      <c r="H121" s="944"/>
      <c r="I121" s="944"/>
      <c r="J121" s="944"/>
      <c r="K121" s="944"/>
      <c r="L121" s="944"/>
    </row>
    <row r="122" spans="1:15" s="953" customFormat="1" ht="22.5" customHeight="1">
      <c r="A122" s="1066" t="s">
        <v>2119</v>
      </c>
      <c r="B122" s="1066"/>
      <c r="C122" s="1066"/>
      <c r="D122" s="1066"/>
      <c r="E122" s="1066"/>
      <c r="F122" s="1066"/>
      <c r="G122" s="1066"/>
      <c r="H122" s="1066"/>
      <c r="I122" s="1066"/>
      <c r="J122" s="1066"/>
      <c r="K122" s="1066"/>
      <c r="L122" s="1066"/>
    </row>
    <row r="123" spans="1:15" s="957" customFormat="1" ht="15.95" customHeight="1">
      <c r="A123" s="1073"/>
      <c r="B123" s="1071"/>
      <c r="C123" s="1071"/>
      <c r="D123" s="1071"/>
      <c r="E123" s="1059" t="s">
        <v>2120</v>
      </c>
      <c r="F123" s="954" t="s">
        <v>2039</v>
      </c>
      <c r="G123" s="955" t="s">
        <v>635</v>
      </c>
      <c r="H123" s="1061">
        <v>2.5</v>
      </c>
      <c r="I123" s="1062">
        <v>3.4</v>
      </c>
      <c r="J123" s="1063" t="s">
        <v>2040</v>
      </c>
      <c r="K123" s="956">
        <v>15708</v>
      </c>
      <c r="L123" s="1057">
        <v>38658</v>
      </c>
    </row>
    <row r="124" spans="1:15" s="957" customFormat="1" ht="15.95" customHeight="1">
      <c r="A124" s="1071"/>
      <c r="B124" s="1071"/>
      <c r="C124" s="1071"/>
      <c r="D124" s="1071"/>
      <c r="E124" s="1059"/>
      <c r="F124" s="954" t="s">
        <v>2042</v>
      </c>
      <c r="G124" s="955" t="s">
        <v>333</v>
      </c>
      <c r="H124" s="1061"/>
      <c r="I124" s="1062"/>
      <c r="J124" s="1063"/>
      <c r="K124" s="956">
        <v>22950</v>
      </c>
      <c r="L124" s="1057"/>
    </row>
    <row r="125" spans="1:15" s="957" customFormat="1" ht="15.95" customHeight="1">
      <c r="A125" s="1071"/>
      <c r="B125" s="1071"/>
      <c r="C125" s="1071"/>
      <c r="D125" s="1071"/>
      <c r="E125" s="1059" t="s">
        <v>2121</v>
      </c>
      <c r="F125" s="954" t="s">
        <v>2122</v>
      </c>
      <c r="G125" s="955" t="s">
        <v>636</v>
      </c>
      <c r="H125" s="1061">
        <v>3.5</v>
      </c>
      <c r="I125" s="1062">
        <v>4</v>
      </c>
      <c r="J125" s="1063" t="s">
        <v>2040</v>
      </c>
      <c r="K125" s="956">
        <v>17442</v>
      </c>
      <c r="L125" s="1057">
        <v>45628</v>
      </c>
    </row>
    <row r="126" spans="1:15" s="957" customFormat="1" ht="15.95" customHeight="1">
      <c r="A126" s="1071"/>
      <c r="B126" s="1071"/>
      <c r="C126" s="1071"/>
      <c r="D126" s="1071"/>
      <c r="E126" s="1059"/>
      <c r="F126" s="954" t="s">
        <v>2042</v>
      </c>
      <c r="G126" s="955" t="s">
        <v>341</v>
      </c>
      <c r="H126" s="1061"/>
      <c r="I126" s="1062"/>
      <c r="J126" s="1063"/>
      <c r="K126" s="956">
        <v>28186</v>
      </c>
      <c r="L126" s="1057"/>
    </row>
    <row r="127" spans="1:15" s="957" customFormat="1" ht="15.95" customHeight="1">
      <c r="A127" s="1071"/>
      <c r="B127" s="1071"/>
      <c r="C127" s="1071"/>
      <c r="D127" s="1071"/>
      <c r="E127" s="1083" t="s">
        <v>2123</v>
      </c>
      <c r="F127" s="954" t="s">
        <v>2039</v>
      </c>
      <c r="G127" s="974" t="s">
        <v>637</v>
      </c>
      <c r="H127" s="1084">
        <v>4.9000000000000004</v>
      </c>
      <c r="I127" s="1085">
        <v>6.1</v>
      </c>
      <c r="J127" s="1063" t="s">
        <v>2045</v>
      </c>
      <c r="K127" s="956">
        <v>24990</v>
      </c>
      <c r="L127" s="1057">
        <v>61676</v>
      </c>
    </row>
    <row r="128" spans="1:15" s="957" customFormat="1" ht="15.95" customHeight="1">
      <c r="A128" s="1071"/>
      <c r="B128" s="1071"/>
      <c r="C128" s="1071"/>
      <c r="D128" s="1071"/>
      <c r="E128" s="1083"/>
      <c r="F128" s="954" t="s">
        <v>2042</v>
      </c>
      <c r="G128" s="974" t="s">
        <v>361</v>
      </c>
      <c r="H128" s="1084"/>
      <c r="I128" s="1085"/>
      <c r="J128" s="1063"/>
      <c r="K128" s="956">
        <v>36686</v>
      </c>
      <c r="L128" s="1057"/>
    </row>
    <row r="129" spans="1:12" ht="19.5" customHeight="1">
      <c r="A129" s="1068" t="s">
        <v>2050</v>
      </c>
      <c r="B129" s="1068"/>
      <c r="C129" s="1068"/>
      <c r="D129" s="1068"/>
      <c r="E129" s="967" t="s">
        <v>2069</v>
      </c>
      <c r="F129" s="960" t="s">
        <v>2085</v>
      </c>
      <c r="G129" s="961" t="s">
        <v>2073</v>
      </c>
      <c r="H129" s="1076"/>
      <c r="I129" s="1076"/>
      <c r="J129" s="1076"/>
      <c r="K129" s="962">
        <v>2856</v>
      </c>
      <c r="L129" s="963"/>
    </row>
    <row r="130" spans="1:12" s="953" customFormat="1" ht="22.5" customHeight="1">
      <c r="A130" s="1066" t="s">
        <v>2124</v>
      </c>
      <c r="B130" s="1066"/>
      <c r="C130" s="1066"/>
      <c r="D130" s="1066"/>
      <c r="E130" s="1066"/>
      <c r="F130" s="1066"/>
      <c r="G130" s="1066"/>
      <c r="H130" s="1066"/>
      <c r="I130" s="1066"/>
      <c r="J130" s="1066"/>
      <c r="K130" s="1066"/>
      <c r="L130" s="1066"/>
    </row>
    <row r="131" spans="1:12" s="957" customFormat="1" ht="15.95" customHeight="1">
      <c r="A131" s="1077"/>
      <c r="B131" s="1077"/>
      <c r="C131" s="1077"/>
      <c r="D131" s="1077"/>
      <c r="E131" s="1059" t="s">
        <v>2125</v>
      </c>
      <c r="F131" s="954" t="s">
        <v>2122</v>
      </c>
      <c r="G131" s="955" t="s">
        <v>2126</v>
      </c>
      <c r="H131" s="1061">
        <v>3.4</v>
      </c>
      <c r="I131" s="1062">
        <v>4</v>
      </c>
      <c r="J131" s="1063" t="s">
        <v>2040</v>
      </c>
      <c r="K131" s="956">
        <v>28730</v>
      </c>
      <c r="L131" s="1057">
        <v>64634</v>
      </c>
    </row>
    <row r="132" spans="1:12" s="957" customFormat="1" ht="15.95" customHeight="1">
      <c r="A132" s="1077"/>
      <c r="B132" s="1077"/>
      <c r="C132" s="1077"/>
      <c r="D132" s="1077"/>
      <c r="E132" s="1059"/>
      <c r="F132" s="954" t="s">
        <v>2042</v>
      </c>
      <c r="G132" s="955" t="s">
        <v>341</v>
      </c>
      <c r="H132" s="1061"/>
      <c r="I132" s="1062"/>
      <c r="J132" s="1063"/>
      <c r="K132" s="956">
        <v>28186</v>
      </c>
      <c r="L132" s="1057"/>
    </row>
    <row r="133" spans="1:12" s="978" customFormat="1" ht="15.95" customHeight="1">
      <c r="A133" s="1077"/>
      <c r="B133" s="1077"/>
      <c r="C133" s="1077"/>
      <c r="D133" s="1077"/>
      <c r="E133" s="1059"/>
      <c r="F133" s="975" t="s">
        <v>2127</v>
      </c>
      <c r="G133" s="976" t="s">
        <v>2090</v>
      </c>
      <c r="H133" s="1061"/>
      <c r="I133" s="1062"/>
      <c r="J133" s="1063"/>
      <c r="K133" s="977">
        <v>7718</v>
      </c>
      <c r="L133" s="1057"/>
    </row>
    <row r="134" spans="1:12" s="957" customFormat="1" ht="15.95" customHeight="1">
      <c r="A134" s="1077"/>
      <c r="B134" s="1077"/>
      <c r="C134" s="1077"/>
      <c r="D134" s="1077"/>
      <c r="E134" s="1059" t="s">
        <v>2128</v>
      </c>
      <c r="F134" s="954" t="s">
        <v>2039</v>
      </c>
      <c r="G134" s="974" t="s">
        <v>2129</v>
      </c>
      <c r="H134" s="1061" t="s">
        <v>65</v>
      </c>
      <c r="I134" s="1062" t="s">
        <v>65</v>
      </c>
      <c r="J134" s="1063" t="s">
        <v>2045</v>
      </c>
      <c r="K134" s="956">
        <v>30396</v>
      </c>
      <c r="L134" s="1057">
        <v>74800</v>
      </c>
    </row>
    <row r="135" spans="1:12" s="957" customFormat="1" ht="15.95" customHeight="1">
      <c r="A135" s="1077"/>
      <c r="B135" s="1077"/>
      <c r="C135" s="1077"/>
      <c r="D135" s="1077"/>
      <c r="E135" s="1059"/>
      <c r="F135" s="954" t="s">
        <v>2042</v>
      </c>
      <c r="G135" s="974" t="s">
        <v>361</v>
      </c>
      <c r="H135" s="1061"/>
      <c r="I135" s="1062"/>
      <c r="J135" s="1063"/>
      <c r="K135" s="956">
        <v>36686</v>
      </c>
      <c r="L135" s="1057"/>
    </row>
    <row r="136" spans="1:12" s="978" customFormat="1" ht="15.95" customHeight="1">
      <c r="A136" s="1077"/>
      <c r="B136" s="1077"/>
      <c r="C136" s="1077"/>
      <c r="D136" s="1077"/>
      <c r="E136" s="1059"/>
      <c r="F136" s="975" t="s">
        <v>2127</v>
      </c>
      <c r="G136" s="976" t="s">
        <v>2090</v>
      </c>
      <c r="H136" s="1061"/>
      <c r="I136" s="1062"/>
      <c r="J136" s="1063"/>
      <c r="K136" s="977">
        <v>7718</v>
      </c>
      <c r="L136" s="1057"/>
    </row>
    <row r="137" spans="1:12" s="957" customFormat="1" ht="15.95" customHeight="1">
      <c r="A137" s="1077"/>
      <c r="B137" s="1077"/>
      <c r="C137" s="1077"/>
      <c r="D137" s="1077"/>
      <c r="E137" s="1059" t="s">
        <v>2130</v>
      </c>
      <c r="F137" s="954" t="s">
        <v>2039</v>
      </c>
      <c r="G137" s="974" t="s">
        <v>2131</v>
      </c>
      <c r="H137" s="1084" t="s">
        <v>65</v>
      </c>
      <c r="I137" s="1085" t="s">
        <v>65</v>
      </c>
      <c r="J137" s="1063" t="s">
        <v>2045</v>
      </c>
      <c r="K137" s="956">
        <v>32334</v>
      </c>
      <c r="L137" s="1057">
        <v>88094</v>
      </c>
    </row>
    <row r="138" spans="1:12" s="957" customFormat="1" ht="15.95" customHeight="1">
      <c r="A138" s="1077"/>
      <c r="B138" s="1077"/>
      <c r="C138" s="1077"/>
      <c r="D138" s="1077"/>
      <c r="E138" s="1059"/>
      <c r="F138" s="954" t="s">
        <v>2042</v>
      </c>
      <c r="G138" s="974" t="s">
        <v>368</v>
      </c>
      <c r="H138" s="1084"/>
      <c r="I138" s="1085"/>
      <c r="J138" s="1063"/>
      <c r="K138" s="956">
        <v>48042</v>
      </c>
      <c r="L138" s="1057"/>
    </row>
    <row r="139" spans="1:12" s="978" customFormat="1" ht="15.95" customHeight="1">
      <c r="A139" s="1077"/>
      <c r="B139" s="1077"/>
      <c r="C139" s="1077"/>
      <c r="D139" s="1077"/>
      <c r="E139" s="1059"/>
      <c r="F139" s="975" t="s">
        <v>2127</v>
      </c>
      <c r="G139" s="976" t="s">
        <v>2090</v>
      </c>
      <c r="H139" s="1084"/>
      <c r="I139" s="1085"/>
      <c r="J139" s="1063"/>
      <c r="K139" s="977">
        <v>7718</v>
      </c>
      <c r="L139" s="1057"/>
    </row>
    <row r="140" spans="1:12" ht="19.5" customHeight="1">
      <c r="A140" s="1078" t="s">
        <v>2050</v>
      </c>
      <c r="B140" s="1078"/>
      <c r="C140" s="1078"/>
      <c r="D140" s="1078"/>
      <c r="E140" s="967" t="s">
        <v>2069</v>
      </c>
      <c r="F140" s="960" t="s">
        <v>2085</v>
      </c>
      <c r="G140" s="961" t="s">
        <v>2094</v>
      </c>
      <c r="H140" s="1076"/>
      <c r="I140" s="1076"/>
      <c r="J140" s="1076"/>
      <c r="K140" s="962">
        <v>4590</v>
      </c>
      <c r="L140" s="963"/>
    </row>
    <row r="141" spans="1:12" s="979" customFormat="1" ht="22.5" customHeight="1">
      <c r="A141" s="1086" t="s">
        <v>2132</v>
      </c>
      <c r="B141" s="1086"/>
      <c r="C141" s="1086"/>
      <c r="D141" s="1086"/>
      <c r="E141" s="1086"/>
      <c r="F141" s="1086"/>
      <c r="G141" s="1086"/>
      <c r="H141" s="1086"/>
      <c r="I141" s="1086"/>
      <c r="J141" s="1086"/>
      <c r="K141" s="1086"/>
      <c r="L141" s="1086"/>
    </row>
    <row r="142" spans="1:12" s="978" customFormat="1" ht="15.95" customHeight="1">
      <c r="A142" s="1088"/>
      <c r="B142" s="1088"/>
      <c r="C142" s="1088"/>
      <c r="D142" s="1088"/>
      <c r="E142" s="1083" t="s">
        <v>2133</v>
      </c>
      <c r="F142" s="975" t="s">
        <v>9</v>
      </c>
      <c r="G142" s="976" t="s">
        <v>2134</v>
      </c>
      <c r="H142" s="1061">
        <v>3.4</v>
      </c>
      <c r="I142" s="1062">
        <v>4.2</v>
      </c>
      <c r="J142" s="1063" t="s">
        <v>2040</v>
      </c>
      <c r="K142" s="977">
        <v>20672</v>
      </c>
      <c r="L142" s="1087">
        <v>70210</v>
      </c>
    </row>
    <row r="143" spans="1:12" s="978" customFormat="1" ht="15.95" customHeight="1">
      <c r="A143" s="1088"/>
      <c r="B143" s="1088"/>
      <c r="C143" s="1088"/>
      <c r="D143" s="1088"/>
      <c r="E143" s="1083"/>
      <c r="F143" s="975" t="s">
        <v>21</v>
      </c>
      <c r="G143" s="976" t="s">
        <v>341</v>
      </c>
      <c r="H143" s="1061"/>
      <c r="I143" s="1062"/>
      <c r="J143" s="1063"/>
      <c r="K143" s="977">
        <v>28186</v>
      </c>
      <c r="L143" s="1087"/>
    </row>
    <row r="144" spans="1:12" s="978" customFormat="1" ht="15.95" customHeight="1">
      <c r="A144" s="1088"/>
      <c r="B144" s="1088"/>
      <c r="C144" s="1088"/>
      <c r="D144" s="1088"/>
      <c r="E144" s="1083"/>
      <c r="F144" s="975" t="s">
        <v>2135</v>
      </c>
      <c r="G144" s="976" t="s">
        <v>2136</v>
      </c>
      <c r="H144" s="1061"/>
      <c r="I144" s="1062"/>
      <c r="J144" s="1063"/>
      <c r="K144" s="977">
        <v>13634</v>
      </c>
      <c r="L144" s="1087"/>
    </row>
    <row r="145" spans="1:12" s="978" customFormat="1" ht="15.95" customHeight="1">
      <c r="A145" s="1088"/>
      <c r="B145" s="1088"/>
      <c r="C145" s="1088"/>
      <c r="D145" s="1088"/>
      <c r="E145" s="1083"/>
      <c r="F145" s="975" t="s">
        <v>2127</v>
      </c>
      <c r="G145" s="976" t="s">
        <v>2090</v>
      </c>
      <c r="H145" s="1061"/>
      <c r="I145" s="1062"/>
      <c r="J145" s="1063"/>
      <c r="K145" s="977">
        <v>7718</v>
      </c>
      <c r="L145" s="1087"/>
    </row>
    <row r="146" spans="1:12" s="978" customFormat="1" ht="15.95" customHeight="1">
      <c r="A146" s="1088"/>
      <c r="B146" s="1088"/>
      <c r="C146" s="1088"/>
      <c r="D146" s="1088"/>
      <c r="E146" s="1083" t="s">
        <v>2137</v>
      </c>
      <c r="F146" s="975" t="s">
        <v>9</v>
      </c>
      <c r="G146" s="976" t="s">
        <v>2138</v>
      </c>
      <c r="H146" s="1061">
        <v>5</v>
      </c>
      <c r="I146" s="1062">
        <v>6</v>
      </c>
      <c r="J146" s="1063" t="s">
        <v>2045</v>
      </c>
      <c r="K146" s="977">
        <v>23392</v>
      </c>
      <c r="L146" s="1087">
        <v>81430</v>
      </c>
    </row>
    <row r="147" spans="1:12" s="978" customFormat="1" ht="15.95" customHeight="1">
      <c r="A147" s="1088"/>
      <c r="B147" s="1088"/>
      <c r="C147" s="1088"/>
      <c r="D147" s="1088"/>
      <c r="E147" s="1083"/>
      <c r="F147" s="975" t="s">
        <v>21</v>
      </c>
      <c r="G147" s="976" t="s">
        <v>361</v>
      </c>
      <c r="H147" s="1061"/>
      <c r="I147" s="1062"/>
      <c r="J147" s="1063"/>
      <c r="K147" s="977">
        <v>36686</v>
      </c>
      <c r="L147" s="1087"/>
    </row>
    <row r="148" spans="1:12" s="978" customFormat="1" ht="15.95" customHeight="1">
      <c r="A148" s="1088"/>
      <c r="B148" s="1088"/>
      <c r="C148" s="1088"/>
      <c r="D148" s="1088"/>
      <c r="E148" s="1083"/>
      <c r="F148" s="975" t="s">
        <v>2135</v>
      </c>
      <c r="G148" s="976" t="s">
        <v>2136</v>
      </c>
      <c r="H148" s="1061"/>
      <c r="I148" s="1062"/>
      <c r="J148" s="1063"/>
      <c r="K148" s="977">
        <v>13634</v>
      </c>
      <c r="L148" s="1087"/>
    </row>
    <row r="149" spans="1:12" s="978" customFormat="1" ht="15.95" customHeight="1">
      <c r="A149" s="1088"/>
      <c r="B149" s="1088"/>
      <c r="C149" s="1088"/>
      <c r="D149" s="1088"/>
      <c r="E149" s="1083"/>
      <c r="F149" s="975" t="s">
        <v>2127</v>
      </c>
      <c r="G149" s="976" t="s">
        <v>2090</v>
      </c>
      <c r="H149" s="1061"/>
      <c r="I149" s="1062"/>
      <c r="J149" s="1063"/>
      <c r="K149" s="977">
        <v>7718</v>
      </c>
      <c r="L149" s="1087"/>
    </row>
    <row r="150" spans="1:12" s="978" customFormat="1" ht="15.95" customHeight="1">
      <c r="A150" s="1088"/>
      <c r="B150" s="1088"/>
      <c r="C150" s="1088"/>
      <c r="D150" s="1088"/>
      <c r="E150" s="1083" t="s">
        <v>2139</v>
      </c>
      <c r="F150" s="975" t="s">
        <v>9</v>
      </c>
      <c r="G150" s="976" t="s">
        <v>2140</v>
      </c>
      <c r="H150" s="1061">
        <v>5.7</v>
      </c>
      <c r="I150" s="1062">
        <v>7</v>
      </c>
      <c r="J150" s="1063" t="s">
        <v>2045</v>
      </c>
      <c r="K150" s="977">
        <v>24854</v>
      </c>
      <c r="L150" s="1087">
        <v>94248</v>
      </c>
    </row>
    <row r="151" spans="1:12" s="978" customFormat="1" ht="15.95" customHeight="1">
      <c r="A151" s="1088"/>
      <c r="B151" s="1088"/>
      <c r="C151" s="1088"/>
      <c r="D151" s="1088"/>
      <c r="E151" s="1083"/>
      <c r="F151" s="975" t="s">
        <v>21</v>
      </c>
      <c r="G151" s="976" t="s">
        <v>368</v>
      </c>
      <c r="H151" s="1061"/>
      <c r="I151" s="1062"/>
      <c r="J151" s="1063"/>
      <c r="K151" s="977">
        <v>48042</v>
      </c>
      <c r="L151" s="1087"/>
    </row>
    <row r="152" spans="1:12" s="978" customFormat="1" ht="15.95" customHeight="1">
      <c r="A152" s="1088"/>
      <c r="B152" s="1088"/>
      <c r="C152" s="1088"/>
      <c r="D152" s="1088"/>
      <c r="E152" s="1083"/>
      <c r="F152" s="975" t="s">
        <v>2135</v>
      </c>
      <c r="G152" s="976" t="s">
        <v>2136</v>
      </c>
      <c r="H152" s="1061"/>
      <c r="I152" s="1062"/>
      <c r="J152" s="1063"/>
      <c r="K152" s="977">
        <v>13634</v>
      </c>
      <c r="L152" s="1087"/>
    </row>
    <row r="153" spans="1:12" s="978" customFormat="1" ht="15.95" customHeight="1">
      <c r="A153" s="1088"/>
      <c r="B153" s="1088"/>
      <c r="C153" s="1088"/>
      <c r="D153" s="1088"/>
      <c r="E153" s="1083"/>
      <c r="F153" s="975" t="s">
        <v>2127</v>
      </c>
      <c r="G153" s="976" t="s">
        <v>2090</v>
      </c>
      <c r="H153" s="1061"/>
      <c r="I153" s="1062"/>
      <c r="J153" s="1063"/>
      <c r="K153" s="977">
        <v>7718</v>
      </c>
      <c r="L153" s="1087"/>
    </row>
    <row r="154" spans="1:12" ht="18" customHeight="1">
      <c r="A154" s="1068" t="s">
        <v>2050</v>
      </c>
      <c r="B154" s="1068"/>
      <c r="C154" s="1068"/>
      <c r="D154" s="1068"/>
      <c r="E154" s="967" t="s">
        <v>2069</v>
      </c>
      <c r="F154" s="960" t="s">
        <v>2085</v>
      </c>
      <c r="G154" s="961" t="s">
        <v>2094</v>
      </c>
      <c r="H154" s="1076"/>
      <c r="I154" s="1076"/>
      <c r="J154" s="1076"/>
      <c r="K154" s="962">
        <v>4590</v>
      </c>
      <c r="L154" s="968"/>
    </row>
    <row r="155" spans="1:12" s="979" customFormat="1" ht="22.5" customHeight="1">
      <c r="A155" s="1086" t="s">
        <v>2141</v>
      </c>
      <c r="B155" s="1086"/>
      <c r="C155" s="1086"/>
      <c r="D155" s="1086"/>
      <c r="E155" s="1086"/>
      <c r="F155" s="1086"/>
      <c r="G155" s="1086"/>
      <c r="H155" s="1086"/>
      <c r="I155" s="1086"/>
      <c r="J155" s="1086"/>
      <c r="K155" s="1086"/>
      <c r="L155" s="1086"/>
    </row>
    <row r="156" spans="1:12" s="978" customFormat="1" ht="15.95" customHeight="1">
      <c r="A156" s="1089"/>
      <c r="B156" s="1089"/>
      <c r="C156" s="1089"/>
      <c r="D156" s="1089"/>
      <c r="E156" s="1083" t="s">
        <v>2142</v>
      </c>
      <c r="F156" s="975" t="s">
        <v>9</v>
      </c>
      <c r="G156" s="976" t="s">
        <v>2143</v>
      </c>
      <c r="H156" s="1061">
        <v>2.5</v>
      </c>
      <c r="I156" s="1062">
        <v>3.2</v>
      </c>
      <c r="J156" s="1063" t="s">
        <v>2040</v>
      </c>
      <c r="K156" s="980">
        <v>21318</v>
      </c>
      <c r="L156" s="1087">
        <v>66028</v>
      </c>
    </row>
    <row r="157" spans="1:12" s="978" customFormat="1" ht="15.95" customHeight="1">
      <c r="A157" s="1089"/>
      <c r="B157" s="1089"/>
      <c r="C157" s="1089"/>
      <c r="D157" s="1089"/>
      <c r="E157" s="1083"/>
      <c r="F157" s="975" t="s">
        <v>21</v>
      </c>
      <c r="G157" s="976" t="s">
        <v>333</v>
      </c>
      <c r="H157" s="1061"/>
      <c r="I157" s="1062"/>
      <c r="J157" s="1063"/>
      <c r="K157" s="980">
        <v>22950</v>
      </c>
      <c r="L157" s="1087"/>
    </row>
    <row r="158" spans="1:12" s="978" customFormat="1" ht="15.95" customHeight="1">
      <c r="A158" s="1089"/>
      <c r="B158" s="1089"/>
      <c r="C158" s="1089"/>
      <c r="D158" s="1089"/>
      <c r="E158" s="1083"/>
      <c r="F158" s="975" t="s">
        <v>2135</v>
      </c>
      <c r="G158" s="976" t="s">
        <v>2144</v>
      </c>
      <c r="H158" s="1061"/>
      <c r="I158" s="1062"/>
      <c r="J158" s="1063"/>
      <c r="K158" s="980">
        <v>14042</v>
      </c>
      <c r="L158" s="1087"/>
    </row>
    <row r="159" spans="1:12" s="978" customFormat="1" ht="15.95" customHeight="1">
      <c r="A159" s="1089"/>
      <c r="B159" s="1089"/>
      <c r="C159" s="1089"/>
      <c r="D159" s="1089"/>
      <c r="E159" s="1083"/>
      <c r="F159" s="975" t="s">
        <v>2127</v>
      </c>
      <c r="G159" s="976" t="s">
        <v>2090</v>
      </c>
      <c r="H159" s="1061"/>
      <c r="I159" s="1062"/>
      <c r="J159" s="1063"/>
      <c r="K159" s="980">
        <v>7718</v>
      </c>
      <c r="L159" s="1087"/>
    </row>
    <row r="160" spans="1:12" s="978" customFormat="1" ht="15.95" customHeight="1">
      <c r="A160" s="1089"/>
      <c r="B160" s="1089"/>
      <c r="C160" s="1089"/>
      <c r="D160" s="1089"/>
      <c r="E160" s="1083" t="s">
        <v>2145</v>
      </c>
      <c r="F160" s="975" t="s">
        <v>9</v>
      </c>
      <c r="G160" s="976" t="s">
        <v>2146</v>
      </c>
      <c r="H160" s="1061">
        <v>3.4</v>
      </c>
      <c r="I160" s="1062">
        <v>4.2</v>
      </c>
      <c r="J160" s="1063" t="s">
        <v>2040</v>
      </c>
      <c r="K160" s="980">
        <v>22780</v>
      </c>
      <c r="L160" s="1087">
        <v>72726</v>
      </c>
    </row>
    <row r="161" spans="1:12" s="978" customFormat="1" ht="15.95" customHeight="1">
      <c r="A161" s="1089"/>
      <c r="B161" s="1089"/>
      <c r="C161" s="1089"/>
      <c r="D161" s="1089"/>
      <c r="E161" s="1083"/>
      <c r="F161" s="975" t="s">
        <v>21</v>
      </c>
      <c r="G161" s="976" t="s">
        <v>341</v>
      </c>
      <c r="H161" s="1061"/>
      <c r="I161" s="1062"/>
      <c r="J161" s="1063"/>
      <c r="K161" s="980">
        <v>28186</v>
      </c>
      <c r="L161" s="1087"/>
    </row>
    <row r="162" spans="1:12" s="978" customFormat="1" ht="15.95" customHeight="1">
      <c r="A162" s="1089"/>
      <c r="B162" s="1089"/>
      <c r="C162" s="1089"/>
      <c r="D162" s="1089"/>
      <c r="E162" s="1083"/>
      <c r="F162" s="975" t="s">
        <v>2135</v>
      </c>
      <c r="G162" s="976" t="s">
        <v>2144</v>
      </c>
      <c r="H162" s="1061"/>
      <c r="I162" s="1062"/>
      <c r="J162" s="1063"/>
      <c r="K162" s="980">
        <v>14042</v>
      </c>
      <c r="L162" s="1087"/>
    </row>
    <row r="163" spans="1:12" s="978" customFormat="1" ht="15.95" customHeight="1">
      <c r="A163" s="1089"/>
      <c r="B163" s="1089"/>
      <c r="C163" s="1089"/>
      <c r="D163" s="1089"/>
      <c r="E163" s="1083"/>
      <c r="F163" s="975" t="s">
        <v>2127</v>
      </c>
      <c r="G163" s="976" t="s">
        <v>2090</v>
      </c>
      <c r="H163" s="1061"/>
      <c r="I163" s="1062"/>
      <c r="J163" s="1063"/>
      <c r="K163" s="980">
        <v>7718</v>
      </c>
      <c r="L163" s="1087"/>
    </row>
    <row r="164" spans="1:12" s="978" customFormat="1" ht="15.95" customHeight="1">
      <c r="A164" s="1089"/>
      <c r="B164" s="1089"/>
      <c r="C164" s="1089"/>
      <c r="D164" s="1089"/>
      <c r="E164" s="1083" t="s">
        <v>2147</v>
      </c>
      <c r="F164" s="975" t="s">
        <v>9</v>
      </c>
      <c r="G164" s="976" t="s">
        <v>2148</v>
      </c>
      <c r="H164" s="1061">
        <v>5</v>
      </c>
      <c r="I164" s="1062">
        <v>5.8</v>
      </c>
      <c r="J164" s="1063" t="s">
        <v>2045</v>
      </c>
      <c r="K164" s="980">
        <v>24106</v>
      </c>
      <c r="L164" s="1087">
        <v>82552</v>
      </c>
    </row>
    <row r="165" spans="1:12" s="978" customFormat="1" ht="15.95" customHeight="1">
      <c r="A165" s="1089"/>
      <c r="B165" s="1089"/>
      <c r="C165" s="1089"/>
      <c r="D165" s="1089"/>
      <c r="E165" s="1083"/>
      <c r="F165" s="975" t="s">
        <v>21</v>
      </c>
      <c r="G165" s="976" t="s">
        <v>361</v>
      </c>
      <c r="H165" s="1061"/>
      <c r="I165" s="1062"/>
      <c r="J165" s="1063"/>
      <c r="K165" s="980">
        <v>36686</v>
      </c>
      <c r="L165" s="1087"/>
    </row>
    <row r="166" spans="1:12" s="978" customFormat="1" ht="15.95" customHeight="1">
      <c r="A166" s="1089"/>
      <c r="B166" s="1089"/>
      <c r="C166" s="1089"/>
      <c r="D166" s="1089"/>
      <c r="E166" s="1083"/>
      <c r="F166" s="975" t="s">
        <v>2135</v>
      </c>
      <c r="G166" s="976" t="s">
        <v>2144</v>
      </c>
      <c r="H166" s="1061"/>
      <c r="I166" s="1062"/>
      <c r="J166" s="1063"/>
      <c r="K166" s="980">
        <v>14042</v>
      </c>
      <c r="L166" s="1087"/>
    </row>
    <row r="167" spans="1:12" s="978" customFormat="1" ht="15.95" customHeight="1">
      <c r="A167" s="1089"/>
      <c r="B167" s="1089"/>
      <c r="C167" s="1089"/>
      <c r="D167" s="1089"/>
      <c r="E167" s="1083"/>
      <c r="F167" s="975" t="s">
        <v>2127</v>
      </c>
      <c r="G167" s="976" t="s">
        <v>2090</v>
      </c>
      <c r="H167" s="1061"/>
      <c r="I167" s="1062"/>
      <c r="J167" s="1063"/>
      <c r="K167" s="980">
        <v>7718</v>
      </c>
      <c r="L167" s="1087"/>
    </row>
    <row r="168" spans="1:12" s="978" customFormat="1" ht="15.95" customHeight="1">
      <c r="A168" s="1089"/>
      <c r="B168" s="1089"/>
      <c r="C168" s="1089"/>
      <c r="D168" s="1089"/>
      <c r="E168" s="1083" t="s">
        <v>2149</v>
      </c>
      <c r="F168" s="975" t="s">
        <v>9</v>
      </c>
      <c r="G168" s="976" t="s">
        <v>2150</v>
      </c>
      <c r="H168" s="1061">
        <v>5.7</v>
      </c>
      <c r="I168" s="1062">
        <v>7</v>
      </c>
      <c r="J168" s="1063" t="s">
        <v>2045</v>
      </c>
      <c r="K168" s="980">
        <v>25568</v>
      </c>
      <c r="L168" s="1087">
        <v>95370</v>
      </c>
    </row>
    <row r="169" spans="1:12" s="978" customFormat="1" ht="15.95" customHeight="1">
      <c r="A169" s="1089"/>
      <c r="B169" s="1089"/>
      <c r="C169" s="1089"/>
      <c r="D169" s="1089"/>
      <c r="E169" s="1083"/>
      <c r="F169" s="975" t="s">
        <v>21</v>
      </c>
      <c r="G169" s="976" t="s">
        <v>368</v>
      </c>
      <c r="H169" s="1061"/>
      <c r="I169" s="1062"/>
      <c r="J169" s="1063"/>
      <c r="K169" s="980">
        <v>48042</v>
      </c>
      <c r="L169" s="1087"/>
    </row>
    <row r="170" spans="1:12" s="978" customFormat="1" ht="15.95" customHeight="1">
      <c r="A170" s="1089"/>
      <c r="B170" s="1089"/>
      <c r="C170" s="1089"/>
      <c r="D170" s="1089"/>
      <c r="E170" s="1083"/>
      <c r="F170" s="975" t="s">
        <v>2135</v>
      </c>
      <c r="G170" s="976" t="s">
        <v>2144</v>
      </c>
      <c r="H170" s="1061"/>
      <c r="I170" s="1062"/>
      <c r="J170" s="1063"/>
      <c r="K170" s="980">
        <v>14042</v>
      </c>
      <c r="L170" s="1087"/>
    </row>
    <row r="171" spans="1:12" s="978" customFormat="1" ht="15.95" customHeight="1">
      <c r="A171" s="1089"/>
      <c r="B171" s="1089"/>
      <c r="C171" s="1089"/>
      <c r="D171" s="1089"/>
      <c r="E171" s="1083"/>
      <c r="F171" s="975" t="s">
        <v>2127</v>
      </c>
      <c r="G171" s="976" t="s">
        <v>2090</v>
      </c>
      <c r="H171" s="1061"/>
      <c r="I171" s="1062"/>
      <c r="J171" s="1063"/>
      <c r="K171" s="980">
        <v>7718</v>
      </c>
      <c r="L171" s="1087"/>
    </row>
    <row r="172" spans="1:12" ht="18" customHeight="1">
      <c r="A172" s="1068" t="s">
        <v>2050</v>
      </c>
      <c r="B172" s="1068"/>
      <c r="C172" s="1068"/>
      <c r="D172" s="1068"/>
      <c r="E172" s="967" t="s">
        <v>2069</v>
      </c>
      <c r="F172" s="960" t="s">
        <v>2085</v>
      </c>
      <c r="G172" s="961" t="s">
        <v>2094</v>
      </c>
      <c r="H172" s="1076"/>
      <c r="I172" s="1076"/>
      <c r="J172" s="1076"/>
      <c r="K172" s="962">
        <v>4590</v>
      </c>
      <c r="L172" s="968"/>
    </row>
    <row r="173" spans="1:12" s="981" customFormat="1" ht="26.25" customHeight="1">
      <c r="A173" s="1090" t="s">
        <v>2151</v>
      </c>
      <c r="B173" s="1090"/>
      <c r="C173" s="1090"/>
      <c r="D173" s="1090"/>
      <c r="E173" s="1090"/>
      <c r="F173" s="1090"/>
      <c r="G173" s="1090"/>
      <c r="H173" s="1090"/>
      <c r="I173" s="1090"/>
      <c r="J173" s="1090"/>
      <c r="K173" s="1090"/>
      <c r="L173" s="1090"/>
    </row>
    <row r="174" spans="1:12" ht="15" customHeight="1">
      <c r="A174" s="1091"/>
      <c r="B174" s="1091"/>
      <c r="C174" s="1091"/>
      <c r="D174" s="1091"/>
      <c r="E174" s="1091"/>
      <c r="F174" s="1091"/>
      <c r="G174" s="1091"/>
      <c r="H174" s="1091"/>
      <c r="I174" s="1091"/>
      <c r="J174" s="1091"/>
      <c r="K174" s="1091"/>
      <c r="L174" s="1091"/>
    </row>
    <row r="175" spans="1:12" ht="21">
      <c r="A175" s="1054" t="s">
        <v>2152</v>
      </c>
      <c r="B175" s="1054"/>
      <c r="C175" s="1054"/>
      <c r="D175" s="1054"/>
      <c r="E175" s="1054"/>
      <c r="F175" s="1054"/>
      <c r="G175" s="1054"/>
      <c r="H175" s="1054"/>
      <c r="I175" s="1054"/>
      <c r="J175" s="1054"/>
      <c r="K175" s="1054"/>
      <c r="L175" s="1054"/>
    </row>
    <row r="176" spans="1:12" ht="18.75">
      <c r="A176" s="1029" t="s">
        <v>2153</v>
      </c>
      <c r="B176" s="1029"/>
      <c r="C176" s="1029"/>
      <c r="D176" s="1029"/>
      <c r="E176" s="1029"/>
      <c r="F176" s="1029"/>
      <c r="G176" s="1029"/>
      <c r="H176" s="1029"/>
      <c r="I176" s="1029"/>
      <c r="J176" s="1029"/>
      <c r="K176" s="1029"/>
      <c r="L176" s="1029"/>
    </row>
    <row r="177" spans="1:12" ht="15">
      <c r="A177" s="1055" t="s">
        <v>2027</v>
      </c>
      <c r="B177" s="1055"/>
      <c r="C177" s="1055"/>
      <c r="D177" s="1055"/>
      <c r="E177" s="1031" t="s">
        <v>2154</v>
      </c>
      <c r="F177" s="988" t="s">
        <v>2039</v>
      </c>
      <c r="G177" s="989" t="s">
        <v>2155</v>
      </c>
      <c r="H177" s="1024"/>
      <c r="I177" s="1056"/>
      <c r="J177" s="1026" t="s">
        <v>2040</v>
      </c>
      <c r="K177" s="990">
        <v>28186</v>
      </c>
      <c r="L177" s="1032">
        <v>85170</v>
      </c>
    </row>
    <row r="178" spans="1:12" ht="15">
      <c r="A178" s="1055"/>
      <c r="B178" s="1055"/>
      <c r="C178" s="1055"/>
      <c r="D178" s="1055"/>
      <c r="E178" s="1031"/>
      <c r="F178" s="988" t="s">
        <v>2042</v>
      </c>
      <c r="G178" s="989" t="s">
        <v>2156</v>
      </c>
      <c r="H178" s="1024"/>
      <c r="I178" s="1056"/>
      <c r="J178" s="1026"/>
      <c r="K178" s="990">
        <v>56984</v>
      </c>
      <c r="L178" s="1032"/>
    </row>
    <row r="179" spans="1:12" ht="15">
      <c r="A179" s="1055"/>
      <c r="B179" s="1055"/>
      <c r="C179" s="1055"/>
      <c r="D179" s="1055"/>
      <c r="E179" s="1031" t="s">
        <v>2157</v>
      </c>
      <c r="F179" s="988" t="s">
        <v>2039</v>
      </c>
      <c r="G179" s="989" t="s">
        <v>2158</v>
      </c>
      <c r="H179" s="1024"/>
      <c r="I179" s="1056"/>
      <c r="J179" s="1026" t="s">
        <v>2040</v>
      </c>
      <c r="K179" s="990">
        <v>29002</v>
      </c>
      <c r="L179" s="1032">
        <v>93772</v>
      </c>
    </row>
    <row r="180" spans="1:12" ht="15">
      <c r="A180" s="1055"/>
      <c r="B180" s="1055"/>
      <c r="C180" s="1055"/>
      <c r="D180" s="1055"/>
      <c r="E180" s="1031"/>
      <c r="F180" s="988" t="s">
        <v>2042</v>
      </c>
      <c r="G180" s="989" t="s">
        <v>2159</v>
      </c>
      <c r="H180" s="1024"/>
      <c r="I180" s="1056"/>
      <c r="J180" s="1026"/>
      <c r="K180" s="990">
        <v>64770</v>
      </c>
      <c r="L180" s="1032"/>
    </row>
    <row r="181" spans="1:12" ht="15">
      <c r="A181" s="1055"/>
      <c r="B181" s="1055"/>
      <c r="C181" s="1055"/>
      <c r="D181" s="1055"/>
      <c r="E181" s="1031" t="s">
        <v>2160</v>
      </c>
      <c r="F181" s="988" t="s">
        <v>2039</v>
      </c>
      <c r="G181" s="989" t="s">
        <v>2161</v>
      </c>
      <c r="H181" s="1024"/>
      <c r="I181" s="1056"/>
      <c r="J181" s="1026" t="s">
        <v>2040</v>
      </c>
      <c r="K181" s="990">
        <v>31994</v>
      </c>
      <c r="L181" s="1032">
        <v>102714</v>
      </c>
    </row>
    <row r="182" spans="1:12" ht="15">
      <c r="A182" s="1055"/>
      <c r="B182" s="1055"/>
      <c r="C182" s="1055"/>
      <c r="D182" s="1055"/>
      <c r="E182" s="1031"/>
      <c r="F182" s="988" t="s">
        <v>2042</v>
      </c>
      <c r="G182" s="989" t="s">
        <v>2162</v>
      </c>
      <c r="H182" s="1024"/>
      <c r="I182" s="1056"/>
      <c r="J182" s="1026"/>
      <c r="K182" s="990">
        <v>70720</v>
      </c>
      <c r="L182" s="1032"/>
    </row>
    <row r="183" spans="1:12">
      <c r="A183" s="1047"/>
      <c r="B183" s="1047"/>
      <c r="C183" s="1047"/>
      <c r="D183" s="1047"/>
      <c r="E183" s="991" t="s">
        <v>2069</v>
      </c>
      <c r="F183" s="992" t="s">
        <v>2085</v>
      </c>
      <c r="G183" s="993" t="s">
        <v>2073</v>
      </c>
      <c r="H183" s="994"/>
      <c r="I183" s="994"/>
      <c r="J183" s="994"/>
      <c r="K183" s="990">
        <v>2856</v>
      </c>
      <c r="L183" s="995"/>
    </row>
    <row r="184" spans="1:12" ht="18.75">
      <c r="A184" s="1029" t="s">
        <v>2163</v>
      </c>
      <c r="B184" s="1029"/>
      <c r="C184" s="1029"/>
      <c r="D184" s="1029"/>
      <c r="E184" s="1029"/>
      <c r="F184" s="1029"/>
      <c r="G184" s="1029"/>
      <c r="H184" s="1029"/>
      <c r="I184" s="1029"/>
      <c r="J184" s="1029"/>
      <c r="K184" s="1029"/>
      <c r="L184" s="1029"/>
    </row>
    <row r="185" spans="1:12" ht="15">
      <c r="A185" s="1045"/>
      <c r="B185" s="1046"/>
      <c r="C185" s="1046"/>
      <c r="D185" s="1046"/>
      <c r="E185" s="1031" t="s">
        <v>2164</v>
      </c>
      <c r="F185" s="988" t="s">
        <v>2039</v>
      </c>
      <c r="G185" s="989" t="s">
        <v>2165</v>
      </c>
      <c r="H185" s="1024">
        <v>2</v>
      </c>
      <c r="I185" s="1025">
        <v>2.5</v>
      </c>
      <c r="J185" s="1026" t="s">
        <v>2040</v>
      </c>
      <c r="K185" s="990">
        <v>8806</v>
      </c>
      <c r="L185" s="1032">
        <v>23698</v>
      </c>
    </row>
    <row r="186" spans="1:12" ht="15">
      <c r="A186" s="1046"/>
      <c r="B186" s="1046"/>
      <c r="C186" s="1046"/>
      <c r="D186" s="1046"/>
      <c r="E186" s="1031"/>
      <c r="F186" s="988" t="s">
        <v>2042</v>
      </c>
      <c r="G186" s="989" t="s">
        <v>2166</v>
      </c>
      <c r="H186" s="1024"/>
      <c r="I186" s="1025"/>
      <c r="J186" s="1026"/>
      <c r="K186" s="990">
        <v>14892</v>
      </c>
      <c r="L186" s="1032"/>
    </row>
    <row r="187" spans="1:12" ht="15">
      <c r="A187" s="1046"/>
      <c r="B187" s="1046"/>
      <c r="C187" s="1046"/>
      <c r="D187" s="1046"/>
      <c r="E187" s="1031" t="s">
        <v>2167</v>
      </c>
      <c r="F187" s="988" t="s">
        <v>2039</v>
      </c>
      <c r="G187" s="989" t="s">
        <v>2168</v>
      </c>
      <c r="H187" s="1024">
        <v>2.5</v>
      </c>
      <c r="I187" s="1025">
        <v>3</v>
      </c>
      <c r="J187" s="1026" t="s">
        <v>2040</v>
      </c>
      <c r="K187" s="990">
        <v>9248</v>
      </c>
      <c r="L187" s="1032">
        <v>25228</v>
      </c>
    </row>
    <row r="188" spans="1:12" ht="15">
      <c r="A188" s="1046"/>
      <c r="B188" s="1046"/>
      <c r="C188" s="1046"/>
      <c r="D188" s="1046"/>
      <c r="E188" s="1031"/>
      <c r="F188" s="988" t="s">
        <v>2042</v>
      </c>
      <c r="G188" s="989" t="s">
        <v>2169</v>
      </c>
      <c r="H188" s="1024"/>
      <c r="I188" s="1025"/>
      <c r="J188" s="1026"/>
      <c r="K188" s="990">
        <v>15980</v>
      </c>
      <c r="L188" s="1032"/>
    </row>
    <row r="189" spans="1:12" ht="15">
      <c r="A189" s="1046"/>
      <c r="B189" s="1046"/>
      <c r="C189" s="1046"/>
      <c r="D189" s="1046"/>
      <c r="E189" s="1031" t="s">
        <v>2170</v>
      </c>
      <c r="F189" s="988" t="s">
        <v>2039</v>
      </c>
      <c r="G189" s="989" t="s">
        <v>2171</v>
      </c>
      <c r="H189" s="1024">
        <v>3.5</v>
      </c>
      <c r="I189" s="1025">
        <v>4</v>
      </c>
      <c r="J189" s="1026" t="s">
        <v>2040</v>
      </c>
      <c r="K189" s="990">
        <v>10302</v>
      </c>
      <c r="L189" s="1032">
        <v>29852</v>
      </c>
    </row>
    <row r="190" spans="1:12" ht="15">
      <c r="A190" s="1046"/>
      <c r="B190" s="1046"/>
      <c r="C190" s="1046"/>
      <c r="D190" s="1046"/>
      <c r="E190" s="1031"/>
      <c r="F190" s="988" t="s">
        <v>2042</v>
      </c>
      <c r="G190" s="989" t="s">
        <v>2172</v>
      </c>
      <c r="H190" s="1024"/>
      <c r="I190" s="1025"/>
      <c r="J190" s="1026"/>
      <c r="K190" s="990">
        <v>19550</v>
      </c>
      <c r="L190" s="1032"/>
    </row>
    <row r="191" spans="1:12" ht="15">
      <c r="A191" s="1046"/>
      <c r="B191" s="1046"/>
      <c r="C191" s="1046"/>
      <c r="D191" s="1046"/>
      <c r="E191" s="1031" t="s">
        <v>2173</v>
      </c>
      <c r="F191" s="988" t="s">
        <v>2039</v>
      </c>
      <c r="G191" s="989" t="s">
        <v>2174</v>
      </c>
      <c r="H191" s="1024">
        <v>5</v>
      </c>
      <c r="I191" s="1025">
        <v>6</v>
      </c>
      <c r="J191" s="1026" t="s">
        <v>2045</v>
      </c>
      <c r="K191" s="990">
        <v>22304</v>
      </c>
      <c r="L191" s="1032">
        <v>58072</v>
      </c>
    </row>
    <row r="192" spans="1:12" ht="15">
      <c r="A192" s="1046"/>
      <c r="B192" s="1046"/>
      <c r="C192" s="1046"/>
      <c r="D192" s="1046"/>
      <c r="E192" s="1031"/>
      <c r="F192" s="988" t="s">
        <v>2042</v>
      </c>
      <c r="G192" s="989" t="s">
        <v>2175</v>
      </c>
      <c r="H192" s="1024"/>
      <c r="I192" s="1025"/>
      <c r="J192" s="1026"/>
      <c r="K192" s="990">
        <v>35768</v>
      </c>
      <c r="L192" s="1032"/>
    </row>
    <row r="193" spans="1:12" ht="15">
      <c r="A193" s="1046"/>
      <c r="B193" s="1046"/>
      <c r="C193" s="1046"/>
      <c r="D193" s="1046"/>
      <c r="E193" s="1031" t="s">
        <v>2176</v>
      </c>
      <c r="F193" s="988" t="s">
        <v>2039</v>
      </c>
      <c r="G193" s="989" t="s">
        <v>2177</v>
      </c>
      <c r="H193" s="1024">
        <v>6</v>
      </c>
      <c r="I193" s="1025">
        <v>7</v>
      </c>
      <c r="J193" s="1026" t="s">
        <v>2045</v>
      </c>
      <c r="K193" s="990">
        <v>22746</v>
      </c>
      <c r="L193" s="1032">
        <v>69496</v>
      </c>
    </row>
    <row r="194" spans="1:12" ht="15">
      <c r="A194" s="1046"/>
      <c r="B194" s="1046"/>
      <c r="C194" s="1046"/>
      <c r="D194" s="1046"/>
      <c r="E194" s="1031"/>
      <c r="F194" s="988" t="s">
        <v>2042</v>
      </c>
      <c r="G194" s="989" t="s">
        <v>2178</v>
      </c>
      <c r="H194" s="1024"/>
      <c r="I194" s="1025"/>
      <c r="J194" s="1026"/>
      <c r="K194" s="990">
        <v>46750</v>
      </c>
      <c r="L194" s="1032"/>
    </row>
    <row r="195" spans="1:12" ht="15">
      <c r="A195" s="1046"/>
      <c r="B195" s="1046"/>
      <c r="C195" s="1046"/>
      <c r="D195" s="1046"/>
      <c r="E195" s="1031" t="s">
        <v>2179</v>
      </c>
      <c r="F195" s="988" t="s">
        <v>2039</v>
      </c>
      <c r="G195" s="989" t="s">
        <v>2180</v>
      </c>
      <c r="H195" s="1024">
        <v>7.1</v>
      </c>
      <c r="I195" s="1025">
        <v>8.1999999999999993</v>
      </c>
      <c r="J195" s="1026" t="s">
        <v>2049</v>
      </c>
      <c r="K195" s="990">
        <v>23562</v>
      </c>
      <c r="L195" s="1032">
        <v>81702</v>
      </c>
    </row>
    <row r="196" spans="1:12" ht="15">
      <c r="A196" s="1046"/>
      <c r="B196" s="1046"/>
      <c r="C196" s="1046"/>
      <c r="D196" s="1046"/>
      <c r="E196" s="1031"/>
      <c r="F196" s="988" t="s">
        <v>2042</v>
      </c>
      <c r="G196" s="989" t="s">
        <v>2181</v>
      </c>
      <c r="H196" s="1024"/>
      <c r="I196" s="1025"/>
      <c r="J196" s="1026"/>
      <c r="K196" s="990">
        <v>58140</v>
      </c>
      <c r="L196" s="1032"/>
    </row>
    <row r="197" spans="1:12" ht="21">
      <c r="A197" s="1043"/>
      <c r="B197" s="1043"/>
      <c r="C197" s="1043"/>
      <c r="D197" s="1043"/>
      <c r="E197" s="991" t="s">
        <v>2069</v>
      </c>
      <c r="F197" s="992" t="s">
        <v>2085</v>
      </c>
      <c r="G197" s="993" t="s">
        <v>2182</v>
      </c>
      <c r="H197" s="1020"/>
      <c r="I197" s="1020"/>
      <c r="J197" s="1020"/>
      <c r="K197" s="990">
        <v>2856</v>
      </c>
      <c r="L197" s="996"/>
    </row>
    <row r="198" spans="1:12" ht="18.75">
      <c r="A198" s="1044" t="s">
        <v>2183</v>
      </c>
      <c r="B198" s="1044"/>
      <c r="C198" s="1044"/>
      <c r="D198" s="1044"/>
      <c r="E198" s="1044"/>
      <c r="F198" s="1044"/>
      <c r="G198" s="1044"/>
      <c r="H198" s="1044"/>
      <c r="I198" s="1044"/>
      <c r="J198" s="1044"/>
      <c r="K198" s="1044"/>
      <c r="L198" s="1044"/>
    </row>
    <row r="199" spans="1:12" ht="15">
      <c r="A199" s="1045"/>
      <c r="B199" s="1046"/>
      <c r="C199" s="1046"/>
      <c r="D199" s="1046"/>
      <c r="E199" s="1031" t="s">
        <v>2184</v>
      </c>
      <c r="F199" s="988" t="s">
        <v>2039</v>
      </c>
      <c r="G199" s="989" t="s">
        <v>2185</v>
      </c>
      <c r="H199" s="1024">
        <v>2</v>
      </c>
      <c r="I199" s="1025">
        <v>2.5</v>
      </c>
      <c r="J199" s="1026" t="s">
        <v>2040</v>
      </c>
      <c r="K199" s="990">
        <v>11764</v>
      </c>
      <c r="L199" s="1032">
        <v>33796</v>
      </c>
    </row>
    <row r="200" spans="1:12" ht="15">
      <c r="A200" s="1046"/>
      <c r="B200" s="1046"/>
      <c r="C200" s="1046"/>
      <c r="D200" s="1046"/>
      <c r="E200" s="1042"/>
      <c r="F200" s="988" t="s">
        <v>2042</v>
      </c>
      <c r="G200" s="989" t="s">
        <v>2186</v>
      </c>
      <c r="H200" s="1024"/>
      <c r="I200" s="1025"/>
      <c r="J200" s="1026"/>
      <c r="K200" s="990">
        <v>22032</v>
      </c>
      <c r="L200" s="1032"/>
    </row>
    <row r="201" spans="1:12" ht="15">
      <c r="A201" s="1046"/>
      <c r="B201" s="1046"/>
      <c r="C201" s="1046"/>
      <c r="D201" s="1046"/>
      <c r="E201" s="1031" t="s">
        <v>2187</v>
      </c>
      <c r="F201" s="988" t="s">
        <v>2039</v>
      </c>
      <c r="G201" s="989" t="s">
        <v>2188</v>
      </c>
      <c r="H201" s="1024">
        <v>2.5</v>
      </c>
      <c r="I201" s="1025">
        <v>2.8</v>
      </c>
      <c r="J201" s="1026" t="s">
        <v>2040</v>
      </c>
      <c r="K201" s="990">
        <v>12274</v>
      </c>
      <c r="L201" s="1032">
        <v>35462</v>
      </c>
    </row>
    <row r="202" spans="1:12" ht="15">
      <c r="A202" s="1046"/>
      <c r="B202" s="1046"/>
      <c r="C202" s="1046"/>
      <c r="D202" s="1046"/>
      <c r="E202" s="1042"/>
      <c r="F202" s="988" t="s">
        <v>2042</v>
      </c>
      <c r="G202" s="989" t="s">
        <v>2189</v>
      </c>
      <c r="H202" s="1024"/>
      <c r="I202" s="1025"/>
      <c r="J202" s="1026"/>
      <c r="K202" s="990">
        <v>23188</v>
      </c>
      <c r="L202" s="1032"/>
    </row>
    <row r="203" spans="1:12" ht="15">
      <c r="A203" s="1046"/>
      <c r="B203" s="1046"/>
      <c r="C203" s="1046"/>
      <c r="D203" s="1046"/>
      <c r="E203" s="1031" t="s">
        <v>2190</v>
      </c>
      <c r="F203" s="988" t="s">
        <v>2039</v>
      </c>
      <c r="G203" s="989" t="s">
        <v>2191</v>
      </c>
      <c r="H203" s="1024">
        <v>3.4</v>
      </c>
      <c r="I203" s="1025">
        <v>4</v>
      </c>
      <c r="J203" s="1026" t="s">
        <v>2040</v>
      </c>
      <c r="K203" s="990">
        <v>13600</v>
      </c>
      <c r="L203" s="1032">
        <v>42024</v>
      </c>
    </row>
    <row r="204" spans="1:12" ht="15">
      <c r="A204" s="1046"/>
      <c r="B204" s="1046"/>
      <c r="C204" s="1046"/>
      <c r="D204" s="1046"/>
      <c r="E204" s="1042"/>
      <c r="F204" s="988" t="s">
        <v>2042</v>
      </c>
      <c r="G204" s="989" t="s">
        <v>2192</v>
      </c>
      <c r="H204" s="1024"/>
      <c r="I204" s="1025"/>
      <c r="J204" s="1026"/>
      <c r="K204" s="990">
        <v>28424</v>
      </c>
      <c r="L204" s="1032"/>
    </row>
    <row r="205" spans="1:12" ht="15">
      <c r="A205" s="1046"/>
      <c r="B205" s="1046"/>
      <c r="C205" s="1046"/>
      <c r="D205" s="1046"/>
      <c r="E205" s="1031" t="s">
        <v>2193</v>
      </c>
      <c r="F205" s="988" t="s">
        <v>2039</v>
      </c>
      <c r="G205" s="989" t="s">
        <v>2194</v>
      </c>
      <c r="H205" s="1024">
        <v>4.2</v>
      </c>
      <c r="I205" s="1025">
        <v>5.4</v>
      </c>
      <c r="J205" s="1026" t="s">
        <v>2045</v>
      </c>
      <c r="K205" s="990">
        <v>15130</v>
      </c>
      <c r="L205" s="1032">
        <v>51986</v>
      </c>
    </row>
    <row r="206" spans="1:12" ht="15">
      <c r="A206" s="1046"/>
      <c r="B206" s="1046"/>
      <c r="C206" s="1046"/>
      <c r="D206" s="1046"/>
      <c r="E206" s="1042"/>
      <c r="F206" s="988" t="s">
        <v>2042</v>
      </c>
      <c r="G206" s="989" t="s">
        <v>2195</v>
      </c>
      <c r="H206" s="1024"/>
      <c r="I206" s="1025"/>
      <c r="J206" s="1026"/>
      <c r="K206" s="990">
        <v>36856</v>
      </c>
      <c r="L206" s="1032"/>
    </row>
    <row r="207" spans="1:12" ht="15">
      <c r="A207" s="1046"/>
      <c r="B207" s="1046"/>
      <c r="C207" s="1046"/>
      <c r="D207" s="1046"/>
      <c r="E207" s="1031" t="s">
        <v>2196</v>
      </c>
      <c r="F207" s="988" t="s">
        <v>2039</v>
      </c>
      <c r="G207" s="989" t="s">
        <v>2197</v>
      </c>
      <c r="H207" s="1024">
        <v>5</v>
      </c>
      <c r="I207" s="1025">
        <v>5.8</v>
      </c>
      <c r="J207" s="1026" t="s">
        <v>2045</v>
      </c>
      <c r="K207" s="990">
        <v>22882</v>
      </c>
      <c r="L207" s="1032">
        <v>59874</v>
      </c>
    </row>
    <row r="208" spans="1:12" ht="15">
      <c r="A208" s="1046"/>
      <c r="B208" s="1046"/>
      <c r="C208" s="1046"/>
      <c r="D208" s="1046"/>
      <c r="E208" s="1042"/>
      <c r="F208" s="988" t="s">
        <v>2042</v>
      </c>
      <c r="G208" s="989" t="s">
        <v>2198</v>
      </c>
      <c r="H208" s="1024"/>
      <c r="I208" s="1025"/>
      <c r="J208" s="1026"/>
      <c r="K208" s="990">
        <v>36992</v>
      </c>
      <c r="L208" s="1032"/>
    </row>
    <row r="209" spans="1:12" ht="15">
      <c r="A209" s="1046"/>
      <c r="B209" s="1046"/>
      <c r="C209" s="1046"/>
      <c r="D209" s="1046"/>
      <c r="E209" s="1031" t="s">
        <v>2199</v>
      </c>
      <c r="F209" s="988" t="s">
        <v>2039</v>
      </c>
      <c r="G209" s="989" t="s">
        <v>2200</v>
      </c>
      <c r="H209" s="1024">
        <v>6</v>
      </c>
      <c r="I209" s="1025">
        <v>7</v>
      </c>
      <c r="J209" s="1026" t="s">
        <v>2045</v>
      </c>
      <c r="K209" s="990">
        <v>24038</v>
      </c>
      <c r="L209" s="1032">
        <v>72522</v>
      </c>
    </row>
    <row r="210" spans="1:12" ht="15">
      <c r="A210" s="1046"/>
      <c r="B210" s="1046"/>
      <c r="C210" s="1046"/>
      <c r="D210" s="1046"/>
      <c r="E210" s="1031"/>
      <c r="F210" s="988" t="s">
        <v>2042</v>
      </c>
      <c r="G210" s="989" t="s">
        <v>2201</v>
      </c>
      <c r="H210" s="1024"/>
      <c r="I210" s="1025"/>
      <c r="J210" s="1026"/>
      <c r="K210" s="990">
        <v>48484</v>
      </c>
      <c r="L210" s="1032"/>
    </row>
    <row r="211" spans="1:12" ht="15">
      <c r="A211" s="1046"/>
      <c r="B211" s="1046"/>
      <c r="C211" s="1046"/>
      <c r="D211" s="1046"/>
      <c r="E211" s="1031" t="s">
        <v>2202</v>
      </c>
      <c r="F211" s="988" t="s">
        <v>2039</v>
      </c>
      <c r="G211" s="989" t="s">
        <v>2203</v>
      </c>
      <c r="H211" s="1024">
        <v>7.1</v>
      </c>
      <c r="I211" s="1025">
        <v>8.1999999999999993</v>
      </c>
      <c r="J211" s="1026" t="s">
        <v>2049</v>
      </c>
      <c r="K211" s="990">
        <v>26826</v>
      </c>
      <c r="L211" s="1032">
        <v>95506</v>
      </c>
    </row>
    <row r="212" spans="1:12" ht="15">
      <c r="A212" s="1046"/>
      <c r="B212" s="1046"/>
      <c r="C212" s="1046"/>
      <c r="D212" s="1046"/>
      <c r="E212" s="1031"/>
      <c r="F212" s="988" t="s">
        <v>2042</v>
      </c>
      <c r="G212" s="989" t="s">
        <v>2204</v>
      </c>
      <c r="H212" s="1024"/>
      <c r="I212" s="1025"/>
      <c r="J212" s="1026"/>
      <c r="K212" s="990">
        <v>68680</v>
      </c>
      <c r="L212" s="1032"/>
    </row>
    <row r="213" spans="1:12" ht="21">
      <c r="A213" s="1041" t="s">
        <v>2205</v>
      </c>
      <c r="B213" s="1041"/>
      <c r="C213" s="1041"/>
      <c r="D213" s="1041"/>
      <c r="E213" s="991" t="s">
        <v>2069</v>
      </c>
      <c r="F213" s="992" t="s">
        <v>2085</v>
      </c>
      <c r="G213" s="993" t="s">
        <v>2086</v>
      </c>
      <c r="H213" s="994"/>
      <c r="I213" s="994"/>
      <c r="J213" s="994"/>
      <c r="K213" s="990">
        <v>2380</v>
      </c>
      <c r="L213" s="996"/>
    </row>
    <row r="214" spans="1:12" ht="15">
      <c r="A214" s="997"/>
      <c r="B214" s="997"/>
      <c r="C214" s="997"/>
      <c r="D214" s="997"/>
      <c r="E214" s="997"/>
      <c r="F214" s="997"/>
      <c r="G214" s="997"/>
      <c r="H214" s="997"/>
      <c r="I214" s="997"/>
      <c r="J214" s="997"/>
      <c r="K214" s="990" t="e">
        <v>#N/A</v>
      </c>
      <c r="L214" s="997"/>
    </row>
    <row r="215" spans="1:12" ht="18.75">
      <c r="A215" s="1029" t="s">
        <v>2074</v>
      </c>
      <c r="B215" s="1029"/>
      <c r="C215" s="1029"/>
      <c r="D215" s="1029"/>
      <c r="E215" s="1029"/>
      <c r="F215" s="1029"/>
      <c r="G215" s="1029"/>
      <c r="H215" s="1029"/>
      <c r="I215" s="1029"/>
      <c r="J215" s="1029"/>
      <c r="K215" s="1029"/>
      <c r="L215" s="1029"/>
    </row>
    <row r="216" spans="1:12" ht="15">
      <c r="A216" s="1030"/>
      <c r="B216" s="1030"/>
      <c r="C216" s="1030"/>
      <c r="D216" s="1030"/>
      <c r="E216" s="1031" t="s">
        <v>2206</v>
      </c>
      <c r="F216" s="992" t="s">
        <v>2076</v>
      </c>
      <c r="G216" s="989" t="s">
        <v>2207</v>
      </c>
      <c r="H216" s="1024">
        <v>2.2999999999999998</v>
      </c>
      <c r="I216" s="1025">
        <v>2.5</v>
      </c>
      <c r="J216" s="1026" t="s">
        <v>2040</v>
      </c>
      <c r="K216" s="990">
        <v>20638</v>
      </c>
      <c r="L216" s="1032">
        <v>45560</v>
      </c>
    </row>
    <row r="217" spans="1:12" ht="15">
      <c r="A217" s="1030"/>
      <c r="B217" s="1030"/>
      <c r="C217" s="1030"/>
      <c r="D217" s="1030"/>
      <c r="E217" s="1031"/>
      <c r="F217" s="998" t="s">
        <v>2042</v>
      </c>
      <c r="G217" s="989" t="s">
        <v>2208</v>
      </c>
      <c r="H217" s="1024"/>
      <c r="I217" s="1025"/>
      <c r="J217" s="1026"/>
      <c r="K217" s="990">
        <v>24922</v>
      </c>
      <c r="L217" s="1032"/>
    </row>
    <row r="218" spans="1:12" ht="15">
      <c r="A218" s="1030"/>
      <c r="B218" s="1030"/>
      <c r="C218" s="1030"/>
      <c r="D218" s="1030"/>
      <c r="E218" s="1031" t="s">
        <v>2209</v>
      </c>
      <c r="F218" s="992" t="s">
        <v>2076</v>
      </c>
      <c r="G218" s="989" t="s">
        <v>2210</v>
      </c>
      <c r="H218" s="1024">
        <v>2.4</v>
      </c>
      <c r="I218" s="1025">
        <v>3.2</v>
      </c>
      <c r="J218" s="1026" t="s">
        <v>2040</v>
      </c>
      <c r="K218" s="990">
        <v>21726</v>
      </c>
      <c r="L218" s="1032">
        <v>47974</v>
      </c>
    </row>
    <row r="219" spans="1:12" ht="15">
      <c r="A219" s="1030"/>
      <c r="B219" s="1030"/>
      <c r="C219" s="1030"/>
      <c r="D219" s="1030"/>
      <c r="E219" s="1031"/>
      <c r="F219" s="998" t="s">
        <v>2042</v>
      </c>
      <c r="G219" s="989" t="s">
        <v>2211</v>
      </c>
      <c r="H219" s="1024"/>
      <c r="I219" s="1025"/>
      <c r="J219" s="1026"/>
      <c r="K219" s="990">
        <v>26248</v>
      </c>
      <c r="L219" s="1032"/>
    </row>
    <row r="220" spans="1:12" ht="15">
      <c r="A220" s="1030"/>
      <c r="B220" s="1030"/>
      <c r="C220" s="1030"/>
      <c r="D220" s="1030"/>
      <c r="E220" s="1031" t="s">
        <v>2212</v>
      </c>
      <c r="F220" s="992" t="s">
        <v>2076</v>
      </c>
      <c r="G220" s="989" t="s">
        <v>2213</v>
      </c>
      <c r="H220" s="1024">
        <v>3.5</v>
      </c>
      <c r="I220" s="1025">
        <v>4</v>
      </c>
      <c r="J220" s="1026" t="s">
        <v>2040</v>
      </c>
      <c r="K220" s="990">
        <v>24208</v>
      </c>
      <c r="L220" s="1032">
        <v>55828</v>
      </c>
    </row>
    <row r="221" spans="1:12" ht="15">
      <c r="A221" s="1030"/>
      <c r="B221" s="1030"/>
      <c r="C221" s="1030"/>
      <c r="D221" s="1030"/>
      <c r="E221" s="1031"/>
      <c r="F221" s="998" t="s">
        <v>2042</v>
      </c>
      <c r="G221" s="989" t="s">
        <v>2214</v>
      </c>
      <c r="H221" s="1024"/>
      <c r="I221" s="1025"/>
      <c r="J221" s="1026"/>
      <c r="K221" s="990">
        <v>31620</v>
      </c>
      <c r="L221" s="1032"/>
    </row>
    <row r="222" spans="1:12" ht="15">
      <c r="A222" s="1030"/>
      <c r="B222" s="1030"/>
      <c r="C222" s="1030"/>
      <c r="D222" s="1030"/>
      <c r="E222" s="1031" t="s">
        <v>2215</v>
      </c>
      <c r="F222" s="992" t="s">
        <v>2076</v>
      </c>
      <c r="G222" s="989" t="s">
        <v>2216</v>
      </c>
      <c r="H222" s="1024">
        <v>4.8</v>
      </c>
      <c r="I222" s="1025">
        <v>5.8</v>
      </c>
      <c r="J222" s="1026" t="s">
        <v>2045</v>
      </c>
      <c r="K222" s="990">
        <v>42942</v>
      </c>
      <c r="L222" s="1032">
        <v>92004</v>
      </c>
    </row>
    <row r="223" spans="1:12" ht="15">
      <c r="A223" s="1030"/>
      <c r="B223" s="1030"/>
      <c r="C223" s="1030"/>
      <c r="D223" s="1030"/>
      <c r="E223" s="1031"/>
      <c r="F223" s="998" t="s">
        <v>2042</v>
      </c>
      <c r="G223" s="989" t="s">
        <v>2217</v>
      </c>
      <c r="H223" s="1024"/>
      <c r="I223" s="1025"/>
      <c r="J223" s="1026"/>
      <c r="K223" s="990">
        <v>49062</v>
      </c>
      <c r="L223" s="1032"/>
    </row>
    <row r="224" spans="1:12" ht="15">
      <c r="A224" s="1030"/>
      <c r="B224" s="1030"/>
      <c r="C224" s="1030"/>
      <c r="D224" s="1030"/>
      <c r="E224" s="1031" t="s">
        <v>2218</v>
      </c>
      <c r="F224" s="999" t="s">
        <v>2081</v>
      </c>
      <c r="G224" s="989" t="s">
        <v>2219</v>
      </c>
      <c r="H224" s="1024">
        <v>2.2999999999999998</v>
      </c>
      <c r="I224" s="1025">
        <v>2.5</v>
      </c>
      <c r="J224" s="1026" t="s">
        <v>2040</v>
      </c>
      <c r="K224" s="990">
        <v>23698</v>
      </c>
      <c r="L224" s="1032">
        <v>48620</v>
      </c>
    </row>
    <row r="225" spans="1:12" ht="15">
      <c r="A225" s="1030"/>
      <c r="B225" s="1030"/>
      <c r="C225" s="1030"/>
      <c r="D225" s="1030"/>
      <c r="E225" s="1031"/>
      <c r="F225" s="998" t="s">
        <v>2042</v>
      </c>
      <c r="G225" s="989" t="s">
        <v>2208</v>
      </c>
      <c r="H225" s="1024"/>
      <c r="I225" s="1025"/>
      <c r="J225" s="1026"/>
      <c r="K225" s="990">
        <v>24922</v>
      </c>
      <c r="L225" s="1032"/>
    </row>
    <row r="226" spans="1:12" ht="15">
      <c r="A226" s="1030"/>
      <c r="B226" s="1030"/>
      <c r="C226" s="1030"/>
      <c r="D226" s="1030"/>
      <c r="E226" s="1031" t="s">
        <v>2220</v>
      </c>
      <c r="F226" s="999" t="s">
        <v>2081</v>
      </c>
      <c r="G226" s="989" t="s">
        <v>2221</v>
      </c>
      <c r="H226" s="1024">
        <v>2.4</v>
      </c>
      <c r="I226" s="1025">
        <v>3.2</v>
      </c>
      <c r="J226" s="1026" t="s">
        <v>2040</v>
      </c>
      <c r="K226" s="990">
        <v>24990</v>
      </c>
      <c r="L226" s="1032">
        <v>51238</v>
      </c>
    </row>
    <row r="227" spans="1:12" ht="15">
      <c r="A227" s="1030"/>
      <c r="B227" s="1030"/>
      <c r="C227" s="1030"/>
      <c r="D227" s="1030"/>
      <c r="E227" s="1031"/>
      <c r="F227" s="998" t="s">
        <v>2042</v>
      </c>
      <c r="G227" s="989" t="s">
        <v>2211</v>
      </c>
      <c r="H227" s="1024"/>
      <c r="I227" s="1025"/>
      <c r="J227" s="1026"/>
      <c r="K227" s="990">
        <v>26248</v>
      </c>
      <c r="L227" s="1032"/>
    </row>
    <row r="228" spans="1:12" ht="15">
      <c r="A228" s="1030"/>
      <c r="B228" s="1030"/>
      <c r="C228" s="1030"/>
      <c r="D228" s="1030"/>
      <c r="E228" s="1031" t="s">
        <v>2222</v>
      </c>
      <c r="F228" s="999" t="s">
        <v>2081</v>
      </c>
      <c r="G228" s="989" t="s">
        <v>2223</v>
      </c>
      <c r="H228" s="1024">
        <v>3.5</v>
      </c>
      <c r="I228" s="1025">
        <v>4</v>
      </c>
      <c r="J228" s="1026" t="s">
        <v>2040</v>
      </c>
      <c r="K228" s="990">
        <v>27914</v>
      </c>
      <c r="L228" s="1032">
        <v>59534</v>
      </c>
    </row>
    <row r="229" spans="1:12" ht="15">
      <c r="A229" s="1030"/>
      <c r="B229" s="1030"/>
      <c r="C229" s="1030"/>
      <c r="D229" s="1030"/>
      <c r="E229" s="1031"/>
      <c r="F229" s="998" t="s">
        <v>2042</v>
      </c>
      <c r="G229" s="989" t="s">
        <v>2214</v>
      </c>
      <c r="H229" s="1024"/>
      <c r="I229" s="1025"/>
      <c r="J229" s="1026"/>
      <c r="K229" s="990">
        <v>31620</v>
      </c>
      <c r="L229" s="1032"/>
    </row>
    <row r="230" spans="1:12" ht="15">
      <c r="A230" s="1030"/>
      <c r="B230" s="1030"/>
      <c r="C230" s="1030"/>
      <c r="D230" s="1030"/>
      <c r="E230" s="1031" t="s">
        <v>2224</v>
      </c>
      <c r="F230" s="999" t="s">
        <v>2081</v>
      </c>
      <c r="G230" s="989" t="s">
        <v>2225</v>
      </c>
      <c r="H230" s="1024">
        <v>4.8</v>
      </c>
      <c r="I230" s="1025">
        <v>5.8</v>
      </c>
      <c r="J230" s="1026" t="s">
        <v>2045</v>
      </c>
      <c r="K230" s="990">
        <v>49946</v>
      </c>
      <c r="L230" s="1032">
        <v>99008</v>
      </c>
    </row>
    <row r="231" spans="1:12" ht="15">
      <c r="A231" s="1030"/>
      <c r="B231" s="1030"/>
      <c r="C231" s="1030"/>
      <c r="D231" s="1030"/>
      <c r="E231" s="1031"/>
      <c r="F231" s="998" t="s">
        <v>2042</v>
      </c>
      <c r="G231" s="989" t="s">
        <v>2217</v>
      </c>
      <c r="H231" s="1024"/>
      <c r="I231" s="1025"/>
      <c r="J231" s="1026"/>
      <c r="K231" s="990">
        <v>49062</v>
      </c>
      <c r="L231" s="1032"/>
    </row>
    <row r="232" spans="1:12" ht="18.75">
      <c r="A232" s="1038" t="s">
        <v>2226</v>
      </c>
      <c r="B232" s="1038"/>
      <c r="C232" s="1038"/>
      <c r="D232" s="1038"/>
      <c r="E232" s="1038"/>
      <c r="F232" s="1038"/>
      <c r="G232" s="1038"/>
      <c r="H232" s="1038"/>
      <c r="I232" s="1038"/>
      <c r="J232" s="1038"/>
      <c r="K232" s="1038"/>
      <c r="L232" s="1038"/>
    </row>
    <row r="233" spans="1:12" ht="18.75">
      <c r="A233" s="1029" t="s">
        <v>2227</v>
      </c>
      <c r="B233" s="1029"/>
      <c r="C233" s="1029"/>
      <c r="D233" s="1029"/>
      <c r="E233" s="1029"/>
      <c r="F233" s="1029"/>
      <c r="G233" s="1029"/>
      <c r="H233" s="1029"/>
      <c r="I233" s="1029"/>
      <c r="J233" s="1029"/>
      <c r="K233" s="1029"/>
      <c r="L233" s="1029"/>
    </row>
    <row r="234" spans="1:12" ht="15">
      <c r="A234" s="1030"/>
      <c r="B234" s="1030"/>
      <c r="C234" s="1030"/>
      <c r="D234" s="1030"/>
      <c r="E234" s="1031" t="s">
        <v>2228</v>
      </c>
      <c r="F234" s="992" t="s">
        <v>2076</v>
      </c>
      <c r="G234" s="989" t="s">
        <v>2229</v>
      </c>
      <c r="H234" s="1024">
        <v>2</v>
      </c>
      <c r="I234" s="1025">
        <v>2.5</v>
      </c>
      <c r="J234" s="1040"/>
      <c r="K234" s="990">
        <v>21658</v>
      </c>
      <c r="L234" s="1032">
        <v>47838</v>
      </c>
    </row>
    <row r="235" spans="1:12" ht="15">
      <c r="A235" s="1030"/>
      <c r="B235" s="1030"/>
      <c r="C235" s="1030"/>
      <c r="D235" s="1030"/>
      <c r="E235" s="1031"/>
      <c r="F235" s="998" t="s">
        <v>2042</v>
      </c>
      <c r="G235" s="989" t="s">
        <v>2230</v>
      </c>
      <c r="H235" s="1024"/>
      <c r="I235" s="1025"/>
      <c r="J235" s="1040"/>
      <c r="K235" s="990">
        <v>26180</v>
      </c>
      <c r="L235" s="1032"/>
    </row>
    <row r="236" spans="1:12" ht="15">
      <c r="A236" s="1030"/>
      <c r="B236" s="1030"/>
      <c r="C236" s="1030"/>
      <c r="D236" s="1030"/>
      <c r="E236" s="1031" t="s">
        <v>2231</v>
      </c>
      <c r="F236" s="992" t="s">
        <v>2076</v>
      </c>
      <c r="G236" s="989" t="s">
        <v>2232</v>
      </c>
      <c r="H236" s="1024">
        <v>2.5</v>
      </c>
      <c r="I236" s="1025">
        <v>2.8</v>
      </c>
      <c r="J236" s="1040"/>
      <c r="K236" s="990">
        <v>22814</v>
      </c>
      <c r="L236" s="1032">
        <v>50422</v>
      </c>
    </row>
    <row r="237" spans="1:12" ht="15">
      <c r="A237" s="1030"/>
      <c r="B237" s="1030"/>
      <c r="C237" s="1030"/>
      <c r="D237" s="1030"/>
      <c r="E237" s="1031"/>
      <c r="F237" s="998" t="s">
        <v>2042</v>
      </c>
      <c r="G237" s="989" t="s">
        <v>2233</v>
      </c>
      <c r="H237" s="1024"/>
      <c r="I237" s="1025"/>
      <c r="J237" s="1040"/>
      <c r="K237" s="990">
        <v>27608</v>
      </c>
      <c r="L237" s="1032"/>
    </row>
    <row r="238" spans="1:12" ht="15">
      <c r="A238" s="1030"/>
      <c r="B238" s="1030"/>
      <c r="C238" s="1030"/>
      <c r="D238" s="1030"/>
      <c r="E238" s="1031" t="s">
        <v>2234</v>
      </c>
      <c r="F238" s="992" t="s">
        <v>2076</v>
      </c>
      <c r="G238" s="989" t="s">
        <v>2235</v>
      </c>
      <c r="H238" s="1024">
        <v>3.4</v>
      </c>
      <c r="I238" s="1025">
        <v>4</v>
      </c>
      <c r="J238" s="1040"/>
      <c r="K238" s="990">
        <v>25432</v>
      </c>
      <c r="L238" s="1032">
        <v>58650</v>
      </c>
    </row>
    <row r="239" spans="1:12" ht="15">
      <c r="A239" s="1030"/>
      <c r="B239" s="1030"/>
      <c r="C239" s="1030"/>
      <c r="D239" s="1030"/>
      <c r="E239" s="1031"/>
      <c r="F239" s="998" t="s">
        <v>2042</v>
      </c>
      <c r="G239" s="989" t="s">
        <v>2236</v>
      </c>
      <c r="H239" s="1024"/>
      <c r="I239" s="1025"/>
      <c r="J239" s="1040"/>
      <c r="K239" s="990">
        <v>33218</v>
      </c>
      <c r="L239" s="1032"/>
    </row>
    <row r="240" spans="1:12" ht="15">
      <c r="A240" s="1030"/>
      <c r="B240" s="1030"/>
      <c r="C240" s="1030"/>
      <c r="D240" s="1030"/>
      <c r="E240" s="1031" t="s">
        <v>2237</v>
      </c>
      <c r="F240" s="992" t="s">
        <v>2076</v>
      </c>
      <c r="G240" s="989" t="s">
        <v>2238</v>
      </c>
      <c r="H240" s="1024">
        <v>4.2</v>
      </c>
      <c r="I240" s="1025">
        <v>5.4</v>
      </c>
      <c r="J240" s="1040"/>
      <c r="K240" s="990">
        <v>28560</v>
      </c>
      <c r="L240" s="1032">
        <v>74936</v>
      </c>
    </row>
    <row r="241" spans="1:12" ht="15">
      <c r="A241" s="1030"/>
      <c r="B241" s="1030"/>
      <c r="C241" s="1030"/>
      <c r="D241" s="1030"/>
      <c r="E241" s="1031"/>
      <c r="F241" s="998" t="s">
        <v>2042</v>
      </c>
      <c r="G241" s="989" t="s">
        <v>2239</v>
      </c>
      <c r="H241" s="1024"/>
      <c r="I241" s="1025"/>
      <c r="J241" s="1040"/>
      <c r="K241" s="990">
        <v>46376</v>
      </c>
      <c r="L241" s="1032"/>
    </row>
    <row r="242" spans="1:12" ht="15">
      <c r="A242" s="1030"/>
      <c r="B242" s="1030"/>
      <c r="C242" s="1030"/>
      <c r="D242" s="1030"/>
      <c r="E242" s="1031" t="s">
        <v>2240</v>
      </c>
      <c r="F242" s="992" t="s">
        <v>2076</v>
      </c>
      <c r="G242" s="989" t="s">
        <v>2241</v>
      </c>
      <c r="H242" s="1024">
        <v>5</v>
      </c>
      <c r="I242" s="1025">
        <v>5.8</v>
      </c>
      <c r="J242" s="1040"/>
      <c r="K242" s="990">
        <v>45050</v>
      </c>
      <c r="L242" s="1032">
        <v>96662</v>
      </c>
    </row>
    <row r="243" spans="1:12" ht="15">
      <c r="A243" s="1030"/>
      <c r="B243" s="1030"/>
      <c r="C243" s="1030"/>
      <c r="D243" s="1030"/>
      <c r="E243" s="1031"/>
      <c r="F243" s="998" t="s">
        <v>2042</v>
      </c>
      <c r="G243" s="989" t="s">
        <v>2242</v>
      </c>
      <c r="H243" s="1024"/>
      <c r="I243" s="1025"/>
      <c r="J243" s="1040"/>
      <c r="K243" s="990">
        <v>51612</v>
      </c>
      <c r="L243" s="1032"/>
    </row>
    <row r="244" spans="1:12" ht="15">
      <c r="A244" s="1030"/>
      <c r="B244" s="1030"/>
      <c r="C244" s="1030"/>
      <c r="D244" s="1030"/>
      <c r="E244" s="1031" t="s">
        <v>2243</v>
      </c>
      <c r="F244" s="999" t="s">
        <v>2081</v>
      </c>
      <c r="G244" s="989" t="s">
        <v>2244</v>
      </c>
      <c r="H244" s="1024">
        <v>2</v>
      </c>
      <c r="I244" s="1025">
        <v>2.5</v>
      </c>
      <c r="J244" s="1040"/>
      <c r="K244" s="990">
        <v>24854</v>
      </c>
      <c r="L244" s="1032">
        <v>51034</v>
      </c>
    </row>
    <row r="245" spans="1:12" ht="15">
      <c r="A245" s="1030"/>
      <c r="B245" s="1030"/>
      <c r="C245" s="1030"/>
      <c r="D245" s="1030"/>
      <c r="E245" s="1031"/>
      <c r="F245" s="998" t="s">
        <v>2042</v>
      </c>
      <c r="G245" s="989" t="s">
        <v>2230</v>
      </c>
      <c r="H245" s="1024"/>
      <c r="I245" s="1025"/>
      <c r="J245" s="1040"/>
      <c r="K245" s="990">
        <v>26180</v>
      </c>
      <c r="L245" s="1032"/>
    </row>
    <row r="246" spans="1:12" ht="15">
      <c r="A246" s="1030"/>
      <c r="B246" s="1030"/>
      <c r="C246" s="1030"/>
      <c r="D246" s="1030"/>
      <c r="E246" s="1031" t="s">
        <v>2245</v>
      </c>
      <c r="F246" s="999" t="s">
        <v>2081</v>
      </c>
      <c r="G246" s="989" t="s">
        <v>2246</v>
      </c>
      <c r="H246" s="1024">
        <v>2.5</v>
      </c>
      <c r="I246" s="1025">
        <v>2.8</v>
      </c>
      <c r="J246" s="1040"/>
      <c r="K246" s="990">
        <v>26248</v>
      </c>
      <c r="L246" s="1032">
        <v>53856</v>
      </c>
    </row>
    <row r="247" spans="1:12" ht="15">
      <c r="A247" s="1030"/>
      <c r="B247" s="1030"/>
      <c r="C247" s="1030"/>
      <c r="D247" s="1030"/>
      <c r="E247" s="1031"/>
      <c r="F247" s="998" t="s">
        <v>2042</v>
      </c>
      <c r="G247" s="989" t="s">
        <v>2233</v>
      </c>
      <c r="H247" s="1024"/>
      <c r="I247" s="1025"/>
      <c r="J247" s="1040"/>
      <c r="K247" s="990">
        <v>27608</v>
      </c>
      <c r="L247" s="1032"/>
    </row>
    <row r="248" spans="1:12" ht="15">
      <c r="A248" s="1030"/>
      <c r="B248" s="1030"/>
      <c r="C248" s="1030"/>
      <c r="D248" s="1030"/>
      <c r="E248" s="1031" t="s">
        <v>2247</v>
      </c>
      <c r="F248" s="999" t="s">
        <v>2081</v>
      </c>
      <c r="G248" s="989" t="s">
        <v>2248</v>
      </c>
      <c r="H248" s="1024">
        <v>3.4</v>
      </c>
      <c r="I248" s="1025">
        <v>4</v>
      </c>
      <c r="J248" s="1040"/>
      <c r="K248" s="990">
        <v>29308</v>
      </c>
      <c r="L248" s="1032">
        <v>62526</v>
      </c>
    </row>
    <row r="249" spans="1:12" ht="15">
      <c r="A249" s="1030"/>
      <c r="B249" s="1030"/>
      <c r="C249" s="1030"/>
      <c r="D249" s="1030"/>
      <c r="E249" s="1031"/>
      <c r="F249" s="998" t="s">
        <v>2042</v>
      </c>
      <c r="G249" s="989" t="s">
        <v>2236</v>
      </c>
      <c r="H249" s="1024"/>
      <c r="I249" s="1025"/>
      <c r="J249" s="1040"/>
      <c r="K249" s="990">
        <v>33218</v>
      </c>
      <c r="L249" s="1032"/>
    </row>
    <row r="250" spans="1:12" ht="15">
      <c r="A250" s="1030"/>
      <c r="B250" s="1030"/>
      <c r="C250" s="1030"/>
      <c r="D250" s="1030"/>
      <c r="E250" s="1031" t="s">
        <v>2249</v>
      </c>
      <c r="F250" s="999" t="s">
        <v>2081</v>
      </c>
      <c r="G250" s="989" t="s">
        <v>2250</v>
      </c>
      <c r="H250" s="1024">
        <v>4.2</v>
      </c>
      <c r="I250" s="1025">
        <v>5.4</v>
      </c>
      <c r="J250" s="1040"/>
      <c r="K250" s="990">
        <v>32504</v>
      </c>
      <c r="L250" s="1032">
        <v>78880</v>
      </c>
    </row>
    <row r="251" spans="1:12" ht="15">
      <c r="A251" s="1030"/>
      <c r="B251" s="1030"/>
      <c r="C251" s="1030"/>
      <c r="D251" s="1030"/>
      <c r="E251" s="1031"/>
      <c r="F251" s="998" t="s">
        <v>2042</v>
      </c>
      <c r="G251" s="989" t="s">
        <v>2239</v>
      </c>
      <c r="H251" s="1024"/>
      <c r="I251" s="1025"/>
      <c r="J251" s="1040"/>
      <c r="K251" s="990">
        <v>46376</v>
      </c>
      <c r="L251" s="1032"/>
    </row>
    <row r="252" spans="1:12" ht="15">
      <c r="A252" s="1030"/>
      <c r="B252" s="1030"/>
      <c r="C252" s="1030"/>
      <c r="D252" s="1030"/>
      <c r="E252" s="1031" t="s">
        <v>2251</v>
      </c>
      <c r="F252" s="999" t="s">
        <v>2081</v>
      </c>
      <c r="G252" s="989" t="s">
        <v>2252</v>
      </c>
      <c r="H252" s="1024">
        <v>5</v>
      </c>
      <c r="I252" s="1025">
        <v>5.8</v>
      </c>
      <c r="J252" s="1040"/>
      <c r="K252" s="990">
        <v>52394</v>
      </c>
      <c r="L252" s="1032">
        <v>104006</v>
      </c>
    </row>
    <row r="253" spans="1:12" ht="15">
      <c r="A253" s="1030"/>
      <c r="B253" s="1030"/>
      <c r="C253" s="1030"/>
      <c r="D253" s="1030"/>
      <c r="E253" s="1031"/>
      <c r="F253" s="998" t="s">
        <v>2042</v>
      </c>
      <c r="G253" s="989" t="s">
        <v>2242</v>
      </c>
      <c r="H253" s="1024"/>
      <c r="I253" s="1025"/>
      <c r="J253" s="1040"/>
      <c r="K253" s="990">
        <v>51612</v>
      </c>
      <c r="L253" s="1032"/>
    </row>
    <row r="254" spans="1:12" ht="15">
      <c r="A254" s="1030"/>
      <c r="B254" s="1030"/>
      <c r="C254" s="1030"/>
      <c r="D254" s="1030"/>
      <c r="E254" s="1031" t="s">
        <v>2253</v>
      </c>
      <c r="F254" s="1000" t="s">
        <v>2254</v>
      </c>
      <c r="G254" s="989" t="s">
        <v>2255</v>
      </c>
      <c r="H254" s="1024">
        <v>2</v>
      </c>
      <c r="I254" s="1025">
        <v>2.5</v>
      </c>
      <c r="J254" s="1040"/>
      <c r="K254" s="990">
        <v>24854</v>
      </c>
      <c r="L254" s="1032">
        <v>51034</v>
      </c>
    </row>
    <row r="255" spans="1:12" ht="15">
      <c r="A255" s="1030"/>
      <c r="B255" s="1030"/>
      <c r="C255" s="1030"/>
      <c r="D255" s="1030"/>
      <c r="E255" s="1031"/>
      <c r="F255" s="998" t="s">
        <v>2042</v>
      </c>
      <c r="G255" s="989" t="s">
        <v>2230</v>
      </c>
      <c r="H255" s="1024"/>
      <c r="I255" s="1025"/>
      <c r="J255" s="1040"/>
      <c r="K255" s="990">
        <v>26180</v>
      </c>
      <c r="L255" s="1032"/>
    </row>
    <row r="256" spans="1:12" ht="15">
      <c r="A256" s="1030"/>
      <c r="B256" s="1030"/>
      <c r="C256" s="1030"/>
      <c r="D256" s="1030"/>
      <c r="E256" s="1031" t="s">
        <v>2256</v>
      </c>
      <c r="F256" s="1000" t="s">
        <v>2254</v>
      </c>
      <c r="G256" s="989" t="s">
        <v>2257</v>
      </c>
      <c r="H256" s="1024">
        <v>2.5</v>
      </c>
      <c r="I256" s="1025">
        <v>2.8</v>
      </c>
      <c r="J256" s="1040"/>
      <c r="K256" s="990">
        <v>26248</v>
      </c>
      <c r="L256" s="1032">
        <v>53856</v>
      </c>
    </row>
    <row r="257" spans="1:12" ht="15">
      <c r="A257" s="1030"/>
      <c r="B257" s="1030"/>
      <c r="C257" s="1030"/>
      <c r="D257" s="1030"/>
      <c r="E257" s="1031"/>
      <c r="F257" s="998" t="s">
        <v>2042</v>
      </c>
      <c r="G257" s="989" t="s">
        <v>2233</v>
      </c>
      <c r="H257" s="1024"/>
      <c r="I257" s="1025"/>
      <c r="J257" s="1040"/>
      <c r="K257" s="990">
        <v>27608</v>
      </c>
      <c r="L257" s="1032"/>
    </row>
    <row r="258" spans="1:12" ht="15">
      <c r="A258" s="1030"/>
      <c r="B258" s="1030"/>
      <c r="C258" s="1030"/>
      <c r="D258" s="1030"/>
      <c r="E258" s="1031" t="s">
        <v>2258</v>
      </c>
      <c r="F258" s="1000" t="s">
        <v>2254</v>
      </c>
      <c r="G258" s="989" t="s">
        <v>2259</v>
      </c>
      <c r="H258" s="1024">
        <v>3.4</v>
      </c>
      <c r="I258" s="1025">
        <v>4</v>
      </c>
      <c r="J258" s="1040"/>
      <c r="K258" s="990">
        <v>29308</v>
      </c>
      <c r="L258" s="1032">
        <v>62526</v>
      </c>
    </row>
    <row r="259" spans="1:12" ht="15">
      <c r="A259" s="1030"/>
      <c r="B259" s="1030"/>
      <c r="C259" s="1030"/>
      <c r="D259" s="1030"/>
      <c r="E259" s="1031"/>
      <c r="F259" s="998" t="s">
        <v>2042</v>
      </c>
      <c r="G259" s="989" t="s">
        <v>2236</v>
      </c>
      <c r="H259" s="1024"/>
      <c r="I259" s="1025"/>
      <c r="J259" s="1040"/>
      <c r="K259" s="990">
        <v>33218</v>
      </c>
      <c r="L259" s="1032"/>
    </row>
    <row r="260" spans="1:12" ht="15">
      <c r="A260" s="1030"/>
      <c r="B260" s="1030"/>
      <c r="C260" s="1030"/>
      <c r="D260" s="1030"/>
      <c r="E260" s="1031" t="s">
        <v>2260</v>
      </c>
      <c r="F260" s="1000" t="s">
        <v>2254</v>
      </c>
      <c r="G260" s="989" t="s">
        <v>2261</v>
      </c>
      <c r="H260" s="1024">
        <v>4.2</v>
      </c>
      <c r="I260" s="1025">
        <v>5.4</v>
      </c>
      <c r="J260" s="1040"/>
      <c r="K260" s="990">
        <v>32504</v>
      </c>
      <c r="L260" s="1032">
        <v>78880</v>
      </c>
    </row>
    <row r="261" spans="1:12" ht="15">
      <c r="A261" s="1030"/>
      <c r="B261" s="1030"/>
      <c r="C261" s="1030"/>
      <c r="D261" s="1030"/>
      <c r="E261" s="1031"/>
      <c r="F261" s="998" t="s">
        <v>2042</v>
      </c>
      <c r="G261" s="989" t="s">
        <v>2239</v>
      </c>
      <c r="H261" s="1024"/>
      <c r="I261" s="1025"/>
      <c r="J261" s="1040"/>
      <c r="K261" s="990">
        <v>46376</v>
      </c>
      <c r="L261" s="1032"/>
    </row>
    <row r="262" spans="1:12" ht="15">
      <c r="A262" s="1030"/>
      <c r="B262" s="1030"/>
      <c r="C262" s="1030"/>
      <c r="D262" s="1030"/>
      <c r="E262" s="1031" t="s">
        <v>2262</v>
      </c>
      <c r="F262" s="1000" t="s">
        <v>2254</v>
      </c>
      <c r="G262" s="989" t="s">
        <v>2263</v>
      </c>
      <c r="H262" s="1024">
        <v>5</v>
      </c>
      <c r="I262" s="1025">
        <v>5.8</v>
      </c>
      <c r="J262" s="1040"/>
      <c r="K262" s="990">
        <v>52394</v>
      </c>
      <c r="L262" s="1032">
        <v>104006</v>
      </c>
    </row>
    <row r="263" spans="1:12" ht="15">
      <c r="A263" s="1030"/>
      <c r="B263" s="1030"/>
      <c r="C263" s="1030"/>
      <c r="D263" s="1030"/>
      <c r="E263" s="1031"/>
      <c r="F263" s="998" t="s">
        <v>2042</v>
      </c>
      <c r="G263" s="989" t="s">
        <v>2242</v>
      </c>
      <c r="H263" s="1024"/>
      <c r="I263" s="1025"/>
      <c r="J263" s="1040"/>
      <c r="K263" s="990">
        <v>51612</v>
      </c>
      <c r="L263" s="1032"/>
    </row>
    <row r="264" spans="1:12" ht="18.75">
      <c r="A264" s="1038" t="s">
        <v>2264</v>
      </c>
      <c r="B264" s="1038"/>
      <c r="C264" s="1038"/>
      <c r="D264" s="1038"/>
      <c r="E264" s="1038"/>
      <c r="F264" s="1038"/>
      <c r="G264" s="1038"/>
      <c r="H264" s="1038"/>
      <c r="I264" s="1038"/>
      <c r="J264" s="1038"/>
      <c r="K264" s="1038"/>
      <c r="L264" s="1038"/>
    </row>
    <row r="265" spans="1:12" ht="18.75">
      <c r="A265" s="1029" t="s">
        <v>2265</v>
      </c>
      <c r="B265" s="1029"/>
      <c r="C265" s="1029"/>
      <c r="D265" s="1029"/>
      <c r="E265" s="1029"/>
      <c r="F265" s="1029"/>
      <c r="G265" s="1029"/>
      <c r="H265" s="1029"/>
      <c r="I265" s="1029"/>
      <c r="J265" s="1029"/>
      <c r="K265" s="1029"/>
      <c r="L265" s="1029"/>
    </row>
    <row r="266" spans="1:12" ht="15">
      <c r="A266" s="1039"/>
      <c r="B266" s="1037"/>
      <c r="C266" s="1037"/>
      <c r="D266" s="1037"/>
      <c r="E266" s="1031" t="s">
        <v>2266</v>
      </c>
      <c r="F266" s="988" t="s">
        <v>2039</v>
      </c>
      <c r="G266" s="989" t="s">
        <v>178</v>
      </c>
      <c r="H266" s="1024">
        <v>2.4</v>
      </c>
      <c r="I266" s="1025">
        <v>3.2</v>
      </c>
      <c r="J266" s="1026" t="s">
        <v>2040</v>
      </c>
      <c r="K266" s="990">
        <v>12648</v>
      </c>
      <c r="L266" s="1032">
        <v>43554</v>
      </c>
    </row>
    <row r="267" spans="1:12" ht="15">
      <c r="A267" s="1037"/>
      <c r="B267" s="1037"/>
      <c r="C267" s="1037"/>
      <c r="D267" s="1037"/>
      <c r="E267" s="1031"/>
      <c r="F267" s="988" t="s">
        <v>2042</v>
      </c>
      <c r="G267" s="989" t="s">
        <v>2189</v>
      </c>
      <c r="H267" s="1024"/>
      <c r="I267" s="1025"/>
      <c r="J267" s="1026"/>
      <c r="K267" s="990">
        <v>23188</v>
      </c>
      <c r="L267" s="1032"/>
    </row>
    <row r="268" spans="1:12" ht="25.5">
      <c r="A268" s="1037"/>
      <c r="B268" s="1037"/>
      <c r="C268" s="1037"/>
      <c r="D268" s="1037"/>
      <c r="E268" s="1031"/>
      <c r="F268" s="1001" t="s">
        <v>2089</v>
      </c>
      <c r="G268" s="1002" t="s">
        <v>2090</v>
      </c>
      <c r="H268" s="1024"/>
      <c r="I268" s="1025"/>
      <c r="J268" s="1026"/>
      <c r="K268" s="990">
        <v>7718</v>
      </c>
      <c r="L268" s="1032"/>
    </row>
    <row r="269" spans="1:12" ht="15">
      <c r="A269" s="1037"/>
      <c r="B269" s="1037"/>
      <c r="C269" s="1037"/>
      <c r="D269" s="1037"/>
      <c r="E269" s="1031" t="s">
        <v>2267</v>
      </c>
      <c r="F269" s="988" t="s">
        <v>2039</v>
      </c>
      <c r="G269" s="989" t="s">
        <v>187</v>
      </c>
      <c r="H269" s="1024">
        <v>3.4</v>
      </c>
      <c r="I269" s="1025">
        <v>4</v>
      </c>
      <c r="J269" s="1026" t="s">
        <v>2040</v>
      </c>
      <c r="K269" s="990">
        <v>13940</v>
      </c>
      <c r="L269" s="1032">
        <v>50082</v>
      </c>
    </row>
    <row r="270" spans="1:12" ht="15">
      <c r="A270" s="1037"/>
      <c r="B270" s="1037"/>
      <c r="C270" s="1037"/>
      <c r="D270" s="1037"/>
      <c r="E270" s="1031"/>
      <c r="F270" s="988" t="s">
        <v>2042</v>
      </c>
      <c r="G270" s="989" t="s">
        <v>2192</v>
      </c>
      <c r="H270" s="1024"/>
      <c r="I270" s="1025"/>
      <c r="J270" s="1026"/>
      <c r="K270" s="990">
        <v>28424</v>
      </c>
      <c r="L270" s="1032"/>
    </row>
    <row r="271" spans="1:12" ht="25.5">
      <c r="A271" s="1037"/>
      <c r="B271" s="1037"/>
      <c r="C271" s="1037"/>
      <c r="D271" s="1037"/>
      <c r="E271" s="1031"/>
      <c r="F271" s="1003" t="s">
        <v>2089</v>
      </c>
      <c r="G271" s="1002" t="s">
        <v>2090</v>
      </c>
      <c r="H271" s="1024"/>
      <c r="I271" s="1025"/>
      <c r="J271" s="1026"/>
      <c r="K271" s="990">
        <v>7718</v>
      </c>
      <c r="L271" s="1032"/>
    </row>
    <row r="272" spans="1:12" ht="15">
      <c r="A272" s="1037"/>
      <c r="B272" s="1037"/>
      <c r="C272" s="1037"/>
      <c r="D272" s="1037"/>
      <c r="E272" s="1031" t="s">
        <v>2268</v>
      </c>
      <c r="F272" s="988" t="s">
        <v>2039</v>
      </c>
      <c r="G272" s="989" t="s">
        <v>190</v>
      </c>
      <c r="H272" s="1024">
        <v>5</v>
      </c>
      <c r="I272" s="1025">
        <v>5.8</v>
      </c>
      <c r="J272" s="1026" t="s">
        <v>2045</v>
      </c>
      <c r="K272" s="990">
        <v>15334</v>
      </c>
      <c r="L272" s="1032">
        <v>60044</v>
      </c>
    </row>
    <row r="273" spans="1:12" ht="15">
      <c r="A273" s="1037"/>
      <c r="B273" s="1037"/>
      <c r="C273" s="1037"/>
      <c r="D273" s="1037"/>
      <c r="E273" s="1031"/>
      <c r="F273" s="988" t="s">
        <v>2042</v>
      </c>
      <c r="G273" s="989" t="s">
        <v>2198</v>
      </c>
      <c r="H273" s="1024"/>
      <c r="I273" s="1025"/>
      <c r="J273" s="1026"/>
      <c r="K273" s="990">
        <v>36992</v>
      </c>
      <c r="L273" s="1032"/>
    </row>
    <row r="274" spans="1:12" ht="25.5">
      <c r="A274" s="1037"/>
      <c r="B274" s="1037"/>
      <c r="C274" s="1037"/>
      <c r="D274" s="1037"/>
      <c r="E274" s="1031"/>
      <c r="F274" s="1001" t="s">
        <v>2089</v>
      </c>
      <c r="G274" s="1002" t="s">
        <v>2090</v>
      </c>
      <c r="H274" s="1024"/>
      <c r="I274" s="1025"/>
      <c r="J274" s="1026"/>
      <c r="K274" s="990">
        <v>7718</v>
      </c>
      <c r="L274" s="1032"/>
    </row>
    <row r="275" spans="1:12" ht="15">
      <c r="A275" s="1037"/>
      <c r="B275" s="1037"/>
      <c r="C275" s="1037"/>
      <c r="D275" s="1037"/>
      <c r="E275" s="1031" t="s">
        <v>2269</v>
      </c>
      <c r="F275" s="988" t="s">
        <v>2039</v>
      </c>
      <c r="G275" s="989" t="s">
        <v>193</v>
      </c>
      <c r="H275" s="1024">
        <v>6</v>
      </c>
      <c r="I275" s="1025">
        <v>7</v>
      </c>
      <c r="J275" s="1026" t="s">
        <v>2045</v>
      </c>
      <c r="K275" s="990">
        <v>16660</v>
      </c>
      <c r="L275" s="1032">
        <v>72862</v>
      </c>
    </row>
    <row r="276" spans="1:12" ht="15">
      <c r="A276" s="1037"/>
      <c r="B276" s="1037"/>
      <c r="C276" s="1037"/>
      <c r="D276" s="1037"/>
      <c r="E276" s="1031"/>
      <c r="F276" s="988" t="s">
        <v>2042</v>
      </c>
      <c r="G276" s="989" t="s">
        <v>2201</v>
      </c>
      <c r="H276" s="1024"/>
      <c r="I276" s="1025"/>
      <c r="J276" s="1026"/>
      <c r="K276" s="990">
        <v>48484</v>
      </c>
      <c r="L276" s="1032"/>
    </row>
    <row r="277" spans="1:12" ht="25.5">
      <c r="A277" s="1037"/>
      <c r="B277" s="1037"/>
      <c r="C277" s="1037"/>
      <c r="D277" s="1037"/>
      <c r="E277" s="1031"/>
      <c r="F277" s="998" t="s">
        <v>2089</v>
      </c>
      <c r="G277" s="1002" t="s">
        <v>2090</v>
      </c>
      <c r="H277" s="1024"/>
      <c r="I277" s="1025"/>
      <c r="J277" s="1026"/>
      <c r="K277" s="990">
        <v>7718</v>
      </c>
      <c r="L277" s="1032"/>
    </row>
    <row r="278" spans="1:12" ht="21">
      <c r="A278" s="1019" t="s">
        <v>2050</v>
      </c>
      <c r="B278" s="1019"/>
      <c r="C278" s="1019"/>
      <c r="D278" s="1019"/>
      <c r="E278" s="991" t="s">
        <v>2069</v>
      </c>
      <c r="F278" s="992" t="s">
        <v>2085</v>
      </c>
      <c r="G278" s="993" t="s">
        <v>2094</v>
      </c>
      <c r="H278" s="994"/>
      <c r="I278" s="994"/>
      <c r="J278" s="994"/>
      <c r="K278" s="990">
        <v>4590</v>
      </c>
      <c r="L278" s="1004"/>
    </row>
    <row r="279" spans="1:12" ht="12.75">
      <c r="A279" s="997"/>
      <c r="B279" s="997"/>
      <c r="C279" s="997"/>
      <c r="D279" s="997"/>
      <c r="E279" s="997"/>
      <c r="F279" s="997"/>
      <c r="G279" s="997"/>
      <c r="H279" s="997"/>
      <c r="I279" s="997"/>
      <c r="J279" s="997"/>
      <c r="K279" s="997"/>
      <c r="L279" s="997"/>
    </row>
    <row r="280" spans="1:12" ht="18.75">
      <c r="A280" s="1029" t="s">
        <v>2270</v>
      </c>
      <c r="B280" s="1029"/>
      <c r="C280" s="1029"/>
      <c r="D280" s="1029"/>
      <c r="E280" s="1029"/>
      <c r="F280" s="1029"/>
      <c r="G280" s="1029"/>
      <c r="H280" s="1029"/>
      <c r="I280" s="1029"/>
      <c r="J280" s="1029"/>
      <c r="K280" s="1029"/>
      <c r="L280" s="1029"/>
    </row>
    <row r="281" spans="1:12" ht="15">
      <c r="A281" s="1037"/>
      <c r="B281" s="1037"/>
      <c r="C281" s="1037"/>
      <c r="D281" s="1037"/>
      <c r="E281" s="1031" t="s">
        <v>2271</v>
      </c>
      <c r="F281" s="988" t="s">
        <v>2039</v>
      </c>
      <c r="G281" s="989" t="s">
        <v>2097</v>
      </c>
      <c r="H281" s="1024">
        <v>3.4</v>
      </c>
      <c r="I281" s="1025">
        <v>4</v>
      </c>
      <c r="J281" s="1026" t="s">
        <v>2040</v>
      </c>
      <c r="K281" s="990">
        <v>31450</v>
      </c>
      <c r="L281" s="1032">
        <v>67592</v>
      </c>
    </row>
    <row r="282" spans="1:12" ht="15">
      <c r="A282" s="1037"/>
      <c r="B282" s="1037"/>
      <c r="C282" s="1037"/>
      <c r="D282" s="1037"/>
      <c r="E282" s="1031"/>
      <c r="F282" s="988" t="s">
        <v>2042</v>
      </c>
      <c r="G282" s="989" t="s">
        <v>2192</v>
      </c>
      <c r="H282" s="1024"/>
      <c r="I282" s="1025"/>
      <c r="J282" s="1026"/>
      <c r="K282" s="990">
        <v>28424</v>
      </c>
      <c r="L282" s="1032"/>
    </row>
    <row r="283" spans="1:12" ht="25.5">
      <c r="A283" s="1037"/>
      <c r="B283" s="1037"/>
      <c r="C283" s="1037"/>
      <c r="D283" s="1037"/>
      <c r="E283" s="1031"/>
      <c r="F283" s="1003" t="s">
        <v>2089</v>
      </c>
      <c r="G283" s="1002" t="s">
        <v>2090</v>
      </c>
      <c r="H283" s="1024"/>
      <c r="I283" s="1025"/>
      <c r="J283" s="1026"/>
      <c r="K283" s="990">
        <v>7718</v>
      </c>
      <c r="L283" s="1032"/>
    </row>
    <row r="284" spans="1:12" ht="15">
      <c r="A284" s="1037"/>
      <c r="B284" s="1037"/>
      <c r="C284" s="1037"/>
      <c r="D284" s="1037"/>
      <c r="E284" s="1031" t="s">
        <v>2272</v>
      </c>
      <c r="F284" s="988" t="s">
        <v>2039</v>
      </c>
      <c r="G284" s="989" t="s">
        <v>2099</v>
      </c>
      <c r="H284" s="1024">
        <v>5</v>
      </c>
      <c r="I284" s="1025">
        <v>5.5</v>
      </c>
      <c r="J284" s="1026" t="s">
        <v>2045</v>
      </c>
      <c r="K284" s="990">
        <v>34034</v>
      </c>
      <c r="L284" s="1032">
        <v>78744</v>
      </c>
    </row>
    <row r="285" spans="1:12" ht="15">
      <c r="A285" s="1037"/>
      <c r="B285" s="1037"/>
      <c r="C285" s="1037"/>
      <c r="D285" s="1037"/>
      <c r="E285" s="1031"/>
      <c r="F285" s="988" t="s">
        <v>2042</v>
      </c>
      <c r="G285" s="989" t="s">
        <v>2198</v>
      </c>
      <c r="H285" s="1024"/>
      <c r="I285" s="1025"/>
      <c r="J285" s="1026"/>
      <c r="K285" s="990">
        <v>36992</v>
      </c>
      <c r="L285" s="1032"/>
    </row>
    <row r="286" spans="1:12" ht="25.5">
      <c r="A286" s="1037"/>
      <c r="B286" s="1037"/>
      <c r="C286" s="1037"/>
      <c r="D286" s="1037"/>
      <c r="E286" s="1031"/>
      <c r="F286" s="1001" t="s">
        <v>2089</v>
      </c>
      <c r="G286" s="1002" t="s">
        <v>2090</v>
      </c>
      <c r="H286" s="1024"/>
      <c r="I286" s="1025"/>
      <c r="J286" s="1026"/>
      <c r="K286" s="990">
        <v>7718</v>
      </c>
      <c r="L286" s="1032"/>
    </row>
    <row r="287" spans="1:12" ht="15">
      <c r="A287" s="1037"/>
      <c r="B287" s="1037"/>
      <c r="C287" s="1037"/>
      <c r="D287" s="1037"/>
      <c r="E287" s="1031" t="s">
        <v>2273</v>
      </c>
      <c r="F287" s="988" t="s">
        <v>2039</v>
      </c>
      <c r="G287" s="989" t="s">
        <v>2101</v>
      </c>
      <c r="H287" s="1024">
        <v>5.7</v>
      </c>
      <c r="I287" s="1025">
        <v>7</v>
      </c>
      <c r="J287" s="1026" t="s">
        <v>2045</v>
      </c>
      <c r="K287" s="990">
        <v>34510</v>
      </c>
      <c r="L287" s="1032">
        <v>90712</v>
      </c>
    </row>
    <row r="288" spans="1:12" ht="15">
      <c r="A288" s="1037"/>
      <c r="B288" s="1037"/>
      <c r="C288" s="1037"/>
      <c r="D288" s="1037"/>
      <c r="E288" s="1031"/>
      <c r="F288" s="988" t="s">
        <v>2042</v>
      </c>
      <c r="G288" s="989" t="s">
        <v>2201</v>
      </c>
      <c r="H288" s="1024"/>
      <c r="I288" s="1025"/>
      <c r="J288" s="1026"/>
      <c r="K288" s="990">
        <v>48484</v>
      </c>
      <c r="L288" s="1032"/>
    </row>
    <row r="289" spans="1:12" ht="25.5">
      <c r="A289" s="1037"/>
      <c r="B289" s="1037"/>
      <c r="C289" s="1037"/>
      <c r="D289" s="1037"/>
      <c r="E289" s="1031"/>
      <c r="F289" s="998" t="s">
        <v>2089</v>
      </c>
      <c r="G289" s="1002" t="s">
        <v>2090</v>
      </c>
      <c r="H289" s="1024"/>
      <c r="I289" s="1025"/>
      <c r="J289" s="1026"/>
      <c r="K289" s="990">
        <v>7718</v>
      </c>
      <c r="L289" s="1032"/>
    </row>
    <row r="290" spans="1:12" ht="21">
      <c r="A290" s="1019" t="s">
        <v>2050</v>
      </c>
      <c r="B290" s="1019"/>
      <c r="C290" s="1019"/>
      <c r="D290" s="1019"/>
      <c r="E290" s="991" t="s">
        <v>2069</v>
      </c>
      <c r="F290" s="992" t="s">
        <v>2085</v>
      </c>
      <c r="G290" s="993" t="s">
        <v>2094</v>
      </c>
      <c r="H290" s="1020"/>
      <c r="I290" s="1020"/>
      <c r="J290" s="1020"/>
      <c r="K290" s="990">
        <v>4590</v>
      </c>
      <c r="L290" s="1004"/>
    </row>
    <row r="291" spans="1:12" ht="18.75">
      <c r="A291" s="1029" t="s">
        <v>2274</v>
      </c>
      <c r="B291" s="1029"/>
      <c r="C291" s="1029"/>
      <c r="D291" s="1029"/>
      <c r="E291" s="1029"/>
      <c r="F291" s="1029"/>
      <c r="G291" s="1029"/>
      <c r="H291" s="1029"/>
      <c r="I291" s="1029"/>
      <c r="J291" s="1029"/>
      <c r="K291" s="1029"/>
      <c r="L291" s="1029"/>
    </row>
    <row r="292" spans="1:12" ht="15">
      <c r="A292" s="1035"/>
      <c r="B292" s="1035"/>
      <c r="C292" s="1035"/>
      <c r="D292" s="1035"/>
      <c r="E292" s="1031" t="s">
        <v>2275</v>
      </c>
      <c r="F292" s="988" t="s">
        <v>2039</v>
      </c>
      <c r="G292" s="989" t="s">
        <v>2112</v>
      </c>
      <c r="H292" s="1024">
        <v>2.6</v>
      </c>
      <c r="I292" s="1025">
        <v>3.2</v>
      </c>
      <c r="J292" s="1026" t="s">
        <v>2040</v>
      </c>
      <c r="K292" s="990">
        <v>25704</v>
      </c>
      <c r="L292" s="1032">
        <v>56610</v>
      </c>
    </row>
    <row r="293" spans="1:12" ht="15">
      <c r="A293" s="1035"/>
      <c r="B293" s="1035"/>
      <c r="C293" s="1035"/>
      <c r="D293" s="1035"/>
      <c r="E293" s="1031"/>
      <c r="F293" s="988" t="s">
        <v>2042</v>
      </c>
      <c r="G293" s="989" t="s">
        <v>2189</v>
      </c>
      <c r="H293" s="1024"/>
      <c r="I293" s="1025"/>
      <c r="J293" s="1026"/>
      <c r="K293" s="990">
        <v>23188</v>
      </c>
      <c r="L293" s="1032"/>
    </row>
    <row r="294" spans="1:12" ht="25.5">
      <c r="A294" s="1035"/>
      <c r="B294" s="1035"/>
      <c r="C294" s="1035"/>
      <c r="D294" s="1035"/>
      <c r="E294" s="1031"/>
      <c r="F294" s="998" t="s">
        <v>2089</v>
      </c>
      <c r="G294" s="1002" t="s">
        <v>2090</v>
      </c>
      <c r="H294" s="1024"/>
      <c r="I294" s="1025"/>
      <c r="J294" s="1026"/>
      <c r="K294" s="990">
        <v>7718</v>
      </c>
      <c r="L294" s="1032"/>
    </row>
    <row r="295" spans="1:12" ht="15">
      <c r="A295" s="1035"/>
      <c r="B295" s="1035"/>
      <c r="C295" s="1035"/>
      <c r="D295" s="1035"/>
      <c r="E295" s="1031" t="s">
        <v>2276</v>
      </c>
      <c r="F295" s="988" t="s">
        <v>2039</v>
      </c>
      <c r="G295" s="989" t="s">
        <v>2114</v>
      </c>
      <c r="H295" s="1036">
        <v>3.4</v>
      </c>
      <c r="I295" s="1025">
        <v>4</v>
      </c>
      <c r="J295" s="1026" t="s">
        <v>2040</v>
      </c>
      <c r="K295" s="990">
        <v>31654</v>
      </c>
      <c r="L295" s="1032">
        <v>67796</v>
      </c>
    </row>
    <row r="296" spans="1:12" ht="15">
      <c r="A296" s="1035"/>
      <c r="B296" s="1035"/>
      <c r="C296" s="1035"/>
      <c r="D296" s="1035"/>
      <c r="E296" s="1031"/>
      <c r="F296" s="988" t="s">
        <v>2042</v>
      </c>
      <c r="G296" s="989" t="s">
        <v>2192</v>
      </c>
      <c r="H296" s="1036"/>
      <c r="I296" s="1025"/>
      <c r="J296" s="1026"/>
      <c r="K296" s="990">
        <v>28424</v>
      </c>
      <c r="L296" s="1032"/>
    </row>
    <row r="297" spans="1:12" ht="25.5">
      <c r="A297" s="1035"/>
      <c r="B297" s="1035"/>
      <c r="C297" s="1035"/>
      <c r="D297" s="1035"/>
      <c r="E297" s="1031"/>
      <c r="F297" s="998" t="s">
        <v>2089</v>
      </c>
      <c r="G297" s="1002" t="s">
        <v>2090</v>
      </c>
      <c r="H297" s="1036"/>
      <c r="I297" s="1025"/>
      <c r="J297" s="1026"/>
      <c r="K297" s="990">
        <v>7718</v>
      </c>
      <c r="L297" s="1032"/>
    </row>
    <row r="298" spans="1:12" ht="15">
      <c r="A298" s="1035"/>
      <c r="B298" s="1035"/>
      <c r="C298" s="1035"/>
      <c r="D298" s="1035"/>
      <c r="E298" s="1031" t="s">
        <v>2277</v>
      </c>
      <c r="F298" s="988" t="s">
        <v>2039</v>
      </c>
      <c r="G298" s="989" t="s">
        <v>2116</v>
      </c>
      <c r="H298" s="1024">
        <v>5</v>
      </c>
      <c r="I298" s="1025">
        <v>5.8</v>
      </c>
      <c r="J298" s="1026" t="s">
        <v>2045</v>
      </c>
      <c r="K298" s="990">
        <v>36958</v>
      </c>
      <c r="L298" s="1032">
        <v>81668</v>
      </c>
    </row>
    <row r="299" spans="1:12" ht="15">
      <c r="A299" s="1035"/>
      <c r="B299" s="1035"/>
      <c r="C299" s="1035"/>
      <c r="D299" s="1035"/>
      <c r="E299" s="1031"/>
      <c r="F299" s="988" t="s">
        <v>2042</v>
      </c>
      <c r="G299" s="989" t="s">
        <v>2198</v>
      </c>
      <c r="H299" s="1024"/>
      <c r="I299" s="1025"/>
      <c r="J299" s="1026"/>
      <c r="K299" s="990">
        <v>36992</v>
      </c>
      <c r="L299" s="1032"/>
    </row>
    <row r="300" spans="1:12" ht="25.5">
      <c r="A300" s="1035"/>
      <c r="B300" s="1035"/>
      <c r="C300" s="1035"/>
      <c r="D300" s="1035"/>
      <c r="E300" s="1031"/>
      <c r="F300" s="998" t="s">
        <v>2089</v>
      </c>
      <c r="G300" s="1002" t="s">
        <v>2090</v>
      </c>
      <c r="H300" s="1024"/>
      <c r="I300" s="1025"/>
      <c r="J300" s="1026"/>
      <c r="K300" s="990">
        <v>7718</v>
      </c>
      <c r="L300" s="1032"/>
    </row>
    <row r="301" spans="1:12" ht="15">
      <c r="A301" s="1035"/>
      <c r="B301" s="1035"/>
      <c r="C301" s="1035"/>
      <c r="D301" s="1035"/>
      <c r="E301" s="1031" t="s">
        <v>2278</v>
      </c>
      <c r="F301" s="988" t="s">
        <v>2039</v>
      </c>
      <c r="G301" s="989" t="s">
        <v>2116</v>
      </c>
      <c r="H301" s="1024">
        <v>6</v>
      </c>
      <c r="I301" s="1025">
        <v>7</v>
      </c>
      <c r="J301" s="1026" t="s">
        <v>2045</v>
      </c>
      <c r="K301" s="990">
        <v>36958</v>
      </c>
      <c r="L301" s="1032">
        <v>93160</v>
      </c>
    </row>
    <row r="302" spans="1:12" ht="15">
      <c r="A302" s="1035"/>
      <c r="B302" s="1035"/>
      <c r="C302" s="1035"/>
      <c r="D302" s="1035"/>
      <c r="E302" s="1031"/>
      <c r="F302" s="988" t="s">
        <v>2042</v>
      </c>
      <c r="G302" s="989" t="s">
        <v>2201</v>
      </c>
      <c r="H302" s="1024"/>
      <c r="I302" s="1025"/>
      <c r="J302" s="1026"/>
      <c r="K302" s="990">
        <v>48484</v>
      </c>
      <c r="L302" s="1032"/>
    </row>
    <row r="303" spans="1:12" ht="25.5">
      <c r="A303" s="1035"/>
      <c r="B303" s="1035"/>
      <c r="C303" s="1035"/>
      <c r="D303" s="1035"/>
      <c r="E303" s="1031"/>
      <c r="F303" s="998" t="s">
        <v>2089</v>
      </c>
      <c r="G303" s="1002" t="s">
        <v>2090</v>
      </c>
      <c r="H303" s="1024"/>
      <c r="I303" s="1025"/>
      <c r="J303" s="1026"/>
      <c r="K303" s="990">
        <v>7718</v>
      </c>
      <c r="L303" s="1032"/>
    </row>
    <row r="304" spans="1:12" ht="21">
      <c r="A304" s="1019" t="s">
        <v>2050</v>
      </c>
      <c r="B304" s="1019"/>
      <c r="C304" s="1019"/>
      <c r="D304" s="1019"/>
      <c r="E304" s="991" t="s">
        <v>2069</v>
      </c>
      <c r="F304" s="992" t="s">
        <v>2085</v>
      </c>
      <c r="G304" s="993" t="s">
        <v>2094</v>
      </c>
      <c r="H304" s="1020"/>
      <c r="I304" s="1020"/>
      <c r="J304" s="1020"/>
      <c r="K304" s="990">
        <v>4590</v>
      </c>
      <c r="L304" s="1004"/>
    </row>
    <row r="305" spans="1:12" ht="18.75">
      <c r="A305" s="1029" t="s">
        <v>2279</v>
      </c>
      <c r="B305" s="1029"/>
      <c r="C305" s="1029"/>
      <c r="D305" s="1029"/>
      <c r="E305" s="1029"/>
      <c r="F305" s="1029"/>
      <c r="G305" s="1029"/>
      <c r="H305" s="1029"/>
      <c r="I305" s="1029"/>
      <c r="J305" s="1029"/>
      <c r="K305" s="1029"/>
      <c r="L305" s="1029"/>
    </row>
    <row r="306" spans="1:12" ht="15">
      <c r="A306" s="1030"/>
      <c r="B306" s="1030"/>
      <c r="C306" s="1030"/>
      <c r="D306" s="1030"/>
      <c r="E306" s="1031" t="s">
        <v>2280</v>
      </c>
      <c r="F306" s="988" t="s">
        <v>2039</v>
      </c>
      <c r="G306" s="989" t="s">
        <v>2126</v>
      </c>
      <c r="H306" s="1024">
        <v>3.4</v>
      </c>
      <c r="I306" s="1025">
        <v>4</v>
      </c>
      <c r="J306" s="1026" t="s">
        <v>2040</v>
      </c>
      <c r="K306" s="990">
        <v>28730</v>
      </c>
      <c r="L306" s="1032">
        <v>64872</v>
      </c>
    </row>
    <row r="307" spans="1:12" ht="15">
      <c r="A307" s="1030"/>
      <c r="B307" s="1030"/>
      <c r="C307" s="1030"/>
      <c r="D307" s="1030"/>
      <c r="E307" s="1031"/>
      <c r="F307" s="988" t="s">
        <v>2042</v>
      </c>
      <c r="G307" s="989" t="s">
        <v>2192</v>
      </c>
      <c r="H307" s="1024"/>
      <c r="I307" s="1025"/>
      <c r="J307" s="1026"/>
      <c r="K307" s="990">
        <v>28424</v>
      </c>
      <c r="L307" s="1032"/>
    </row>
    <row r="308" spans="1:12" ht="25.5">
      <c r="A308" s="1030"/>
      <c r="B308" s="1030"/>
      <c r="C308" s="1030"/>
      <c r="D308" s="1030"/>
      <c r="E308" s="1031"/>
      <c r="F308" s="998" t="s">
        <v>2089</v>
      </c>
      <c r="G308" s="1002" t="s">
        <v>2090</v>
      </c>
      <c r="H308" s="1024"/>
      <c r="I308" s="1025"/>
      <c r="J308" s="1026"/>
      <c r="K308" s="990">
        <v>7718</v>
      </c>
      <c r="L308" s="1032"/>
    </row>
    <row r="309" spans="1:12" ht="15">
      <c r="A309" s="1030"/>
      <c r="B309" s="1030"/>
      <c r="C309" s="1030"/>
      <c r="D309" s="1030"/>
      <c r="E309" s="1031" t="s">
        <v>2281</v>
      </c>
      <c r="F309" s="988" t="s">
        <v>2039</v>
      </c>
      <c r="G309" s="1005" t="s">
        <v>2129</v>
      </c>
      <c r="H309" s="1024" t="s">
        <v>65</v>
      </c>
      <c r="I309" s="1025" t="s">
        <v>65</v>
      </c>
      <c r="J309" s="1026" t="s">
        <v>2045</v>
      </c>
      <c r="K309" s="990">
        <v>30396</v>
      </c>
      <c r="L309" s="1032">
        <v>75106</v>
      </c>
    </row>
    <row r="310" spans="1:12" ht="15">
      <c r="A310" s="1030"/>
      <c r="B310" s="1030"/>
      <c r="C310" s="1030"/>
      <c r="D310" s="1030"/>
      <c r="E310" s="1031"/>
      <c r="F310" s="988" t="s">
        <v>2042</v>
      </c>
      <c r="G310" s="989" t="s">
        <v>2198</v>
      </c>
      <c r="H310" s="1024"/>
      <c r="I310" s="1025"/>
      <c r="J310" s="1026"/>
      <c r="K310" s="990">
        <v>36992</v>
      </c>
      <c r="L310" s="1032"/>
    </row>
    <row r="311" spans="1:12" ht="25.5">
      <c r="A311" s="1030"/>
      <c r="B311" s="1030"/>
      <c r="C311" s="1030"/>
      <c r="D311" s="1030"/>
      <c r="E311" s="1031"/>
      <c r="F311" s="998" t="s">
        <v>2089</v>
      </c>
      <c r="G311" s="1002" t="s">
        <v>2090</v>
      </c>
      <c r="H311" s="1024"/>
      <c r="I311" s="1025"/>
      <c r="J311" s="1026"/>
      <c r="K311" s="990">
        <v>7718</v>
      </c>
      <c r="L311" s="1032"/>
    </row>
    <row r="312" spans="1:12" ht="15">
      <c r="A312" s="1030"/>
      <c r="B312" s="1030"/>
      <c r="C312" s="1030"/>
      <c r="D312" s="1030"/>
      <c r="E312" s="1031" t="s">
        <v>2282</v>
      </c>
      <c r="F312" s="988" t="s">
        <v>2039</v>
      </c>
      <c r="G312" s="1005" t="s">
        <v>2131</v>
      </c>
      <c r="H312" s="1033" t="s">
        <v>65</v>
      </c>
      <c r="I312" s="1034" t="s">
        <v>65</v>
      </c>
      <c r="J312" s="1026" t="s">
        <v>2045</v>
      </c>
      <c r="K312" s="990">
        <v>32334</v>
      </c>
      <c r="L312" s="1032">
        <v>88536</v>
      </c>
    </row>
    <row r="313" spans="1:12" ht="15">
      <c r="A313" s="1030"/>
      <c r="B313" s="1030"/>
      <c r="C313" s="1030"/>
      <c r="D313" s="1030"/>
      <c r="E313" s="1031"/>
      <c r="F313" s="988" t="s">
        <v>2042</v>
      </c>
      <c r="G313" s="989" t="s">
        <v>2201</v>
      </c>
      <c r="H313" s="1033"/>
      <c r="I313" s="1034"/>
      <c r="J313" s="1026"/>
      <c r="K313" s="990">
        <v>48484</v>
      </c>
      <c r="L313" s="1032"/>
    </row>
    <row r="314" spans="1:12" ht="25.5">
      <c r="A314" s="1030"/>
      <c r="B314" s="1030"/>
      <c r="C314" s="1030"/>
      <c r="D314" s="1030"/>
      <c r="E314" s="1031"/>
      <c r="F314" s="998" t="s">
        <v>2089</v>
      </c>
      <c r="G314" s="1002" t="s">
        <v>2090</v>
      </c>
      <c r="H314" s="1033"/>
      <c r="I314" s="1034"/>
      <c r="J314" s="1026"/>
      <c r="K314" s="990">
        <v>7718</v>
      </c>
      <c r="L314" s="1032"/>
    </row>
    <row r="315" spans="1:12" ht="21">
      <c r="A315" s="1019" t="s">
        <v>2050</v>
      </c>
      <c r="B315" s="1019"/>
      <c r="C315" s="1019"/>
      <c r="D315" s="1019"/>
      <c r="E315" s="991" t="s">
        <v>2069</v>
      </c>
      <c r="F315" s="992" t="s">
        <v>2085</v>
      </c>
      <c r="G315" s="993" t="s">
        <v>2094</v>
      </c>
      <c r="H315" s="994"/>
      <c r="I315" s="994"/>
      <c r="J315" s="994"/>
      <c r="K315" s="990">
        <v>4590</v>
      </c>
      <c r="L315" s="996"/>
    </row>
    <row r="316" spans="1:12" ht="18.75">
      <c r="A316" s="1021" t="s">
        <v>2283</v>
      </c>
      <c r="B316" s="1021"/>
      <c r="C316" s="1021"/>
      <c r="D316" s="1021"/>
      <c r="E316" s="1021"/>
      <c r="F316" s="1021"/>
      <c r="G316" s="1021"/>
      <c r="H316" s="1021"/>
      <c r="I316" s="1021"/>
      <c r="J316" s="1021"/>
      <c r="K316" s="1021"/>
      <c r="L316" s="1021"/>
    </row>
    <row r="317" spans="1:12" ht="15">
      <c r="A317" s="1028"/>
      <c r="B317" s="1028"/>
      <c r="C317" s="1028"/>
      <c r="D317" s="1028"/>
      <c r="E317" s="1023" t="s">
        <v>2284</v>
      </c>
      <c r="F317" s="1006" t="s">
        <v>9</v>
      </c>
      <c r="G317" s="976" t="s">
        <v>2134</v>
      </c>
      <c r="H317" s="1024">
        <v>3.4</v>
      </c>
      <c r="I317" s="1025">
        <v>4.2</v>
      </c>
      <c r="J317" s="1026" t="s">
        <v>2040</v>
      </c>
      <c r="K317" s="990">
        <v>20672</v>
      </c>
      <c r="L317" s="1027">
        <v>70448</v>
      </c>
    </row>
    <row r="318" spans="1:12" ht="15">
      <c r="A318" s="1028"/>
      <c r="B318" s="1028"/>
      <c r="C318" s="1028"/>
      <c r="D318" s="1028"/>
      <c r="E318" s="1023"/>
      <c r="F318" s="1006" t="s">
        <v>21</v>
      </c>
      <c r="G318" s="976" t="s">
        <v>2192</v>
      </c>
      <c r="H318" s="1024"/>
      <c r="I318" s="1025"/>
      <c r="J318" s="1026"/>
      <c r="K318" s="990">
        <v>28424</v>
      </c>
      <c r="L318" s="1027"/>
    </row>
    <row r="319" spans="1:12" ht="15">
      <c r="A319" s="1028"/>
      <c r="B319" s="1028"/>
      <c r="C319" s="1028"/>
      <c r="D319" s="1028"/>
      <c r="E319" s="1023"/>
      <c r="F319" s="1006" t="s">
        <v>2135</v>
      </c>
      <c r="G319" s="976" t="s">
        <v>2136</v>
      </c>
      <c r="H319" s="1024"/>
      <c r="I319" s="1025"/>
      <c r="J319" s="1026"/>
      <c r="K319" s="990">
        <v>13634</v>
      </c>
      <c r="L319" s="1027"/>
    </row>
    <row r="320" spans="1:12" ht="15">
      <c r="A320" s="1028"/>
      <c r="B320" s="1028"/>
      <c r="C320" s="1028"/>
      <c r="D320" s="1028"/>
      <c r="E320" s="1023"/>
      <c r="F320" s="1006" t="s">
        <v>2127</v>
      </c>
      <c r="G320" s="976" t="s">
        <v>2090</v>
      </c>
      <c r="H320" s="1024"/>
      <c r="I320" s="1025"/>
      <c r="J320" s="1026"/>
      <c r="K320" s="990">
        <v>7718</v>
      </c>
      <c r="L320" s="1027"/>
    </row>
    <row r="321" spans="1:12" ht="15">
      <c r="A321" s="1028"/>
      <c r="B321" s="1028"/>
      <c r="C321" s="1028"/>
      <c r="D321" s="1028"/>
      <c r="E321" s="1023" t="s">
        <v>2285</v>
      </c>
      <c r="F321" s="1006" t="s">
        <v>9</v>
      </c>
      <c r="G321" s="976" t="s">
        <v>2138</v>
      </c>
      <c r="H321" s="1024">
        <v>5</v>
      </c>
      <c r="I321" s="1025">
        <v>6</v>
      </c>
      <c r="J321" s="1026" t="s">
        <v>2045</v>
      </c>
      <c r="K321" s="990">
        <v>23392</v>
      </c>
      <c r="L321" s="1027">
        <v>81736</v>
      </c>
    </row>
    <row r="322" spans="1:12" ht="15">
      <c r="A322" s="1028"/>
      <c r="B322" s="1028"/>
      <c r="C322" s="1028"/>
      <c r="D322" s="1028"/>
      <c r="E322" s="1023"/>
      <c r="F322" s="1006" t="s">
        <v>21</v>
      </c>
      <c r="G322" s="976" t="s">
        <v>2198</v>
      </c>
      <c r="H322" s="1024"/>
      <c r="I322" s="1025"/>
      <c r="J322" s="1026"/>
      <c r="K322" s="990">
        <v>36992</v>
      </c>
      <c r="L322" s="1027"/>
    </row>
    <row r="323" spans="1:12" ht="15">
      <c r="A323" s="1028"/>
      <c r="B323" s="1028"/>
      <c r="C323" s="1028"/>
      <c r="D323" s="1028"/>
      <c r="E323" s="1023"/>
      <c r="F323" s="1006" t="s">
        <v>2135</v>
      </c>
      <c r="G323" s="976" t="s">
        <v>2136</v>
      </c>
      <c r="H323" s="1024"/>
      <c r="I323" s="1025"/>
      <c r="J323" s="1026"/>
      <c r="K323" s="990">
        <v>13634</v>
      </c>
      <c r="L323" s="1027"/>
    </row>
    <row r="324" spans="1:12" ht="15">
      <c r="A324" s="1028"/>
      <c r="B324" s="1028"/>
      <c r="C324" s="1028"/>
      <c r="D324" s="1028"/>
      <c r="E324" s="1023"/>
      <c r="F324" s="1006" t="s">
        <v>2127</v>
      </c>
      <c r="G324" s="976" t="s">
        <v>2090</v>
      </c>
      <c r="H324" s="1024"/>
      <c r="I324" s="1025"/>
      <c r="J324" s="1026"/>
      <c r="K324" s="990">
        <v>7718</v>
      </c>
      <c r="L324" s="1027"/>
    </row>
    <row r="325" spans="1:12" ht="15">
      <c r="A325" s="1028"/>
      <c r="B325" s="1028"/>
      <c r="C325" s="1028"/>
      <c r="D325" s="1028"/>
      <c r="E325" s="1023" t="s">
        <v>2286</v>
      </c>
      <c r="F325" s="1006" t="s">
        <v>9</v>
      </c>
      <c r="G325" s="976" t="s">
        <v>2140</v>
      </c>
      <c r="H325" s="1024">
        <v>5.7</v>
      </c>
      <c r="I325" s="1025">
        <v>7</v>
      </c>
      <c r="J325" s="1026" t="s">
        <v>2045</v>
      </c>
      <c r="K325" s="990">
        <v>24854</v>
      </c>
      <c r="L325" s="1027">
        <v>94690</v>
      </c>
    </row>
    <row r="326" spans="1:12" ht="15">
      <c r="A326" s="1028"/>
      <c r="B326" s="1028"/>
      <c r="C326" s="1028"/>
      <c r="D326" s="1028"/>
      <c r="E326" s="1023"/>
      <c r="F326" s="1006" t="s">
        <v>21</v>
      </c>
      <c r="G326" s="976" t="s">
        <v>2201</v>
      </c>
      <c r="H326" s="1024"/>
      <c r="I326" s="1025"/>
      <c r="J326" s="1026"/>
      <c r="K326" s="990">
        <v>48484</v>
      </c>
      <c r="L326" s="1027"/>
    </row>
    <row r="327" spans="1:12" ht="15">
      <c r="A327" s="1028"/>
      <c r="B327" s="1028"/>
      <c r="C327" s="1028"/>
      <c r="D327" s="1028"/>
      <c r="E327" s="1023"/>
      <c r="F327" s="1006" t="s">
        <v>2135</v>
      </c>
      <c r="G327" s="976" t="s">
        <v>2136</v>
      </c>
      <c r="H327" s="1024"/>
      <c r="I327" s="1025"/>
      <c r="J327" s="1026"/>
      <c r="K327" s="990">
        <v>13634</v>
      </c>
      <c r="L327" s="1027"/>
    </row>
    <row r="328" spans="1:12" ht="15">
      <c r="A328" s="1028"/>
      <c r="B328" s="1028"/>
      <c r="C328" s="1028"/>
      <c r="D328" s="1028"/>
      <c r="E328" s="1023"/>
      <c r="F328" s="1006" t="s">
        <v>2127</v>
      </c>
      <c r="G328" s="976" t="s">
        <v>2090</v>
      </c>
      <c r="H328" s="1024"/>
      <c r="I328" s="1025"/>
      <c r="J328" s="1026"/>
      <c r="K328" s="990">
        <v>7718</v>
      </c>
      <c r="L328" s="1027"/>
    </row>
    <row r="329" spans="1:12" ht="21">
      <c r="A329" s="1019" t="s">
        <v>2050</v>
      </c>
      <c r="B329" s="1019"/>
      <c r="C329" s="1019"/>
      <c r="D329" s="1019"/>
      <c r="E329" s="991" t="s">
        <v>2069</v>
      </c>
      <c r="F329" s="992" t="s">
        <v>2085</v>
      </c>
      <c r="G329" s="993" t="s">
        <v>2094</v>
      </c>
      <c r="H329" s="1020"/>
      <c r="I329" s="1020"/>
      <c r="J329" s="1020"/>
      <c r="K329" s="990">
        <v>4590</v>
      </c>
      <c r="L329" s="1004"/>
    </row>
    <row r="330" spans="1:12" ht="18.75">
      <c r="A330" s="1021" t="s">
        <v>2287</v>
      </c>
      <c r="B330" s="1021"/>
      <c r="C330" s="1021"/>
      <c r="D330" s="1021"/>
      <c r="E330" s="1021"/>
      <c r="F330" s="1021"/>
      <c r="G330" s="1021"/>
      <c r="H330" s="1021"/>
      <c r="I330" s="1021"/>
      <c r="J330" s="1021"/>
      <c r="K330" s="1021"/>
      <c r="L330" s="1021"/>
    </row>
    <row r="331" spans="1:12" ht="15">
      <c r="A331" s="1022"/>
      <c r="B331" s="1022"/>
      <c r="C331" s="1022"/>
      <c r="D331" s="1022"/>
      <c r="E331" s="1023" t="s">
        <v>2288</v>
      </c>
      <c r="F331" s="1006" t="s">
        <v>9</v>
      </c>
      <c r="G331" s="976" t="s">
        <v>2143</v>
      </c>
      <c r="H331" s="1024">
        <v>2.5</v>
      </c>
      <c r="I331" s="1025">
        <v>3.2</v>
      </c>
      <c r="J331" s="1026" t="s">
        <v>2040</v>
      </c>
      <c r="K331" s="990">
        <v>21318</v>
      </c>
      <c r="L331" s="1027">
        <v>66266</v>
      </c>
    </row>
    <row r="332" spans="1:12" ht="15">
      <c r="A332" s="1022"/>
      <c r="B332" s="1022"/>
      <c r="C332" s="1022"/>
      <c r="D332" s="1022"/>
      <c r="E332" s="1023"/>
      <c r="F332" s="1006" t="s">
        <v>21</v>
      </c>
      <c r="G332" s="976" t="s">
        <v>2189</v>
      </c>
      <c r="H332" s="1024"/>
      <c r="I332" s="1025"/>
      <c r="J332" s="1026"/>
      <c r="K332" s="990">
        <v>23188</v>
      </c>
      <c r="L332" s="1027"/>
    </row>
    <row r="333" spans="1:12" ht="15">
      <c r="A333" s="1022"/>
      <c r="B333" s="1022"/>
      <c r="C333" s="1022"/>
      <c r="D333" s="1022"/>
      <c r="E333" s="1023"/>
      <c r="F333" s="1006" t="s">
        <v>2135</v>
      </c>
      <c r="G333" s="976" t="s">
        <v>2144</v>
      </c>
      <c r="H333" s="1024"/>
      <c r="I333" s="1025"/>
      <c r="J333" s="1026"/>
      <c r="K333" s="990">
        <v>14042</v>
      </c>
      <c r="L333" s="1027"/>
    </row>
    <row r="334" spans="1:12" ht="15">
      <c r="A334" s="1022"/>
      <c r="B334" s="1022"/>
      <c r="C334" s="1022"/>
      <c r="D334" s="1022"/>
      <c r="E334" s="1023"/>
      <c r="F334" s="1006" t="s">
        <v>2127</v>
      </c>
      <c r="G334" s="976" t="s">
        <v>2090</v>
      </c>
      <c r="H334" s="1024"/>
      <c r="I334" s="1025"/>
      <c r="J334" s="1026"/>
      <c r="K334" s="990">
        <v>7718</v>
      </c>
      <c r="L334" s="1027"/>
    </row>
    <row r="335" spans="1:12" ht="15">
      <c r="A335" s="1022"/>
      <c r="B335" s="1022"/>
      <c r="C335" s="1022"/>
      <c r="D335" s="1022"/>
      <c r="E335" s="1023" t="s">
        <v>2289</v>
      </c>
      <c r="F335" s="1006" t="s">
        <v>9</v>
      </c>
      <c r="G335" s="976" t="s">
        <v>2146</v>
      </c>
      <c r="H335" s="1024">
        <v>3.4</v>
      </c>
      <c r="I335" s="1025">
        <v>4.2</v>
      </c>
      <c r="J335" s="1026" t="s">
        <v>2040</v>
      </c>
      <c r="K335" s="990">
        <v>22780</v>
      </c>
      <c r="L335" s="1027">
        <v>72964</v>
      </c>
    </row>
    <row r="336" spans="1:12" ht="15">
      <c r="A336" s="1022"/>
      <c r="B336" s="1022"/>
      <c r="C336" s="1022"/>
      <c r="D336" s="1022"/>
      <c r="E336" s="1023"/>
      <c r="F336" s="1006" t="s">
        <v>21</v>
      </c>
      <c r="G336" s="976" t="s">
        <v>2192</v>
      </c>
      <c r="H336" s="1024"/>
      <c r="I336" s="1025"/>
      <c r="J336" s="1026"/>
      <c r="K336" s="990">
        <v>28424</v>
      </c>
      <c r="L336" s="1027"/>
    </row>
    <row r="337" spans="1:12" ht="15">
      <c r="A337" s="1022"/>
      <c r="B337" s="1022"/>
      <c r="C337" s="1022"/>
      <c r="D337" s="1022"/>
      <c r="E337" s="1023"/>
      <c r="F337" s="1006" t="s">
        <v>2135</v>
      </c>
      <c r="G337" s="976" t="s">
        <v>2144</v>
      </c>
      <c r="H337" s="1024"/>
      <c r="I337" s="1025"/>
      <c r="J337" s="1026"/>
      <c r="K337" s="990">
        <v>14042</v>
      </c>
      <c r="L337" s="1027"/>
    </row>
    <row r="338" spans="1:12" ht="15">
      <c r="A338" s="1022"/>
      <c r="B338" s="1022"/>
      <c r="C338" s="1022"/>
      <c r="D338" s="1022"/>
      <c r="E338" s="1023"/>
      <c r="F338" s="1006" t="s">
        <v>2127</v>
      </c>
      <c r="G338" s="976" t="s">
        <v>2090</v>
      </c>
      <c r="H338" s="1024"/>
      <c r="I338" s="1025"/>
      <c r="J338" s="1026"/>
      <c r="K338" s="990">
        <v>7718</v>
      </c>
      <c r="L338" s="1027"/>
    </row>
    <row r="339" spans="1:12" ht="15">
      <c r="A339" s="1022"/>
      <c r="B339" s="1022"/>
      <c r="C339" s="1022"/>
      <c r="D339" s="1022"/>
      <c r="E339" s="1023" t="s">
        <v>2290</v>
      </c>
      <c r="F339" s="1006" t="s">
        <v>9</v>
      </c>
      <c r="G339" s="976" t="s">
        <v>2148</v>
      </c>
      <c r="H339" s="1024">
        <v>5</v>
      </c>
      <c r="I339" s="1025">
        <v>5.8</v>
      </c>
      <c r="J339" s="1026" t="s">
        <v>2045</v>
      </c>
      <c r="K339" s="990">
        <v>24106</v>
      </c>
      <c r="L339" s="1027">
        <v>82858</v>
      </c>
    </row>
    <row r="340" spans="1:12" ht="15">
      <c r="A340" s="1022"/>
      <c r="B340" s="1022"/>
      <c r="C340" s="1022"/>
      <c r="D340" s="1022"/>
      <c r="E340" s="1023"/>
      <c r="F340" s="1006" t="s">
        <v>21</v>
      </c>
      <c r="G340" s="976" t="s">
        <v>2198</v>
      </c>
      <c r="H340" s="1024"/>
      <c r="I340" s="1025"/>
      <c r="J340" s="1026"/>
      <c r="K340" s="990">
        <v>36992</v>
      </c>
      <c r="L340" s="1027"/>
    </row>
    <row r="341" spans="1:12" ht="15">
      <c r="A341" s="1022"/>
      <c r="B341" s="1022"/>
      <c r="C341" s="1022"/>
      <c r="D341" s="1022"/>
      <c r="E341" s="1023"/>
      <c r="F341" s="1006" t="s">
        <v>2135</v>
      </c>
      <c r="G341" s="976" t="s">
        <v>2144</v>
      </c>
      <c r="H341" s="1024"/>
      <c r="I341" s="1025"/>
      <c r="J341" s="1026"/>
      <c r="K341" s="990">
        <v>14042</v>
      </c>
      <c r="L341" s="1027"/>
    </row>
    <row r="342" spans="1:12" ht="15">
      <c r="A342" s="1022"/>
      <c r="B342" s="1022"/>
      <c r="C342" s="1022"/>
      <c r="D342" s="1022"/>
      <c r="E342" s="1023"/>
      <c r="F342" s="1006" t="s">
        <v>2127</v>
      </c>
      <c r="G342" s="976" t="s">
        <v>2090</v>
      </c>
      <c r="H342" s="1024"/>
      <c r="I342" s="1025"/>
      <c r="J342" s="1026"/>
      <c r="K342" s="990">
        <v>7718</v>
      </c>
      <c r="L342" s="1027"/>
    </row>
    <row r="343" spans="1:12" ht="15">
      <c r="A343" s="1022"/>
      <c r="B343" s="1022"/>
      <c r="C343" s="1022"/>
      <c r="D343" s="1022"/>
      <c r="E343" s="1023" t="s">
        <v>2291</v>
      </c>
      <c r="F343" s="1006" t="s">
        <v>9</v>
      </c>
      <c r="G343" s="976" t="s">
        <v>2150</v>
      </c>
      <c r="H343" s="1024">
        <v>5.7</v>
      </c>
      <c r="I343" s="1025">
        <v>7</v>
      </c>
      <c r="J343" s="1026" t="s">
        <v>2045</v>
      </c>
      <c r="K343" s="990">
        <v>25568</v>
      </c>
      <c r="L343" s="1027">
        <v>95812</v>
      </c>
    </row>
    <row r="344" spans="1:12" ht="15">
      <c r="A344" s="1022"/>
      <c r="B344" s="1022"/>
      <c r="C344" s="1022"/>
      <c r="D344" s="1022"/>
      <c r="E344" s="1023"/>
      <c r="F344" s="1006" t="s">
        <v>21</v>
      </c>
      <c r="G344" s="976" t="s">
        <v>2201</v>
      </c>
      <c r="H344" s="1024"/>
      <c r="I344" s="1025"/>
      <c r="J344" s="1026"/>
      <c r="K344" s="990">
        <v>48484</v>
      </c>
      <c r="L344" s="1027"/>
    </row>
    <row r="345" spans="1:12" ht="15">
      <c r="A345" s="1022"/>
      <c r="B345" s="1022"/>
      <c r="C345" s="1022"/>
      <c r="D345" s="1022"/>
      <c r="E345" s="1023"/>
      <c r="F345" s="1006" t="s">
        <v>2135</v>
      </c>
      <c r="G345" s="976" t="s">
        <v>2144</v>
      </c>
      <c r="H345" s="1024"/>
      <c r="I345" s="1025"/>
      <c r="J345" s="1026"/>
      <c r="K345" s="990">
        <v>14042</v>
      </c>
      <c r="L345" s="1027"/>
    </row>
    <row r="346" spans="1:12" ht="15">
      <c r="A346" s="1022"/>
      <c r="B346" s="1022"/>
      <c r="C346" s="1022"/>
      <c r="D346" s="1022"/>
      <c r="E346" s="1023"/>
      <c r="F346" s="1006" t="s">
        <v>2127</v>
      </c>
      <c r="G346" s="976" t="s">
        <v>2090</v>
      </c>
      <c r="H346" s="1024"/>
      <c r="I346" s="1025"/>
      <c r="J346" s="1026"/>
      <c r="K346" s="990">
        <v>7718</v>
      </c>
      <c r="L346" s="1027"/>
    </row>
    <row r="347" spans="1:12" ht="21">
      <c r="A347" s="1019" t="s">
        <v>2050</v>
      </c>
      <c r="B347" s="1019"/>
      <c r="C347" s="1019"/>
      <c r="D347" s="1019"/>
      <c r="E347" s="991" t="s">
        <v>2069</v>
      </c>
      <c r="F347" s="992" t="s">
        <v>2085</v>
      </c>
      <c r="G347" s="993" t="s">
        <v>2094</v>
      </c>
      <c r="H347" s="1020"/>
      <c r="I347" s="1020"/>
      <c r="J347" s="1020"/>
      <c r="K347" s="990">
        <v>4590</v>
      </c>
      <c r="L347" s="1004"/>
    </row>
  </sheetData>
  <mergeCells count="686">
    <mergeCell ref="A172:D172"/>
    <mergeCell ref="H172:J172"/>
    <mergeCell ref="A173:L174"/>
    <mergeCell ref="E168:E171"/>
    <mergeCell ref="H168:H171"/>
    <mergeCell ref="I168:I171"/>
    <mergeCell ref="J168:J171"/>
    <mergeCell ref="L168:L171"/>
    <mergeCell ref="E164:E167"/>
    <mergeCell ref="H164:H167"/>
    <mergeCell ref="I164:I167"/>
    <mergeCell ref="J164:J167"/>
    <mergeCell ref="L164:L167"/>
    <mergeCell ref="L156:L159"/>
    <mergeCell ref="E160:E163"/>
    <mergeCell ref="H160:H163"/>
    <mergeCell ref="I160:I163"/>
    <mergeCell ref="J160:J163"/>
    <mergeCell ref="L160:L163"/>
    <mergeCell ref="L150:L153"/>
    <mergeCell ref="A154:D154"/>
    <mergeCell ref="H154:J154"/>
    <mergeCell ref="A155:L155"/>
    <mergeCell ref="A156:D171"/>
    <mergeCell ref="E156:E159"/>
    <mergeCell ref="H156:H159"/>
    <mergeCell ref="I156:I159"/>
    <mergeCell ref="J156:J159"/>
    <mergeCell ref="A140:D140"/>
    <mergeCell ref="H140:J140"/>
    <mergeCell ref="A141:L141"/>
    <mergeCell ref="E134:E136"/>
    <mergeCell ref="H134:H136"/>
    <mergeCell ref="I134:I136"/>
    <mergeCell ref="J134:J136"/>
    <mergeCell ref="L134:L136"/>
    <mergeCell ref="E146:E149"/>
    <mergeCell ref="H146:H149"/>
    <mergeCell ref="I146:I149"/>
    <mergeCell ref="J146:J149"/>
    <mergeCell ref="L146:L149"/>
    <mergeCell ref="A142:D153"/>
    <mergeCell ref="E142:E145"/>
    <mergeCell ref="H142:H145"/>
    <mergeCell ref="I142:I145"/>
    <mergeCell ref="J142:J145"/>
    <mergeCell ref="L142:L145"/>
    <mergeCell ref="E150:E153"/>
    <mergeCell ref="H150:H153"/>
    <mergeCell ref="I150:I153"/>
    <mergeCell ref="J150:J153"/>
    <mergeCell ref="A129:D129"/>
    <mergeCell ref="H129:J129"/>
    <mergeCell ref="E125:E126"/>
    <mergeCell ref="H125:H126"/>
    <mergeCell ref="I125:I126"/>
    <mergeCell ref="J125:J126"/>
    <mergeCell ref="L125:L126"/>
    <mergeCell ref="A130:L130"/>
    <mergeCell ref="A131:D139"/>
    <mergeCell ref="E131:E133"/>
    <mergeCell ref="H131:H133"/>
    <mergeCell ref="I131:I133"/>
    <mergeCell ref="J131:J133"/>
    <mergeCell ref="L131:L133"/>
    <mergeCell ref="E137:E139"/>
    <mergeCell ref="H137:H139"/>
    <mergeCell ref="I137:I139"/>
    <mergeCell ref="J137:J139"/>
    <mergeCell ref="L137:L139"/>
    <mergeCell ref="E111:E113"/>
    <mergeCell ref="H111:H113"/>
    <mergeCell ref="I111:I113"/>
    <mergeCell ref="J111:J113"/>
    <mergeCell ref="L111:L113"/>
    <mergeCell ref="A120:D120"/>
    <mergeCell ref="H120:J120"/>
    <mergeCell ref="A122:L122"/>
    <mergeCell ref="A123:D128"/>
    <mergeCell ref="E123:E124"/>
    <mergeCell ref="H123:H124"/>
    <mergeCell ref="I123:I124"/>
    <mergeCell ref="J123:J124"/>
    <mergeCell ref="L123:L124"/>
    <mergeCell ref="E127:E128"/>
    <mergeCell ref="H127:H128"/>
    <mergeCell ref="I127:I128"/>
    <mergeCell ref="J127:J128"/>
    <mergeCell ref="L127:L128"/>
    <mergeCell ref="A106:D106"/>
    <mergeCell ref="H106:J106"/>
    <mergeCell ref="A107:L107"/>
    <mergeCell ref="E102:E103"/>
    <mergeCell ref="H102:H103"/>
    <mergeCell ref="I102:I103"/>
    <mergeCell ref="J102:J103"/>
    <mergeCell ref="L102:L103"/>
    <mergeCell ref="A108:D119"/>
    <mergeCell ref="E108:E110"/>
    <mergeCell ref="H108:H110"/>
    <mergeCell ref="I108:I110"/>
    <mergeCell ref="J108:J110"/>
    <mergeCell ref="L108:L110"/>
    <mergeCell ref="E114:E116"/>
    <mergeCell ref="H114:H116"/>
    <mergeCell ref="I114:I116"/>
    <mergeCell ref="J114:J116"/>
    <mergeCell ref="L114:L116"/>
    <mergeCell ref="E117:E119"/>
    <mergeCell ref="H117:H119"/>
    <mergeCell ref="I117:I119"/>
    <mergeCell ref="J117:J119"/>
    <mergeCell ref="L117:L119"/>
    <mergeCell ref="A98:D98"/>
    <mergeCell ref="H98:J98"/>
    <mergeCell ref="E94:E95"/>
    <mergeCell ref="H94:H95"/>
    <mergeCell ref="I94:I95"/>
    <mergeCell ref="J94:J95"/>
    <mergeCell ref="L94:L95"/>
    <mergeCell ref="A99:L99"/>
    <mergeCell ref="A100:D105"/>
    <mergeCell ref="E100:E101"/>
    <mergeCell ref="H100:H101"/>
    <mergeCell ref="I100:I101"/>
    <mergeCell ref="J100:J101"/>
    <mergeCell ref="L100:L101"/>
    <mergeCell ref="E104:E105"/>
    <mergeCell ref="H104:H105"/>
    <mergeCell ref="I104:I105"/>
    <mergeCell ref="J104:J105"/>
    <mergeCell ref="L104:L105"/>
    <mergeCell ref="A90:D90"/>
    <mergeCell ref="H90:J90"/>
    <mergeCell ref="A91:L91"/>
    <mergeCell ref="A92:D97"/>
    <mergeCell ref="E92:E93"/>
    <mergeCell ref="H92:H93"/>
    <mergeCell ref="I92:I93"/>
    <mergeCell ref="J92:J93"/>
    <mergeCell ref="L92:L93"/>
    <mergeCell ref="E96:E97"/>
    <mergeCell ref="H96:H97"/>
    <mergeCell ref="I96:I97"/>
    <mergeCell ref="J96:J97"/>
    <mergeCell ref="L96:L97"/>
    <mergeCell ref="A79:D79"/>
    <mergeCell ref="H79:J79"/>
    <mergeCell ref="A80:L80"/>
    <mergeCell ref="A81:D89"/>
    <mergeCell ref="E81:E83"/>
    <mergeCell ref="H81:H83"/>
    <mergeCell ref="I81:I83"/>
    <mergeCell ref="J81:J83"/>
    <mergeCell ref="L81:L83"/>
    <mergeCell ref="E87:E89"/>
    <mergeCell ref="H87:H89"/>
    <mergeCell ref="I87:I89"/>
    <mergeCell ref="J87:J89"/>
    <mergeCell ref="L87:L89"/>
    <mergeCell ref="E84:E86"/>
    <mergeCell ref="H84:H86"/>
    <mergeCell ref="I84:I86"/>
    <mergeCell ref="J84:J86"/>
    <mergeCell ref="L84:L86"/>
    <mergeCell ref="E70:E72"/>
    <mergeCell ref="H70:H72"/>
    <mergeCell ref="I70:I72"/>
    <mergeCell ref="J70:J72"/>
    <mergeCell ref="L70:L72"/>
    <mergeCell ref="A64:D64"/>
    <mergeCell ref="H64:J64"/>
    <mergeCell ref="A66:L66"/>
    <mergeCell ref="A67:D78"/>
    <mergeCell ref="E67:E69"/>
    <mergeCell ref="H67:H69"/>
    <mergeCell ref="I67:I69"/>
    <mergeCell ref="J67:J69"/>
    <mergeCell ref="L67:L69"/>
    <mergeCell ref="E73:E75"/>
    <mergeCell ref="H73:H75"/>
    <mergeCell ref="I73:I75"/>
    <mergeCell ref="J73:J75"/>
    <mergeCell ref="L73:L75"/>
    <mergeCell ref="E76:E78"/>
    <mergeCell ref="H76:H78"/>
    <mergeCell ref="I76:I78"/>
    <mergeCell ref="J76:J78"/>
    <mergeCell ref="L76:L78"/>
    <mergeCell ref="J58:J59"/>
    <mergeCell ref="L58:L59"/>
    <mergeCell ref="E56:E57"/>
    <mergeCell ref="H56:H57"/>
    <mergeCell ref="I56:I57"/>
    <mergeCell ref="J56:J57"/>
    <mergeCell ref="L56:L57"/>
    <mergeCell ref="E62:E63"/>
    <mergeCell ref="H62:H63"/>
    <mergeCell ref="I62:I63"/>
    <mergeCell ref="J62:J63"/>
    <mergeCell ref="L62:L63"/>
    <mergeCell ref="E60:E61"/>
    <mergeCell ref="H60:H61"/>
    <mergeCell ref="I60:I61"/>
    <mergeCell ref="J60:J61"/>
    <mergeCell ref="L60:L61"/>
    <mergeCell ref="A48:D63"/>
    <mergeCell ref="E48:E49"/>
    <mergeCell ref="H48:H49"/>
    <mergeCell ref="I48:I49"/>
    <mergeCell ref="J48:J49"/>
    <mergeCell ref="L48:L49"/>
    <mergeCell ref="E52:E53"/>
    <mergeCell ref="H52:H53"/>
    <mergeCell ref="I52:I53"/>
    <mergeCell ref="J52:J53"/>
    <mergeCell ref="L52:L53"/>
    <mergeCell ref="E54:E55"/>
    <mergeCell ref="H54:H55"/>
    <mergeCell ref="I54:I55"/>
    <mergeCell ref="J54:J55"/>
    <mergeCell ref="L54:L55"/>
    <mergeCell ref="E50:E51"/>
    <mergeCell ref="H50:H51"/>
    <mergeCell ref="I50:I51"/>
    <mergeCell ref="J50:J51"/>
    <mergeCell ref="L50:L51"/>
    <mergeCell ref="E58:E59"/>
    <mergeCell ref="H58:H59"/>
    <mergeCell ref="I58:I59"/>
    <mergeCell ref="A44:D46"/>
    <mergeCell ref="F44:L44"/>
    <mergeCell ref="E45:E46"/>
    <mergeCell ref="H45:J45"/>
    <mergeCell ref="H46:J46"/>
    <mergeCell ref="A47:L47"/>
    <mergeCell ref="E42:E43"/>
    <mergeCell ref="H42:H43"/>
    <mergeCell ref="I42:I43"/>
    <mergeCell ref="J42:J43"/>
    <mergeCell ref="L42:L43"/>
    <mergeCell ref="H34:H35"/>
    <mergeCell ref="I34:I35"/>
    <mergeCell ref="J34:J35"/>
    <mergeCell ref="L34:L35"/>
    <mergeCell ref="E40:E41"/>
    <mergeCell ref="H40:H41"/>
    <mergeCell ref="I40:I41"/>
    <mergeCell ref="J40:J41"/>
    <mergeCell ref="L40:L41"/>
    <mergeCell ref="E38:E39"/>
    <mergeCell ref="H38:H39"/>
    <mergeCell ref="I38:I39"/>
    <mergeCell ref="J38:J39"/>
    <mergeCell ref="L38:L39"/>
    <mergeCell ref="M27:M28"/>
    <mergeCell ref="A29:L29"/>
    <mergeCell ref="A30:D43"/>
    <mergeCell ref="E30:E31"/>
    <mergeCell ref="H30:H31"/>
    <mergeCell ref="I30:I31"/>
    <mergeCell ref="J30:J31"/>
    <mergeCell ref="L30:L31"/>
    <mergeCell ref="E32:E33"/>
    <mergeCell ref="E27:E28"/>
    <mergeCell ref="H27:H28"/>
    <mergeCell ref="I27:I28"/>
    <mergeCell ref="J27:J28"/>
    <mergeCell ref="L27:L28"/>
    <mergeCell ref="E36:E37"/>
    <mergeCell ref="H36:H37"/>
    <mergeCell ref="I36:I37"/>
    <mergeCell ref="J36:J37"/>
    <mergeCell ref="L36:L37"/>
    <mergeCell ref="H32:H33"/>
    <mergeCell ref="I32:I33"/>
    <mergeCell ref="J32:J33"/>
    <mergeCell ref="L32:L33"/>
    <mergeCell ref="E34:E35"/>
    <mergeCell ref="M23:M24"/>
    <mergeCell ref="E25:E26"/>
    <mergeCell ref="H25:H26"/>
    <mergeCell ref="I25:I26"/>
    <mergeCell ref="J25:J26"/>
    <mergeCell ref="L25:L26"/>
    <mergeCell ref="M25:M26"/>
    <mergeCell ref="E23:E24"/>
    <mergeCell ref="H23:H24"/>
    <mergeCell ref="I23:I24"/>
    <mergeCell ref="J23:J24"/>
    <mergeCell ref="L23:L24"/>
    <mergeCell ref="A17:D17"/>
    <mergeCell ref="F17:L17"/>
    <mergeCell ref="A18:L18"/>
    <mergeCell ref="A19:D28"/>
    <mergeCell ref="E19:E20"/>
    <mergeCell ref="H19:H20"/>
    <mergeCell ref="I19:I20"/>
    <mergeCell ref="J19:J20"/>
    <mergeCell ref="L19:L20"/>
    <mergeCell ref="H11:H12"/>
    <mergeCell ref="I11:I12"/>
    <mergeCell ref="J11:J12"/>
    <mergeCell ref="L11:L12"/>
    <mergeCell ref="M19:M20"/>
    <mergeCell ref="E21:E22"/>
    <mergeCell ref="H21:H22"/>
    <mergeCell ref="I21:I22"/>
    <mergeCell ref="J21:J22"/>
    <mergeCell ref="L21:L22"/>
    <mergeCell ref="M21:M22"/>
    <mergeCell ref="M15:M16"/>
    <mergeCell ref="E15:E16"/>
    <mergeCell ref="H15:H16"/>
    <mergeCell ref="I15:I16"/>
    <mergeCell ref="J15:J16"/>
    <mergeCell ref="L15:L16"/>
    <mergeCell ref="L7:L8"/>
    <mergeCell ref="M7:M8"/>
    <mergeCell ref="E9:E10"/>
    <mergeCell ref="H9:H10"/>
    <mergeCell ref="I9:I10"/>
    <mergeCell ref="J9:J10"/>
    <mergeCell ref="L9:L10"/>
    <mergeCell ref="M9:M10"/>
    <mergeCell ref="J3:J4"/>
    <mergeCell ref="A5:L5"/>
    <mergeCell ref="A6:L6"/>
    <mergeCell ref="A7:D16"/>
    <mergeCell ref="E7:E8"/>
    <mergeCell ref="H7:H8"/>
    <mergeCell ref="I7:I8"/>
    <mergeCell ref="J7:J8"/>
    <mergeCell ref="M11:M12"/>
    <mergeCell ref="E13:E14"/>
    <mergeCell ref="H13:H14"/>
    <mergeCell ref="I13:I14"/>
    <mergeCell ref="J13:J14"/>
    <mergeCell ref="L13:L14"/>
    <mergeCell ref="M13:M14"/>
    <mergeCell ref="E11:E12"/>
    <mergeCell ref="A1:D1"/>
    <mergeCell ref="A2:D4"/>
    <mergeCell ref="E2:E4"/>
    <mergeCell ref="F2:G4"/>
    <mergeCell ref="H2:I2"/>
    <mergeCell ref="K2:L2"/>
    <mergeCell ref="A175:L175"/>
    <mergeCell ref="A176:L176"/>
    <mergeCell ref="A177:D182"/>
    <mergeCell ref="E177:E178"/>
    <mergeCell ref="H177:H178"/>
    <mergeCell ref="I177:I178"/>
    <mergeCell ref="J177:J178"/>
    <mergeCell ref="L177:L178"/>
    <mergeCell ref="E179:E180"/>
    <mergeCell ref="H179:H180"/>
    <mergeCell ref="I179:I180"/>
    <mergeCell ref="J179:J180"/>
    <mergeCell ref="L179:L180"/>
    <mergeCell ref="E181:E182"/>
    <mergeCell ref="H181:H182"/>
    <mergeCell ref="I181:I182"/>
    <mergeCell ref="J181:J182"/>
    <mergeCell ref="L181:L182"/>
    <mergeCell ref="A183:D183"/>
    <mergeCell ref="A184:L184"/>
    <mergeCell ref="A185:D196"/>
    <mergeCell ref="E185:E186"/>
    <mergeCell ref="H185:H186"/>
    <mergeCell ref="I185:I186"/>
    <mergeCell ref="J185:J186"/>
    <mergeCell ref="L185:L186"/>
    <mergeCell ref="E187:E188"/>
    <mergeCell ref="H187:H188"/>
    <mergeCell ref="I187:I188"/>
    <mergeCell ref="J187:J188"/>
    <mergeCell ref="L187:L188"/>
    <mergeCell ref="E189:E190"/>
    <mergeCell ref="H189:H190"/>
    <mergeCell ref="I189:I190"/>
    <mergeCell ref="J189:J190"/>
    <mergeCell ref="L189:L190"/>
    <mergeCell ref="E191:E192"/>
    <mergeCell ref="H191:H192"/>
    <mergeCell ref="I191:I192"/>
    <mergeCell ref="J191:J192"/>
    <mergeCell ref="L191:L192"/>
    <mergeCell ref="E193:E194"/>
    <mergeCell ref="H193:H194"/>
    <mergeCell ref="I193:I194"/>
    <mergeCell ref="J193:J194"/>
    <mergeCell ref="L193:L194"/>
    <mergeCell ref="E195:E196"/>
    <mergeCell ref="H195:H196"/>
    <mergeCell ref="I195:I196"/>
    <mergeCell ref="J195:J196"/>
    <mergeCell ref="L195:L196"/>
    <mergeCell ref="A197:D197"/>
    <mergeCell ref="H197:J197"/>
    <mergeCell ref="A198:L198"/>
    <mergeCell ref="A199:D212"/>
    <mergeCell ref="E199:E200"/>
    <mergeCell ref="H199:H200"/>
    <mergeCell ref="I199:I200"/>
    <mergeCell ref="J199:J200"/>
    <mergeCell ref="L199:L200"/>
    <mergeCell ref="E201:E202"/>
    <mergeCell ref="H201:H202"/>
    <mergeCell ref="I201:I202"/>
    <mergeCell ref="J201:J202"/>
    <mergeCell ref="L201:L202"/>
    <mergeCell ref="E203:E204"/>
    <mergeCell ref="H203:H204"/>
    <mergeCell ref="I203:I204"/>
    <mergeCell ref="J203:J204"/>
    <mergeCell ref="L203:L204"/>
    <mergeCell ref="E205:E206"/>
    <mergeCell ref="H205:H206"/>
    <mergeCell ref="I205:I206"/>
    <mergeCell ref="J205:J206"/>
    <mergeCell ref="L205:L206"/>
    <mergeCell ref="E207:E208"/>
    <mergeCell ref="H207:H208"/>
    <mergeCell ref="I207:I208"/>
    <mergeCell ref="J207:J208"/>
    <mergeCell ref="L207:L208"/>
    <mergeCell ref="E209:E210"/>
    <mergeCell ref="H209:H210"/>
    <mergeCell ref="I209:I210"/>
    <mergeCell ref="J209:J210"/>
    <mergeCell ref="L209:L210"/>
    <mergeCell ref="E211:E212"/>
    <mergeCell ref="H211:H212"/>
    <mergeCell ref="I211:I212"/>
    <mergeCell ref="J211:J212"/>
    <mergeCell ref="L211:L212"/>
    <mergeCell ref="A213:D213"/>
    <mergeCell ref="A215:L215"/>
    <mergeCell ref="A216:D231"/>
    <mergeCell ref="E216:E217"/>
    <mergeCell ref="H216:H217"/>
    <mergeCell ref="I216:I217"/>
    <mergeCell ref="J216:J217"/>
    <mergeCell ref="L216:L217"/>
    <mergeCell ref="E218:E219"/>
    <mergeCell ref="H218:H219"/>
    <mergeCell ref="I218:I219"/>
    <mergeCell ref="J218:J219"/>
    <mergeCell ref="L218:L219"/>
    <mergeCell ref="E220:E221"/>
    <mergeCell ref="H220:H221"/>
    <mergeCell ref="I220:I221"/>
    <mergeCell ref="J220:J221"/>
    <mergeCell ref="L220:L221"/>
    <mergeCell ref="E222:E223"/>
    <mergeCell ref="H222:H223"/>
    <mergeCell ref="I222:I223"/>
    <mergeCell ref="J222:J223"/>
    <mergeCell ref="L222:L223"/>
    <mergeCell ref="E224:E225"/>
    <mergeCell ref="H224:H225"/>
    <mergeCell ref="I224:I225"/>
    <mergeCell ref="J224:J225"/>
    <mergeCell ref="L224:L225"/>
    <mergeCell ref="E226:E227"/>
    <mergeCell ref="H226:H227"/>
    <mergeCell ref="I226:I227"/>
    <mergeCell ref="J226:J227"/>
    <mergeCell ref="L226:L227"/>
    <mergeCell ref="E228:E229"/>
    <mergeCell ref="H228:H229"/>
    <mergeCell ref="I228:I229"/>
    <mergeCell ref="J228:J229"/>
    <mergeCell ref="L228:L229"/>
    <mergeCell ref="E230:E231"/>
    <mergeCell ref="H230:H231"/>
    <mergeCell ref="I230:I231"/>
    <mergeCell ref="J230:J231"/>
    <mergeCell ref="L230:L231"/>
    <mergeCell ref="A232:L232"/>
    <mergeCell ref="A233:L233"/>
    <mergeCell ref="A234:D263"/>
    <mergeCell ref="E234:E235"/>
    <mergeCell ref="H234:H235"/>
    <mergeCell ref="I234:I235"/>
    <mergeCell ref="J234:J235"/>
    <mergeCell ref="L234:L235"/>
    <mergeCell ref="E236:E237"/>
    <mergeCell ref="H236:H237"/>
    <mergeCell ref="I236:I237"/>
    <mergeCell ref="J236:J237"/>
    <mergeCell ref="L236:L237"/>
    <mergeCell ref="E238:E239"/>
    <mergeCell ref="H238:H239"/>
    <mergeCell ref="I238:I239"/>
    <mergeCell ref="J238:J239"/>
    <mergeCell ref="L238:L239"/>
    <mergeCell ref="E240:E241"/>
    <mergeCell ref="H240:H241"/>
    <mergeCell ref="I240:I241"/>
    <mergeCell ref="J240:J241"/>
    <mergeCell ref="L240:L241"/>
    <mergeCell ref="E242:E243"/>
    <mergeCell ref="H242:H243"/>
    <mergeCell ref="I242:I243"/>
    <mergeCell ref="J242:J243"/>
    <mergeCell ref="L242:L243"/>
    <mergeCell ref="E244:E245"/>
    <mergeCell ref="H244:H245"/>
    <mergeCell ref="I244:I245"/>
    <mergeCell ref="J244:J245"/>
    <mergeCell ref="L244:L245"/>
    <mergeCell ref="E246:E247"/>
    <mergeCell ref="H246:H247"/>
    <mergeCell ref="I246:I247"/>
    <mergeCell ref="J246:J247"/>
    <mergeCell ref="L246:L247"/>
    <mergeCell ref="E248:E249"/>
    <mergeCell ref="H248:H249"/>
    <mergeCell ref="I248:I249"/>
    <mergeCell ref="J248:J249"/>
    <mergeCell ref="L248:L249"/>
    <mergeCell ref="E250:E251"/>
    <mergeCell ref="H250:H251"/>
    <mergeCell ref="I250:I251"/>
    <mergeCell ref="J250:J251"/>
    <mergeCell ref="L250:L251"/>
    <mergeCell ref="E252:E253"/>
    <mergeCell ref="H252:H253"/>
    <mergeCell ref="I252:I253"/>
    <mergeCell ref="J252:J253"/>
    <mergeCell ref="L252:L253"/>
    <mergeCell ref="E254:E255"/>
    <mergeCell ref="H254:H255"/>
    <mergeCell ref="I254:I255"/>
    <mergeCell ref="J254:J255"/>
    <mergeCell ref="L254:L255"/>
    <mergeCell ref="E256:E257"/>
    <mergeCell ref="H256:H257"/>
    <mergeCell ref="I256:I257"/>
    <mergeCell ref="J256:J257"/>
    <mergeCell ref="L256:L257"/>
    <mergeCell ref="E258:E259"/>
    <mergeCell ref="H258:H259"/>
    <mergeCell ref="I258:I259"/>
    <mergeCell ref="J258:J259"/>
    <mergeCell ref="L258:L259"/>
    <mergeCell ref="E260:E261"/>
    <mergeCell ref="H260:H261"/>
    <mergeCell ref="I260:I261"/>
    <mergeCell ref="J260:J261"/>
    <mergeCell ref="L260:L261"/>
    <mergeCell ref="E262:E263"/>
    <mergeCell ref="H262:H263"/>
    <mergeCell ref="I262:I263"/>
    <mergeCell ref="J262:J263"/>
    <mergeCell ref="L262:L263"/>
    <mergeCell ref="A264:L264"/>
    <mergeCell ref="A265:L265"/>
    <mergeCell ref="A266:D277"/>
    <mergeCell ref="E266:E268"/>
    <mergeCell ref="H266:H268"/>
    <mergeCell ref="I266:I268"/>
    <mergeCell ref="J266:J268"/>
    <mergeCell ref="L266:L268"/>
    <mergeCell ref="E269:E271"/>
    <mergeCell ref="H269:H271"/>
    <mergeCell ref="I269:I271"/>
    <mergeCell ref="J269:J271"/>
    <mergeCell ref="L269:L271"/>
    <mergeCell ref="E272:E274"/>
    <mergeCell ref="H272:H274"/>
    <mergeCell ref="I272:I274"/>
    <mergeCell ref="J272:J274"/>
    <mergeCell ref="L272:L274"/>
    <mergeCell ref="E275:E277"/>
    <mergeCell ref="H275:H277"/>
    <mergeCell ref="I275:I277"/>
    <mergeCell ref="J275:J277"/>
    <mergeCell ref="L275:L277"/>
    <mergeCell ref="A278:D278"/>
    <mergeCell ref="A280:L280"/>
    <mergeCell ref="A281:D289"/>
    <mergeCell ref="E281:E283"/>
    <mergeCell ref="H281:H283"/>
    <mergeCell ref="I281:I283"/>
    <mergeCell ref="J281:J283"/>
    <mergeCell ref="L281:L283"/>
    <mergeCell ref="E284:E286"/>
    <mergeCell ref="H284:H286"/>
    <mergeCell ref="I284:I286"/>
    <mergeCell ref="J284:J286"/>
    <mergeCell ref="L284:L286"/>
    <mergeCell ref="E287:E289"/>
    <mergeCell ref="H287:H289"/>
    <mergeCell ref="I287:I289"/>
    <mergeCell ref="J287:J289"/>
    <mergeCell ref="L287:L289"/>
    <mergeCell ref="A290:D290"/>
    <mergeCell ref="H290:J290"/>
    <mergeCell ref="A291:L291"/>
    <mergeCell ref="A292:D303"/>
    <mergeCell ref="E292:E294"/>
    <mergeCell ref="H292:H294"/>
    <mergeCell ref="I292:I294"/>
    <mergeCell ref="J292:J294"/>
    <mergeCell ref="L292:L294"/>
    <mergeCell ref="E295:E297"/>
    <mergeCell ref="H295:H297"/>
    <mergeCell ref="I295:I297"/>
    <mergeCell ref="J295:J297"/>
    <mergeCell ref="L295:L297"/>
    <mergeCell ref="E298:E300"/>
    <mergeCell ref="H298:H300"/>
    <mergeCell ref="I298:I300"/>
    <mergeCell ref="J298:J300"/>
    <mergeCell ref="L298:L300"/>
    <mergeCell ref="E301:E303"/>
    <mergeCell ref="H301:H303"/>
    <mergeCell ref="I301:I303"/>
    <mergeCell ref="J301:J303"/>
    <mergeCell ref="L301:L303"/>
    <mergeCell ref="A304:D304"/>
    <mergeCell ref="H304:J304"/>
    <mergeCell ref="A305:L305"/>
    <mergeCell ref="A306:D314"/>
    <mergeCell ref="E306:E308"/>
    <mergeCell ref="H306:H308"/>
    <mergeCell ref="I306:I308"/>
    <mergeCell ref="J306:J308"/>
    <mergeCell ref="L306:L308"/>
    <mergeCell ref="E309:E311"/>
    <mergeCell ref="H309:H311"/>
    <mergeCell ref="I309:I311"/>
    <mergeCell ref="J309:J311"/>
    <mergeCell ref="L309:L311"/>
    <mergeCell ref="E312:E314"/>
    <mergeCell ref="H312:H314"/>
    <mergeCell ref="I312:I314"/>
    <mergeCell ref="J312:J314"/>
    <mergeCell ref="L312:L314"/>
    <mergeCell ref="J343:J346"/>
    <mergeCell ref="L343:L346"/>
    <mergeCell ref="A315:D315"/>
    <mergeCell ref="A316:L316"/>
    <mergeCell ref="A317:D328"/>
    <mergeCell ref="E317:E320"/>
    <mergeCell ref="H317:H320"/>
    <mergeCell ref="I317:I320"/>
    <mergeCell ref="J317:J320"/>
    <mergeCell ref="L317:L320"/>
    <mergeCell ref="E321:E324"/>
    <mergeCell ref="H321:H324"/>
    <mergeCell ref="I321:I324"/>
    <mergeCell ref="J321:J324"/>
    <mergeCell ref="L321:L324"/>
    <mergeCell ref="E325:E328"/>
    <mergeCell ref="H325:H328"/>
    <mergeCell ref="I325:I328"/>
    <mergeCell ref="J325:J328"/>
    <mergeCell ref="L325:L328"/>
    <mergeCell ref="A347:D347"/>
    <mergeCell ref="H347:J347"/>
    <mergeCell ref="A329:D329"/>
    <mergeCell ref="H329:J329"/>
    <mergeCell ref="A330:L330"/>
    <mergeCell ref="A331:D346"/>
    <mergeCell ref="E331:E334"/>
    <mergeCell ref="H331:H334"/>
    <mergeCell ref="I331:I334"/>
    <mergeCell ref="J331:J334"/>
    <mergeCell ref="L331:L334"/>
    <mergeCell ref="E335:E338"/>
    <mergeCell ref="H335:H338"/>
    <mergeCell ref="I335:I338"/>
    <mergeCell ref="J335:J338"/>
    <mergeCell ref="L335:L338"/>
    <mergeCell ref="E339:E342"/>
    <mergeCell ref="H339:H342"/>
    <mergeCell ref="I339:I342"/>
    <mergeCell ref="J339:J342"/>
    <mergeCell ref="L339:L342"/>
    <mergeCell ref="E343:E346"/>
    <mergeCell ref="H343:H346"/>
    <mergeCell ref="I343:I346"/>
  </mergeCells>
  <pageMargins left="0.25" right="0.25" top="0.75" bottom="0.75" header="0.3" footer="0.3"/>
  <pageSetup paperSize="9" scale="12" orientation="portrait" r:id="rId1"/>
  <headerFooter alignWithMargins="0">
    <oddHeader>&amp;L&amp;8Page &amp;P of &amp;N&amp;C&amp;8&amp;D &amp;T&amp;R&amp;8&amp;F</oddHeader>
  </headerFooter>
  <rowBreaks count="1" manualBreakCount="1">
    <brk id="46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00FF"/>
  </sheetPr>
  <dimension ref="A1:AD999"/>
  <sheetViews>
    <sheetView workbookViewId="0">
      <selection sqref="A1:G1"/>
    </sheetView>
  </sheetViews>
  <sheetFormatPr defaultColWidth="14.42578125" defaultRowHeight="15" customHeight="1"/>
  <cols>
    <col min="1" max="1" width="23.7109375" customWidth="1"/>
    <col min="2" max="2" width="12.28515625" customWidth="1"/>
    <col min="3" max="3" width="13.28515625" customWidth="1"/>
    <col min="4" max="4" width="16.140625" customWidth="1"/>
    <col min="5" max="6" width="13.140625" customWidth="1"/>
    <col min="7" max="7" width="126.5703125" bestFit="1" customWidth="1"/>
    <col min="8" max="8" width="12" customWidth="1"/>
    <col min="9" max="9" width="7.140625" customWidth="1"/>
    <col min="10" max="10" width="13" customWidth="1"/>
    <col min="11" max="13" width="9.140625" customWidth="1"/>
    <col min="14" max="14" width="12.140625" customWidth="1"/>
    <col min="15" max="20" width="9.140625" customWidth="1"/>
  </cols>
  <sheetData>
    <row r="1" spans="1:30" ht="106.5" customHeight="1">
      <c r="A1" s="1454" t="s">
        <v>2020</v>
      </c>
      <c r="B1" s="1455"/>
      <c r="C1" s="1455"/>
      <c r="D1" s="1455"/>
      <c r="E1" s="1455"/>
      <c r="F1" s="1455"/>
      <c r="G1" s="1456"/>
      <c r="H1" s="2"/>
      <c r="I1" s="1187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4"/>
      <c r="U1" s="2"/>
      <c r="V1" s="2"/>
      <c r="W1" s="2"/>
    </row>
    <row r="2" spans="1:30" ht="56.25">
      <c r="A2" s="930" t="s">
        <v>8</v>
      </c>
      <c r="B2" s="930" t="s">
        <v>31</v>
      </c>
      <c r="C2" s="930" t="s">
        <v>1868</v>
      </c>
      <c r="D2" s="930" t="s">
        <v>1977</v>
      </c>
      <c r="E2" s="930" t="s">
        <v>2021</v>
      </c>
      <c r="F2" s="931" t="s">
        <v>2022</v>
      </c>
      <c r="G2" s="930" t="s">
        <v>1869</v>
      </c>
      <c r="H2" s="547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548"/>
      <c r="U2" s="547"/>
      <c r="V2" s="547"/>
      <c r="W2" s="547"/>
    </row>
    <row r="3" spans="1:30" hidden="1">
      <c r="A3" s="549" t="s">
        <v>1870</v>
      </c>
      <c r="B3" s="359" t="s">
        <v>1871</v>
      </c>
      <c r="C3" s="550">
        <v>379</v>
      </c>
      <c r="D3" s="550"/>
      <c r="E3" s="551">
        <f t="shared" ref="E3:E5" si="0">D3*(1-$D$4)</f>
        <v>0</v>
      </c>
      <c r="F3" s="551"/>
      <c r="G3" s="552" t="s">
        <v>1872</v>
      </c>
      <c r="H3" s="553" t="e">
        <f>#REF!*(1-$E$4)</f>
        <v>#REF!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2"/>
      <c r="V3" s="2"/>
      <c r="W3" s="2"/>
    </row>
    <row r="4" spans="1:30" hidden="1">
      <c r="A4" s="549" t="s">
        <v>1873</v>
      </c>
      <c r="B4" s="359" t="s">
        <v>1874</v>
      </c>
      <c r="C4" s="550">
        <v>422</v>
      </c>
      <c r="D4" s="550"/>
      <c r="E4" s="551">
        <f t="shared" si="0"/>
        <v>0</v>
      </c>
      <c r="F4" s="551"/>
      <c r="G4" s="552" t="s">
        <v>1872</v>
      </c>
      <c r="H4" s="553" t="e">
        <f>#REF!*(1-$E$4)</f>
        <v>#REF!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2"/>
      <c r="V4" s="2"/>
      <c r="W4" s="2"/>
    </row>
    <row r="5" spans="1:30" hidden="1">
      <c r="A5" s="549" t="s">
        <v>1875</v>
      </c>
      <c r="B5" s="359" t="s">
        <v>1876</v>
      </c>
      <c r="C5" s="554">
        <v>588</v>
      </c>
      <c r="D5" s="554"/>
      <c r="E5" s="551">
        <f t="shared" si="0"/>
        <v>0</v>
      </c>
      <c r="F5" s="551"/>
      <c r="G5" s="552" t="s">
        <v>1872</v>
      </c>
      <c r="H5" s="553" t="e">
        <f>#REF!*(1-$E$4)</f>
        <v>#REF!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2"/>
      <c r="V5" s="2"/>
      <c r="W5" s="2"/>
    </row>
    <row r="6" spans="1:30" hidden="1">
      <c r="A6" s="555"/>
      <c r="B6" s="359"/>
      <c r="C6" s="550"/>
      <c r="D6" s="550"/>
      <c r="E6" s="551"/>
      <c r="F6" s="551"/>
      <c r="G6" s="552"/>
      <c r="H6" s="553" t="e">
        <f>#REF!*(1-$E$4)</f>
        <v>#REF!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2"/>
      <c r="V6" s="2"/>
      <c r="W6" s="2"/>
    </row>
    <row r="7" spans="1:30" hidden="1">
      <c r="A7" s="555"/>
      <c r="B7" s="359"/>
      <c r="C7" s="550"/>
      <c r="D7" s="550"/>
      <c r="E7" s="551"/>
      <c r="F7" s="551"/>
      <c r="G7" s="552"/>
      <c r="H7" s="553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2"/>
      <c r="V7" s="2"/>
      <c r="W7" s="2"/>
    </row>
    <row r="8" spans="1:30" ht="21.75" hidden="1" customHeight="1">
      <c r="A8" s="556"/>
      <c r="B8" s="557"/>
      <c r="C8" s="558"/>
      <c r="D8" s="558"/>
      <c r="E8" s="551"/>
      <c r="F8" s="551"/>
      <c r="G8" s="552"/>
      <c r="H8" s="553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2"/>
      <c r="V8" s="2"/>
      <c r="W8" s="2"/>
    </row>
    <row r="9" spans="1:30" ht="21.75" hidden="1" customHeight="1">
      <c r="A9" s="555"/>
      <c r="B9" s="359"/>
      <c r="C9" s="554"/>
      <c r="D9" s="554"/>
      <c r="E9" s="551"/>
      <c r="F9" s="551"/>
      <c r="G9" s="552"/>
      <c r="H9" s="553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2"/>
      <c r="V9" s="2"/>
      <c r="W9" s="2"/>
    </row>
    <row r="10" spans="1:30" ht="21.75" hidden="1" customHeight="1">
      <c r="A10" s="555"/>
      <c r="B10" s="359"/>
      <c r="C10" s="554"/>
      <c r="D10" s="554"/>
      <c r="E10" s="551"/>
      <c r="F10" s="551"/>
      <c r="G10" s="552"/>
      <c r="H10" s="553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2"/>
      <c r="V10" s="2"/>
      <c r="W10" s="2"/>
    </row>
    <row r="11" spans="1:30" ht="21.75" hidden="1" customHeight="1">
      <c r="A11" s="555"/>
      <c r="B11" s="359"/>
      <c r="C11" s="550"/>
      <c r="D11" s="550"/>
      <c r="E11" s="551"/>
      <c r="F11" s="551"/>
      <c r="G11" s="552"/>
      <c r="H11" s="553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2"/>
      <c r="V11" s="2"/>
      <c r="W11" s="2"/>
    </row>
    <row r="12" spans="1:30" ht="21.75" hidden="1" customHeight="1">
      <c r="A12" s="555"/>
      <c r="B12" s="359"/>
      <c r="C12" s="550"/>
      <c r="D12" s="550"/>
      <c r="E12" s="551"/>
      <c r="F12" s="551"/>
      <c r="G12" s="552"/>
      <c r="H12" s="553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2"/>
      <c r="V12" s="2"/>
      <c r="W12" s="2"/>
    </row>
    <row r="13" spans="1:30" ht="28.5" customHeight="1">
      <c r="A13" s="555"/>
      <c r="B13" s="359"/>
      <c r="C13" s="550"/>
      <c r="D13" s="550"/>
      <c r="E13" s="551"/>
      <c r="F13" s="932" t="s">
        <v>12</v>
      </c>
      <c r="G13" s="552"/>
      <c r="H13" s="553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2"/>
      <c r="V13" s="2"/>
      <c r="W13" s="2"/>
    </row>
    <row r="14" spans="1:30" ht="21.75" customHeight="1">
      <c r="A14" s="1460" t="s">
        <v>1877</v>
      </c>
      <c r="B14" s="1310"/>
      <c r="C14" s="1310"/>
      <c r="D14" s="1310"/>
      <c r="E14" s="1310"/>
      <c r="F14" s="1310"/>
      <c r="G14" s="144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21.75" customHeight="1">
      <c r="A15" s="559" t="s">
        <v>1878</v>
      </c>
      <c r="B15" s="560" t="s">
        <v>1879</v>
      </c>
      <c r="C15" s="561">
        <v>267</v>
      </c>
      <c r="D15" s="562">
        <v>5700</v>
      </c>
      <c r="E15" s="563" t="s">
        <v>1880</v>
      </c>
      <c r="F15" s="564">
        <v>165</v>
      </c>
      <c r="G15" s="934" t="s">
        <v>1881</v>
      </c>
      <c r="H15" s="56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21.75" customHeight="1">
      <c r="A16" s="559" t="s">
        <v>1882</v>
      </c>
      <c r="B16" s="560" t="s">
        <v>1883</v>
      </c>
      <c r="C16" s="561">
        <v>283</v>
      </c>
      <c r="D16" s="562">
        <v>6050</v>
      </c>
      <c r="E16" s="563" t="s">
        <v>1880</v>
      </c>
      <c r="F16" s="933">
        <v>175</v>
      </c>
      <c r="G16" s="936" t="s">
        <v>1884</v>
      </c>
      <c r="H16" s="56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21.75" customHeight="1">
      <c r="A17" s="559" t="s">
        <v>1885</v>
      </c>
      <c r="B17" s="560" t="s">
        <v>1886</v>
      </c>
      <c r="C17" s="561">
        <v>330</v>
      </c>
      <c r="D17" s="562">
        <v>7100</v>
      </c>
      <c r="E17" s="563" t="s">
        <v>1880</v>
      </c>
      <c r="F17" s="564">
        <v>218</v>
      </c>
      <c r="G17" s="935" t="s">
        <v>1887</v>
      </c>
      <c r="H17" s="56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21.75" customHeight="1">
      <c r="A18" s="1453" t="s">
        <v>1888</v>
      </c>
      <c r="B18" s="1127"/>
      <c r="C18" s="1127"/>
      <c r="D18" s="1127"/>
      <c r="E18" s="1127"/>
      <c r="F18" s="1127"/>
      <c r="G18" s="1201"/>
      <c r="H18" s="553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2"/>
      <c r="V18" s="2"/>
      <c r="W18" s="2"/>
    </row>
    <row r="19" spans="1:30" ht="21.75" customHeight="1">
      <c r="A19" s="567" t="s">
        <v>1889</v>
      </c>
      <c r="B19" s="568" t="s">
        <v>1879</v>
      </c>
      <c r="C19" s="569">
        <v>306</v>
      </c>
      <c r="D19" s="562">
        <v>7100</v>
      </c>
      <c r="E19" s="562">
        <v>276</v>
      </c>
      <c r="F19" s="570" t="e">
        <f t="shared" ref="F19:F23" si="1">E19-E19*$F$13</f>
        <v>#VALUE!</v>
      </c>
      <c r="G19" s="571" t="s">
        <v>1890</v>
      </c>
      <c r="H19" s="553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2"/>
      <c r="V19" s="2"/>
      <c r="W19" s="2"/>
    </row>
    <row r="20" spans="1:30" ht="21.75" customHeight="1">
      <c r="A20" s="567" t="s">
        <v>1891</v>
      </c>
      <c r="B20" s="568" t="s">
        <v>1883</v>
      </c>
      <c r="C20" s="569">
        <v>329</v>
      </c>
      <c r="D20" s="562">
        <v>7600</v>
      </c>
      <c r="E20" s="562">
        <v>285</v>
      </c>
      <c r="F20" s="570" t="e">
        <f t="shared" si="1"/>
        <v>#VALUE!</v>
      </c>
      <c r="G20" s="571" t="s">
        <v>1892</v>
      </c>
      <c r="H20" s="553"/>
      <c r="I20" s="14"/>
      <c r="J20" s="1457"/>
      <c r="K20" s="1458"/>
      <c r="L20" s="1458"/>
      <c r="M20" s="1458"/>
      <c r="N20" s="1458"/>
      <c r="O20" s="14"/>
      <c r="P20" s="14"/>
      <c r="Q20" s="14"/>
      <c r="R20" s="14"/>
      <c r="S20" s="14"/>
      <c r="T20" s="14"/>
      <c r="U20" s="2"/>
      <c r="V20" s="2"/>
      <c r="W20" s="2"/>
    </row>
    <row r="21" spans="1:30" ht="21.75" customHeight="1">
      <c r="A21" s="567" t="s">
        <v>1893</v>
      </c>
      <c r="B21" s="568" t="s">
        <v>1886</v>
      </c>
      <c r="C21" s="569">
        <v>387</v>
      </c>
      <c r="D21" s="562">
        <v>8900</v>
      </c>
      <c r="E21" s="562">
        <v>343</v>
      </c>
      <c r="F21" s="570" t="e">
        <f t="shared" si="1"/>
        <v>#VALUE!</v>
      </c>
      <c r="G21" s="571" t="s">
        <v>1894</v>
      </c>
      <c r="H21" s="553"/>
      <c r="I21" s="14"/>
      <c r="J21" s="1458"/>
      <c r="K21" s="1459"/>
      <c r="L21" s="1459"/>
      <c r="M21" s="1459"/>
      <c r="N21" s="1458"/>
      <c r="O21" s="14"/>
      <c r="P21" s="14"/>
      <c r="Q21" s="14"/>
      <c r="R21" s="14"/>
      <c r="S21" s="14"/>
      <c r="T21" s="14"/>
      <c r="U21" s="2"/>
      <c r="V21" s="2"/>
      <c r="W21" s="2"/>
    </row>
    <row r="22" spans="1:30" ht="21.75" customHeight="1">
      <c r="A22" s="567" t="s">
        <v>1895</v>
      </c>
      <c r="B22" s="568" t="s">
        <v>1896</v>
      </c>
      <c r="C22" s="569">
        <v>486</v>
      </c>
      <c r="D22" s="562">
        <v>11500</v>
      </c>
      <c r="E22" s="562">
        <v>444</v>
      </c>
      <c r="F22" s="570" t="e">
        <f t="shared" si="1"/>
        <v>#VALUE!</v>
      </c>
      <c r="G22" s="571" t="s">
        <v>1897</v>
      </c>
      <c r="H22" s="553"/>
      <c r="I22" s="14"/>
      <c r="J22" s="1458"/>
      <c r="K22" s="1459"/>
      <c r="L22" s="1459"/>
      <c r="M22" s="1459"/>
      <c r="N22" s="1458"/>
      <c r="O22" s="14"/>
      <c r="P22" s="14"/>
      <c r="Q22" s="14"/>
      <c r="R22" s="14"/>
      <c r="S22" s="14"/>
      <c r="T22" s="14"/>
      <c r="U22" s="2"/>
      <c r="V22" s="2"/>
      <c r="W22" s="2"/>
    </row>
    <row r="23" spans="1:30" ht="21.75" customHeight="1">
      <c r="A23" s="567" t="s">
        <v>1898</v>
      </c>
      <c r="B23" s="568" t="s">
        <v>1899</v>
      </c>
      <c r="C23" s="569">
        <v>625</v>
      </c>
      <c r="D23" s="562">
        <v>15100</v>
      </c>
      <c r="E23" s="562">
        <v>589</v>
      </c>
      <c r="F23" s="570" t="e">
        <f t="shared" si="1"/>
        <v>#VALUE!</v>
      </c>
      <c r="G23" s="571" t="s">
        <v>1900</v>
      </c>
      <c r="H23" s="553"/>
      <c r="I23" s="14"/>
      <c r="J23" s="1458"/>
      <c r="K23" s="1459"/>
      <c r="L23" s="1459"/>
      <c r="M23" s="1459"/>
      <c r="N23" s="1458"/>
      <c r="O23" s="14"/>
      <c r="P23" s="14"/>
      <c r="Q23" s="14"/>
      <c r="R23" s="14"/>
      <c r="S23" s="14"/>
      <c r="T23" s="14"/>
      <c r="U23" s="2"/>
      <c r="V23" s="2"/>
      <c r="W23" s="2"/>
    </row>
    <row r="24" spans="1:30" ht="21.75" customHeight="1">
      <c r="A24" s="1453" t="s">
        <v>1901</v>
      </c>
      <c r="B24" s="1127"/>
      <c r="C24" s="1127"/>
      <c r="D24" s="1127"/>
      <c r="E24" s="1127"/>
      <c r="F24" s="1127"/>
      <c r="G24" s="1201"/>
      <c r="H24" s="553"/>
      <c r="I24" s="14"/>
      <c r="J24" s="1458"/>
      <c r="K24" s="1459"/>
      <c r="L24" s="1459"/>
      <c r="M24" s="1459"/>
      <c r="N24" s="1458"/>
      <c r="O24" s="14"/>
      <c r="P24" s="14"/>
      <c r="Q24" s="14"/>
      <c r="R24" s="14"/>
      <c r="S24" s="14"/>
      <c r="T24" s="14"/>
      <c r="U24" s="2"/>
      <c r="V24" s="2"/>
      <c r="W24" s="2"/>
    </row>
    <row r="25" spans="1:30" ht="21.75" customHeight="1">
      <c r="A25" s="567" t="s">
        <v>1902</v>
      </c>
      <c r="B25" s="572" t="s">
        <v>1879</v>
      </c>
      <c r="C25" s="569">
        <v>291</v>
      </c>
      <c r="D25" s="562">
        <v>6100</v>
      </c>
      <c r="E25" s="562">
        <v>256</v>
      </c>
      <c r="F25" s="570" t="e">
        <f t="shared" ref="F25:F31" si="2">E25-E25*$F$13</f>
        <v>#VALUE!</v>
      </c>
      <c r="G25" s="573" t="s">
        <v>1903</v>
      </c>
      <c r="H25" s="553"/>
      <c r="I25" s="14"/>
      <c r="J25" s="1458"/>
      <c r="K25" s="1459"/>
      <c r="L25" s="1459"/>
      <c r="M25" s="1459"/>
      <c r="N25" s="1458"/>
      <c r="O25" s="14"/>
      <c r="P25" s="14"/>
      <c r="Q25" s="14"/>
      <c r="R25" s="14"/>
      <c r="S25" s="14"/>
      <c r="T25" s="14"/>
      <c r="U25" s="2"/>
      <c r="V25" s="2"/>
      <c r="W25" s="2"/>
    </row>
    <row r="26" spans="1:30" ht="21.75" customHeight="1">
      <c r="A26" s="567" t="s">
        <v>1904</v>
      </c>
      <c r="B26" s="572" t="s">
        <v>1883</v>
      </c>
      <c r="C26" s="569">
        <v>314</v>
      </c>
      <c r="D26" s="562">
        <v>6400</v>
      </c>
      <c r="E26" s="562">
        <v>270</v>
      </c>
      <c r="F26" s="570" t="e">
        <f t="shared" si="2"/>
        <v>#VALUE!</v>
      </c>
      <c r="G26" s="573" t="s">
        <v>1905</v>
      </c>
      <c r="H26" s="553"/>
      <c r="I26" s="14"/>
      <c r="J26" s="1458"/>
      <c r="K26" s="1459"/>
      <c r="L26" s="1459"/>
      <c r="M26" s="1459"/>
      <c r="N26" s="1458"/>
      <c r="O26" s="14"/>
      <c r="P26" s="14"/>
      <c r="Q26" s="14"/>
      <c r="R26" s="14"/>
      <c r="S26" s="14"/>
      <c r="T26" s="14"/>
      <c r="U26" s="2"/>
      <c r="V26" s="2"/>
      <c r="W26" s="2"/>
    </row>
    <row r="27" spans="1:30" ht="21.75" customHeight="1">
      <c r="A27" s="567" t="s">
        <v>1906</v>
      </c>
      <c r="B27" s="572" t="s">
        <v>1886</v>
      </c>
      <c r="C27" s="569">
        <v>373</v>
      </c>
      <c r="D27" s="562">
        <v>8000</v>
      </c>
      <c r="E27" s="562">
        <v>321</v>
      </c>
      <c r="F27" s="570" t="e">
        <f t="shared" si="2"/>
        <v>#VALUE!</v>
      </c>
      <c r="G27" s="573" t="s">
        <v>1907</v>
      </c>
      <c r="H27" s="553"/>
      <c r="I27" s="14"/>
      <c r="J27" s="1458"/>
      <c r="K27" s="1459"/>
      <c r="L27" s="1459"/>
      <c r="M27" s="1459"/>
      <c r="N27" s="1458"/>
      <c r="O27" s="14"/>
      <c r="P27" s="14"/>
      <c r="Q27" s="14"/>
      <c r="R27" s="14"/>
      <c r="S27" s="14"/>
      <c r="T27" s="14"/>
      <c r="U27" s="2"/>
      <c r="V27" s="2"/>
      <c r="W27" s="2"/>
    </row>
    <row r="28" spans="1:30" ht="21.75" customHeight="1">
      <c r="A28" s="567" t="s">
        <v>1908</v>
      </c>
      <c r="B28" s="572" t="s">
        <v>1896</v>
      </c>
      <c r="C28" s="569">
        <v>453</v>
      </c>
      <c r="D28" s="562">
        <v>11000</v>
      </c>
      <c r="E28" s="562">
        <v>431</v>
      </c>
      <c r="F28" s="570" t="e">
        <f t="shared" si="2"/>
        <v>#VALUE!</v>
      </c>
      <c r="G28" s="573" t="s">
        <v>1909</v>
      </c>
      <c r="H28" s="553"/>
      <c r="I28" s="14"/>
      <c r="J28" s="1458"/>
      <c r="K28" s="1459"/>
      <c r="L28" s="1459"/>
      <c r="M28" s="1459"/>
      <c r="N28" s="1458"/>
      <c r="O28" s="14"/>
      <c r="P28" s="14"/>
      <c r="Q28" s="14"/>
      <c r="R28" s="14"/>
      <c r="S28" s="14"/>
      <c r="T28" s="14"/>
      <c r="U28" s="2"/>
      <c r="V28" s="2"/>
      <c r="W28" s="2"/>
    </row>
    <row r="29" spans="1:30" ht="21.75" customHeight="1">
      <c r="A29" s="567" t="s">
        <v>1910</v>
      </c>
      <c r="B29" s="572" t="s">
        <v>1899</v>
      </c>
      <c r="C29" s="569">
        <v>603</v>
      </c>
      <c r="D29" s="562">
        <v>14600</v>
      </c>
      <c r="E29" s="562">
        <v>571</v>
      </c>
      <c r="F29" s="570" t="e">
        <f t="shared" si="2"/>
        <v>#VALUE!</v>
      </c>
      <c r="G29" s="573" t="s">
        <v>1911</v>
      </c>
      <c r="H29" s="553"/>
      <c r="I29" s="14"/>
      <c r="J29" s="1458"/>
      <c r="K29" s="1459"/>
      <c r="L29" s="1459"/>
      <c r="M29" s="1459"/>
      <c r="N29" s="1458"/>
      <c r="O29" s="14"/>
      <c r="P29" s="14"/>
      <c r="Q29" s="14"/>
      <c r="R29" s="14"/>
      <c r="S29" s="14"/>
      <c r="T29" s="14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21.75" customHeight="1">
      <c r="A30" s="559" t="s">
        <v>1912</v>
      </c>
      <c r="B30" s="560" t="s">
        <v>1913</v>
      </c>
      <c r="C30" s="561">
        <v>927</v>
      </c>
      <c r="D30" s="574">
        <v>19855</v>
      </c>
      <c r="E30" s="574">
        <v>842</v>
      </c>
      <c r="F30" s="570" t="e">
        <f t="shared" si="2"/>
        <v>#VALUE!</v>
      </c>
      <c r="G30" s="565" t="s">
        <v>1914</v>
      </c>
      <c r="H30" s="2"/>
      <c r="I30" s="14"/>
      <c r="J30" s="1458"/>
      <c r="K30" s="1459"/>
      <c r="L30" s="1459"/>
      <c r="M30" s="1459"/>
      <c r="N30" s="1458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21.75" customHeight="1">
      <c r="A31" s="559" t="s">
        <v>1915</v>
      </c>
      <c r="B31" s="560" t="s">
        <v>1916</v>
      </c>
      <c r="C31" s="561">
        <v>1155</v>
      </c>
      <c r="D31" s="574">
        <v>24700</v>
      </c>
      <c r="E31" s="574">
        <v>1050</v>
      </c>
      <c r="F31" s="570" t="e">
        <f t="shared" si="2"/>
        <v>#VALUE!</v>
      </c>
      <c r="G31" s="565" t="s">
        <v>1917</v>
      </c>
      <c r="H31" s="2"/>
      <c r="I31" s="14"/>
      <c r="J31" s="1458"/>
      <c r="K31" s="1458"/>
      <c r="L31" s="1458"/>
      <c r="M31" s="1458"/>
      <c r="N31" s="1458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21.75" customHeight="1">
      <c r="A32" s="1453" t="s">
        <v>1918</v>
      </c>
      <c r="B32" s="1127"/>
      <c r="C32" s="1127"/>
      <c r="D32" s="1127"/>
      <c r="E32" s="1127"/>
      <c r="F32" s="1127"/>
      <c r="G32" s="1201"/>
      <c r="H32" s="553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2"/>
      <c r="V32" s="2"/>
      <c r="W32" s="2"/>
    </row>
    <row r="33" spans="1:23" ht="22.5" customHeight="1">
      <c r="A33" s="575" t="s">
        <v>1919</v>
      </c>
      <c r="B33" s="572" t="s">
        <v>1920</v>
      </c>
      <c r="C33" s="569">
        <v>491</v>
      </c>
      <c r="D33" s="562">
        <v>11200</v>
      </c>
      <c r="E33" s="562">
        <v>437</v>
      </c>
      <c r="F33" s="570" t="e">
        <f t="shared" ref="F33:F36" si="3">E33-E33*$F$13</f>
        <v>#VALUE!</v>
      </c>
      <c r="G33" s="576" t="s">
        <v>1921</v>
      </c>
      <c r="H33" s="553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2"/>
      <c r="V33" s="2"/>
      <c r="W33" s="2"/>
    </row>
    <row r="34" spans="1:23" ht="22.5" customHeight="1">
      <c r="A34" s="575" t="s">
        <v>1922</v>
      </c>
      <c r="B34" s="572" t="s">
        <v>1923</v>
      </c>
      <c r="C34" s="569">
        <v>539</v>
      </c>
      <c r="D34" s="562">
        <v>11900</v>
      </c>
      <c r="E34" s="562">
        <v>464</v>
      </c>
      <c r="F34" s="570" t="e">
        <f t="shared" si="3"/>
        <v>#VALUE!</v>
      </c>
      <c r="G34" s="576" t="s">
        <v>1921</v>
      </c>
      <c r="H34" s="553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2"/>
      <c r="V34" s="2"/>
      <c r="W34" s="2"/>
    </row>
    <row r="35" spans="1:23" ht="22.5" customHeight="1">
      <c r="A35" s="575" t="s">
        <v>1924</v>
      </c>
      <c r="B35" s="572" t="s">
        <v>1925</v>
      </c>
      <c r="C35" s="569">
        <v>614</v>
      </c>
      <c r="D35" s="562">
        <v>14900</v>
      </c>
      <c r="E35" s="562">
        <v>584</v>
      </c>
      <c r="F35" s="570" t="e">
        <f t="shared" si="3"/>
        <v>#VALUE!</v>
      </c>
      <c r="G35" s="576" t="s">
        <v>1926</v>
      </c>
      <c r="H35" s="553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2"/>
      <c r="V35" s="2"/>
      <c r="W35" s="2"/>
    </row>
    <row r="36" spans="1:23" ht="22.5" customHeight="1">
      <c r="A36" s="575" t="s">
        <v>1927</v>
      </c>
      <c r="B36" s="572" t="s">
        <v>1928</v>
      </c>
      <c r="C36" s="569">
        <v>841</v>
      </c>
      <c r="D36" s="562">
        <v>20400</v>
      </c>
      <c r="E36" s="562">
        <v>800</v>
      </c>
      <c r="F36" s="570" t="e">
        <f t="shared" si="3"/>
        <v>#VALUE!</v>
      </c>
      <c r="G36" s="576" t="s">
        <v>1929</v>
      </c>
      <c r="H36" s="553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2"/>
      <c r="V36" s="2"/>
      <c r="W36" s="2"/>
    </row>
    <row r="37" spans="1:23" ht="15.75" customHeight="1">
      <c r="A37" s="2"/>
      <c r="B37" s="2"/>
      <c r="C37" s="2"/>
      <c r="D37" s="2"/>
      <c r="E37" s="2"/>
      <c r="F37" s="2"/>
      <c r="G37" s="2"/>
      <c r="H37" s="553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2"/>
      <c r="V37" s="2"/>
      <c r="W37" s="2"/>
    </row>
    <row r="38" spans="1:23" ht="12.75" customHeight="1">
      <c r="A38" s="2"/>
      <c r="B38" s="2"/>
      <c r="C38" s="2"/>
      <c r="D38" s="2"/>
      <c r="E38" s="2"/>
      <c r="F38" s="2"/>
      <c r="G38" s="2"/>
      <c r="H38" s="2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"/>
      <c r="V38" s="2"/>
      <c r="W38" s="2"/>
    </row>
    <row r="39" spans="1:23" ht="12.75" customHeight="1">
      <c r="A39" s="2"/>
      <c r="B39" s="2"/>
      <c r="C39" s="2"/>
      <c r="D39" s="2"/>
      <c r="E39" s="2"/>
      <c r="F39" s="2"/>
      <c r="G39" s="2"/>
      <c r="H39" s="2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2"/>
      <c r="V39" s="2"/>
      <c r="W39" s="2"/>
    </row>
    <row r="40" spans="1:23" ht="12.75" customHeight="1">
      <c r="A40" s="2"/>
      <c r="B40" s="2"/>
      <c r="C40" s="2"/>
      <c r="D40" s="2"/>
      <c r="E40" s="2"/>
      <c r="F40" s="2"/>
      <c r="G40" s="2"/>
      <c r="H40" s="2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2"/>
      <c r="V40" s="2"/>
      <c r="W40" s="2"/>
    </row>
    <row r="41" spans="1:23" ht="12.75" customHeight="1">
      <c r="A41" s="2"/>
      <c r="B41" s="2"/>
      <c r="C41" s="135"/>
      <c r="D41" s="135"/>
      <c r="E41" s="135"/>
      <c r="F41" s="135"/>
      <c r="G41" s="2"/>
      <c r="H41" s="2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2"/>
      <c r="V41" s="2"/>
      <c r="W41" s="2"/>
    </row>
    <row r="42" spans="1:23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5.75" customHeight="1">
      <c r="F238" s="2"/>
    </row>
    <row r="239" spans="1:23" ht="15.75" customHeight="1">
      <c r="F239" s="2"/>
    </row>
    <row r="240" spans="1:23" ht="15.75" customHeight="1">
      <c r="F240" s="2"/>
    </row>
    <row r="241" spans="6:6" ht="15.75" customHeight="1">
      <c r="F241" s="2"/>
    </row>
    <row r="242" spans="6:6" ht="15.75" customHeight="1">
      <c r="F242" s="2"/>
    </row>
    <row r="243" spans="6:6" ht="15.75" customHeight="1">
      <c r="F243" s="2"/>
    </row>
    <row r="244" spans="6:6" ht="15.75" customHeight="1">
      <c r="F244" s="2"/>
    </row>
    <row r="245" spans="6:6" ht="15.75" customHeight="1">
      <c r="F245" s="2"/>
    </row>
    <row r="246" spans="6:6" ht="15.75" customHeight="1">
      <c r="F246" s="2"/>
    </row>
    <row r="247" spans="6:6" ht="15.75" customHeight="1">
      <c r="F247" s="2"/>
    </row>
    <row r="248" spans="6:6" ht="15.75" customHeight="1">
      <c r="F248" s="2"/>
    </row>
    <row r="249" spans="6:6" ht="15.75" customHeight="1">
      <c r="F249" s="2"/>
    </row>
    <row r="250" spans="6:6" ht="15.75" customHeight="1">
      <c r="F250" s="2"/>
    </row>
    <row r="251" spans="6:6" ht="15.75" customHeight="1">
      <c r="F251" s="2"/>
    </row>
    <row r="252" spans="6:6" ht="15.75" customHeight="1">
      <c r="F252" s="2"/>
    </row>
    <row r="253" spans="6:6" ht="15.75" customHeight="1">
      <c r="F253" s="2"/>
    </row>
    <row r="254" spans="6:6" ht="15.75" customHeight="1">
      <c r="F254" s="2"/>
    </row>
    <row r="255" spans="6:6" ht="15.75" customHeight="1">
      <c r="F255" s="2"/>
    </row>
    <row r="256" spans="6:6" ht="15.75" customHeight="1">
      <c r="F256" s="2"/>
    </row>
    <row r="257" spans="6:6" ht="15.75" customHeight="1">
      <c r="F257" s="2"/>
    </row>
    <row r="258" spans="6:6" ht="15.75" customHeight="1">
      <c r="F258" s="2"/>
    </row>
    <row r="259" spans="6:6" ht="15.75" customHeight="1">
      <c r="F259" s="2"/>
    </row>
    <row r="260" spans="6:6" ht="15.75" customHeight="1">
      <c r="F260" s="2"/>
    </row>
    <row r="261" spans="6:6" ht="15.75" customHeight="1">
      <c r="F261" s="2"/>
    </row>
    <row r="262" spans="6:6" ht="15.75" customHeight="1">
      <c r="F262" s="2"/>
    </row>
    <row r="263" spans="6:6" ht="15.75" customHeight="1">
      <c r="F263" s="2"/>
    </row>
    <row r="264" spans="6:6" ht="15.75" customHeight="1">
      <c r="F264" s="2"/>
    </row>
    <row r="265" spans="6:6" ht="15.75" customHeight="1">
      <c r="F265" s="2"/>
    </row>
    <row r="266" spans="6:6" ht="15.75" customHeight="1">
      <c r="F266" s="2"/>
    </row>
    <row r="267" spans="6:6" ht="15.75" customHeight="1">
      <c r="F267" s="2"/>
    </row>
    <row r="268" spans="6:6" ht="15.75" customHeight="1">
      <c r="F268" s="2"/>
    </row>
    <row r="269" spans="6:6" ht="15.75" customHeight="1">
      <c r="F269" s="2"/>
    </row>
    <row r="270" spans="6:6" ht="15.75" customHeight="1">
      <c r="F270" s="2"/>
    </row>
    <row r="271" spans="6:6" ht="15.75" customHeight="1">
      <c r="F271" s="2"/>
    </row>
    <row r="272" spans="6:6" ht="15.75" customHeight="1">
      <c r="F272" s="2"/>
    </row>
    <row r="273" spans="6:6" ht="15.75" customHeight="1">
      <c r="F273" s="2"/>
    </row>
    <row r="274" spans="6:6" ht="15.75" customHeight="1">
      <c r="F274" s="2"/>
    </row>
    <row r="275" spans="6:6" ht="15.75" customHeight="1">
      <c r="F275" s="2"/>
    </row>
    <row r="276" spans="6:6" ht="15.75" customHeight="1">
      <c r="F276" s="2"/>
    </row>
    <row r="277" spans="6:6" ht="15.75" customHeight="1">
      <c r="F277" s="2"/>
    </row>
    <row r="278" spans="6:6" ht="15.75" customHeight="1">
      <c r="F278" s="2"/>
    </row>
    <row r="279" spans="6:6" ht="15.75" customHeight="1">
      <c r="F279" s="2"/>
    </row>
    <row r="280" spans="6:6" ht="15.75" customHeight="1">
      <c r="F280" s="2"/>
    </row>
    <row r="281" spans="6:6" ht="15.75" customHeight="1">
      <c r="F281" s="2"/>
    </row>
    <row r="282" spans="6:6" ht="15.75" customHeight="1">
      <c r="F282" s="2"/>
    </row>
    <row r="283" spans="6:6" ht="15.75" customHeight="1">
      <c r="F283" s="2"/>
    </row>
    <row r="284" spans="6:6" ht="15.75" customHeight="1">
      <c r="F284" s="2"/>
    </row>
    <row r="285" spans="6:6" ht="15.75" customHeight="1">
      <c r="F285" s="2"/>
    </row>
    <row r="286" spans="6:6" ht="15.75" customHeight="1">
      <c r="F286" s="2"/>
    </row>
    <row r="287" spans="6:6" ht="15.75" customHeight="1">
      <c r="F287" s="2"/>
    </row>
    <row r="288" spans="6:6" ht="15.75" customHeight="1">
      <c r="F288" s="2"/>
    </row>
    <row r="289" spans="6:6" ht="15.75" customHeight="1">
      <c r="F289" s="2"/>
    </row>
    <row r="290" spans="6:6" ht="15.75" customHeight="1">
      <c r="F290" s="2"/>
    </row>
    <row r="291" spans="6:6" ht="15.75" customHeight="1">
      <c r="F291" s="2"/>
    </row>
    <row r="292" spans="6:6" ht="15.75" customHeight="1">
      <c r="F292" s="2"/>
    </row>
    <row r="293" spans="6:6" ht="15.75" customHeight="1">
      <c r="F293" s="2"/>
    </row>
    <row r="294" spans="6:6" ht="15.75" customHeight="1">
      <c r="F294" s="2"/>
    </row>
    <row r="295" spans="6:6" ht="15.75" customHeight="1">
      <c r="F295" s="2"/>
    </row>
    <row r="296" spans="6:6" ht="15.75" customHeight="1">
      <c r="F296" s="2"/>
    </row>
    <row r="297" spans="6:6" ht="15.75" customHeight="1">
      <c r="F297" s="2"/>
    </row>
    <row r="298" spans="6:6" ht="15.75" customHeight="1">
      <c r="F298" s="2"/>
    </row>
    <row r="299" spans="6:6" ht="15.75" customHeight="1">
      <c r="F299" s="2"/>
    </row>
    <row r="300" spans="6:6" ht="15.75" customHeight="1">
      <c r="F300" s="2"/>
    </row>
    <row r="301" spans="6:6" ht="15.75" customHeight="1">
      <c r="F301" s="2"/>
    </row>
    <row r="302" spans="6:6" ht="15.75" customHeight="1">
      <c r="F302" s="2"/>
    </row>
    <row r="303" spans="6:6" ht="15.75" customHeight="1">
      <c r="F303" s="2"/>
    </row>
    <row r="304" spans="6:6" ht="15.75" customHeight="1">
      <c r="F304" s="2"/>
    </row>
    <row r="305" spans="6:6" ht="15.75" customHeight="1">
      <c r="F305" s="2"/>
    </row>
    <row r="306" spans="6:6" ht="15.75" customHeight="1">
      <c r="F306" s="2"/>
    </row>
    <row r="307" spans="6:6" ht="15.75" customHeight="1">
      <c r="F307" s="2"/>
    </row>
    <row r="308" spans="6:6" ht="15.75" customHeight="1">
      <c r="F308" s="2"/>
    </row>
    <row r="309" spans="6:6" ht="15.75" customHeight="1">
      <c r="F309" s="2"/>
    </row>
    <row r="310" spans="6:6" ht="15.75" customHeight="1">
      <c r="F310" s="2"/>
    </row>
    <row r="311" spans="6:6" ht="15.75" customHeight="1">
      <c r="F311" s="2"/>
    </row>
    <row r="312" spans="6:6" ht="15.75" customHeight="1">
      <c r="F312" s="2"/>
    </row>
    <row r="313" spans="6:6" ht="15.75" customHeight="1">
      <c r="F313" s="2"/>
    </row>
    <row r="314" spans="6:6" ht="15.75" customHeight="1">
      <c r="F314" s="2"/>
    </row>
    <row r="315" spans="6:6" ht="15.75" customHeight="1">
      <c r="F315" s="2"/>
    </row>
    <row r="316" spans="6:6" ht="15.75" customHeight="1">
      <c r="F316" s="2"/>
    </row>
    <row r="317" spans="6:6" ht="15.75" customHeight="1">
      <c r="F317" s="2"/>
    </row>
    <row r="318" spans="6:6" ht="15.75" customHeight="1">
      <c r="F318" s="2"/>
    </row>
    <row r="319" spans="6:6" ht="15.75" customHeight="1">
      <c r="F319" s="2"/>
    </row>
    <row r="320" spans="6:6" ht="15.75" customHeight="1">
      <c r="F320" s="2"/>
    </row>
    <row r="321" spans="6:6" ht="15.75" customHeight="1">
      <c r="F321" s="2"/>
    </row>
    <row r="322" spans="6:6" ht="15.75" customHeight="1">
      <c r="F322" s="2"/>
    </row>
    <row r="323" spans="6:6" ht="15.75" customHeight="1">
      <c r="F323" s="2"/>
    </row>
    <row r="324" spans="6:6" ht="15.75" customHeight="1">
      <c r="F324" s="2"/>
    </row>
    <row r="325" spans="6:6" ht="15.75" customHeight="1">
      <c r="F325" s="2"/>
    </row>
    <row r="326" spans="6:6" ht="15.75" customHeight="1">
      <c r="F326" s="2"/>
    </row>
    <row r="327" spans="6:6" ht="15.75" customHeight="1">
      <c r="F327" s="2"/>
    </row>
    <row r="328" spans="6:6" ht="15.75" customHeight="1">
      <c r="F328" s="2"/>
    </row>
    <row r="329" spans="6:6" ht="15.75" customHeight="1">
      <c r="F329" s="2"/>
    </row>
    <row r="330" spans="6:6" ht="15.75" customHeight="1">
      <c r="F330" s="2"/>
    </row>
    <row r="331" spans="6:6" ht="15.75" customHeight="1">
      <c r="F331" s="2"/>
    </row>
    <row r="332" spans="6:6" ht="15.75" customHeight="1">
      <c r="F332" s="2"/>
    </row>
    <row r="333" spans="6:6" ht="15.75" customHeight="1">
      <c r="F333" s="2"/>
    </row>
    <row r="334" spans="6:6" ht="15.75" customHeight="1">
      <c r="F334" s="2"/>
    </row>
    <row r="335" spans="6:6" ht="15.75" customHeight="1">
      <c r="F335" s="2"/>
    </row>
    <row r="336" spans="6:6" ht="15.75" customHeight="1">
      <c r="F336" s="2"/>
    </row>
    <row r="337" spans="6:6" ht="15.75" customHeight="1">
      <c r="F337" s="2"/>
    </row>
    <row r="338" spans="6:6" ht="15.75" customHeight="1">
      <c r="F338" s="2"/>
    </row>
    <row r="339" spans="6:6" ht="15.75" customHeight="1">
      <c r="F339" s="2"/>
    </row>
    <row r="340" spans="6:6" ht="15.75" customHeight="1">
      <c r="F340" s="2"/>
    </row>
    <row r="341" spans="6:6" ht="15.75" customHeight="1">
      <c r="F341" s="2"/>
    </row>
    <row r="342" spans="6:6" ht="15.75" customHeight="1">
      <c r="F342" s="2"/>
    </row>
    <row r="343" spans="6:6" ht="15.75" customHeight="1">
      <c r="F343" s="2"/>
    </row>
    <row r="344" spans="6:6" ht="15.75" customHeight="1">
      <c r="F344" s="2"/>
    </row>
    <row r="345" spans="6:6" ht="15.75" customHeight="1">
      <c r="F345" s="2"/>
    </row>
    <row r="346" spans="6:6" ht="15.75" customHeight="1">
      <c r="F346" s="2"/>
    </row>
    <row r="347" spans="6:6" ht="15.75" customHeight="1">
      <c r="F347" s="2"/>
    </row>
    <row r="348" spans="6:6" ht="15.75" customHeight="1">
      <c r="F348" s="2"/>
    </row>
    <row r="349" spans="6:6" ht="15.75" customHeight="1">
      <c r="F349" s="2"/>
    </row>
    <row r="350" spans="6:6" ht="15.75" customHeight="1">
      <c r="F350" s="2"/>
    </row>
    <row r="351" spans="6:6" ht="15.75" customHeight="1">
      <c r="F351" s="2"/>
    </row>
    <row r="352" spans="6:6" ht="15.75" customHeight="1">
      <c r="F352" s="2"/>
    </row>
    <row r="353" spans="6:6" ht="15.75" customHeight="1">
      <c r="F353" s="2"/>
    </row>
    <row r="354" spans="6:6" ht="15.75" customHeight="1">
      <c r="F354" s="2"/>
    </row>
    <row r="355" spans="6:6" ht="15.75" customHeight="1">
      <c r="F355" s="2"/>
    </row>
    <row r="356" spans="6:6" ht="15.75" customHeight="1">
      <c r="F356" s="2"/>
    </row>
    <row r="357" spans="6:6" ht="15.75" customHeight="1">
      <c r="F357" s="2"/>
    </row>
    <row r="358" spans="6:6" ht="15.75" customHeight="1">
      <c r="F358" s="2"/>
    </row>
    <row r="359" spans="6:6" ht="15.75" customHeight="1">
      <c r="F359" s="2"/>
    </row>
    <row r="360" spans="6:6" ht="15.75" customHeight="1">
      <c r="F360" s="2"/>
    </row>
    <row r="361" spans="6:6" ht="15.75" customHeight="1">
      <c r="F361" s="2"/>
    </row>
    <row r="362" spans="6:6" ht="15.75" customHeight="1">
      <c r="F362" s="2"/>
    </row>
    <row r="363" spans="6:6" ht="15.75" customHeight="1">
      <c r="F363" s="2"/>
    </row>
    <row r="364" spans="6:6" ht="15.75" customHeight="1">
      <c r="F364" s="2"/>
    </row>
    <row r="365" spans="6:6" ht="15.75" customHeight="1">
      <c r="F365" s="2"/>
    </row>
    <row r="366" spans="6:6" ht="15.75" customHeight="1">
      <c r="F366" s="2"/>
    </row>
    <row r="367" spans="6:6" ht="15.75" customHeight="1">
      <c r="F367" s="2"/>
    </row>
    <row r="368" spans="6:6" ht="15.75" customHeight="1">
      <c r="F368" s="2"/>
    </row>
    <row r="369" spans="6:6" ht="15.75" customHeight="1">
      <c r="F369" s="2"/>
    </row>
    <row r="370" spans="6:6" ht="15.75" customHeight="1">
      <c r="F370" s="2"/>
    </row>
    <row r="371" spans="6:6" ht="15.75" customHeight="1">
      <c r="F371" s="2"/>
    </row>
    <row r="372" spans="6:6" ht="15.75" customHeight="1">
      <c r="F372" s="2"/>
    </row>
    <row r="373" spans="6:6" ht="15.75" customHeight="1">
      <c r="F373" s="2"/>
    </row>
    <row r="374" spans="6:6" ht="15.75" customHeight="1">
      <c r="F374" s="2"/>
    </row>
    <row r="375" spans="6:6" ht="15.75" customHeight="1">
      <c r="F375" s="2"/>
    </row>
    <row r="376" spans="6:6" ht="15.75" customHeight="1">
      <c r="F376" s="2"/>
    </row>
    <row r="377" spans="6:6" ht="15.75" customHeight="1">
      <c r="F377" s="2"/>
    </row>
    <row r="378" spans="6:6" ht="15.75" customHeight="1">
      <c r="F378" s="2"/>
    </row>
    <row r="379" spans="6:6" ht="15.75" customHeight="1">
      <c r="F379" s="2"/>
    </row>
    <row r="380" spans="6:6" ht="15.75" customHeight="1">
      <c r="F380" s="2"/>
    </row>
    <row r="381" spans="6:6" ht="15.75" customHeight="1">
      <c r="F381" s="2"/>
    </row>
    <row r="382" spans="6:6" ht="15.75" customHeight="1">
      <c r="F382" s="2"/>
    </row>
    <row r="383" spans="6:6" ht="15.75" customHeight="1">
      <c r="F383" s="2"/>
    </row>
    <row r="384" spans="6:6" ht="15.75" customHeight="1">
      <c r="F384" s="2"/>
    </row>
    <row r="385" spans="6:6" ht="15.75" customHeight="1">
      <c r="F385" s="2"/>
    </row>
    <row r="386" spans="6:6" ht="15.75" customHeight="1">
      <c r="F386" s="2"/>
    </row>
    <row r="387" spans="6:6" ht="15.75" customHeight="1">
      <c r="F387" s="2"/>
    </row>
    <row r="388" spans="6:6" ht="15.75" customHeight="1">
      <c r="F388" s="2"/>
    </row>
    <row r="389" spans="6:6" ht="15.75" customHeight="1">
      <c r="F389" s="2"/>
    </row>
    <row r="390" spans="6:6" ht="15.75" customHeight="1">
      <c r="F390" s="2"/>
    </row>
    <row r="391" spans="6:6" ht="15.75" customHeight="1">
      <c r="F391" s="2"/>
    </row>
    <row r="392" spans="6:6" ht="15.75" customHeight="1">
      <c r="F392" s="2"/>
    </row>
    <row r="393" spans="6:6" ht="15.75" customHeight="1">
      <c r="F393" s="2"/>
    </row>
    <row r="394" spans="6:6" ht="15.75" customHeight="1">
      <c r="F394" s="2"/>
    </row>
    <row r="395" spans="6:6" ht="15.75" customHeight="1">
      <c r="F395" s="2"/>
    </row>
    <row r="396" spans="6:6" ht="15.75" customHeight="1">
      <c r="F396" s="2"/>
    </row>
    <row r="397" spans="6:6" ht="15.75" customHeight="1">
      <c r="F397" s="2"/>
    </row>
    <row r="398" spans="6:6" ht="15.75" customHeight="1">
      <c r="F398" s="2"/>
    </row>
    <row r="399" spans="6:6" ht="15.75" customHeight="1">
      <c r="F399" s="2"/>
    </row>
    <row r="400" spans="6:6" ht="15.75" customHeight="1">
      <c r="F400" s="2"/>
    </row>
    <row r="401" spans="6:6" ht="15.75" customHeight="1">
      <c r="F401" s="2"/>
    </row>
    <row r="402" spans="6:6" ht="15.75" customHeight="1">
      <c r="F402" s="2"/>
    </row>
    <row r="403" spans="6:6" ht="15.75" customHeight="1">
      <c r="F403" s="2"/>
    </row>
    <row r="404" spans="6:6" ht="15.75" customHeight="1">
      <c r="F404" s="2"/>
    </row>
    <row r="405" spans="6:6" ht="15.75" customHeight="1">
      <c r="F405" s="2"/>
    </row>
    <row r="406" spans="6:6" ht="15.75" customHeight="1">
      <c r="F406" s="2"/>
    </row>
    <row r="407" spans="6:6" ht="15.75" customHeight="1">
      <c r="F407" s="2"/>
    </row>
    <row r="408" spans="6:6" ht="15.75" customHeight="1">
      <c r="F408" s="2"/>
    </row>
    <row r="409" spans="6:6" ht="15.75" customHeight="1">
      <c r="F409" s="2"/>
    </row>
    <row r="410" spans="6:6" ht="15.75" customHeight="1">
      <c r="F410" s="2"/>
    </row>
    <row r="411" spans="6:6" ht="15.75" customHeight="1">
      <c r="F411" s="2"/>
    </row>
    <row r="412" spans="6:6" ht="15.75" customHeight="1">
      <c r="F412" s="2"/>
    </row>
    <row r="413" spans="6:6" ht="15.75" customHeight="1">
      <c r="F413" s="2"/>
    </row>
    <row r="414" spans="6:6" ht="15.75" customHeight="1">
      <c r="F414" s="2"/>
    </row>
    <row r="415" spans="6:6" ht="15.75" customHeight="1">
      <c r="F415" s="2"/>
    </row>
    <row r="416" spans="6:6" ht="15.75" customHeight="1">
      <c r="F416" s="2"/>
    </row>
    <row r="417" spans="6:6" ht="15.75" customHeight="1">
      <c r="F417" s="2"/>
    </row>
    <row r="418" spans="6:6" ht="15.75" customHeight="1">
      <c r="F418" s="2"/>
    </row>
    <row r="419" spans="6:6" ht="15.75" customHeight="1">
      <c r="F419" s="2"/>
    </row>
    <row r="420" spans="6:6" ht="15.75" customHeight="1">
      <c r="F420" s="2"/>
    </row>
    <row r="421" spans="6:6" ht="15.75" customHeight="1">
      <c r="F421" s="2"/>
    </row>
    <row r="422" spans="6:6" ht="15.75" customHeight="1">
      <c r="F422" s="2"/>
    </row>
    <row r="423" spans="6:6" ht="15.75" customHeight="1">
      <c r="F423" s="2"/>
    </row>
    <row r="424" spans="6:6" ht="15.75" customHeight="1">
      <c r="F424" s="2"/>
    </row>
    <row r="425" spans="6:6" ht="15.75" customHeight="1">
      <c r="F425" s="2"/>
    </row>
    <row r="426" spans="6:6" ht="15.75" customHeight="1">
      <c r="F426" s="2"/>
    </row>
    <row r="427" spans="6:6" ht="15.75" customHeight="1">
      <c r="F427" s="2"/>
    </row>
    <row r="428" spans="6:6" ht="15.75" customHeight="1">
      <c r="F428" s="2"/>
    </row>
    <row r="429" spans="6:6" ht="15.75" customHeight="1">
      <c r="F429" s="2"/>
    </row>
    <row r="430" spans="6:6" ht="15.75" customHeight="1">
      <c r="F430" s="2"/>
    </row>
    <row r="431" spans="6:6" ht="15.75" customHeight="1">
      <c r="F431" s="2"/>
    </row>
    <row r="432" spans="6:6" ht="15.75" customHeight="1">
      <c r="F432" s="2"/>
    </row>
    <row r="433" spans="6:6" ht="15.75" customHeight="1">
      <c r="F433" s="2"/>
    </row>
    <row r="434" spans="6:6" ht="15.75" customHeight="1">
      <c r="F434" s="2"/>
    </row>
    <row r="435" spans="6:6" ht="15.75" customHeight="1">
      <c r="F435" s="2"/>
    </row>
    <row r="436" spans="6:6" ht="15.75" customHeight="1">
      <c r="F436" s="2"/>
    </row>
    <row r="437" spans="6:6" ht="15.75" customHeight="1">
      <c r="F437" s="2"/>
    </row>
    <row r="438" spans="6:6" ht="15.75" customHeight="1">
      <c r="F438" s="2"/>
    </row>
    <row r="439" spans="6:6" ht="15.75" customHeight="1">
      <c r="F439" s="2"/>
    </row>
    <row r="440" spans="6:6" ht="15.75" customHeight="1">
      <c r="F440" s="2"/>
    </row>
    <row r="441" spans="6:6" ht="15.75" customHeight="1">
      <c r="F441" s="2"/>
    </row>
    <row r="442" spans="6:6" ht="15.75" customHeight="1">
      <c r="F442" s="2"/>
    </row>
    <row r="443" spans="6:6" ht="15.75" customHeight="1">
      <c r="F443" s="2"/>
    </row>
    <row r="444" spans="6:6" ht="15.75" customHeight="1">
      <c r="F444" s="2"/>
    </row>
    <row r="445" spans="6:6" ht="15.75" customHeight="1">
      <c r="F445" s="2"/>
    </row>
    <row r="446" spans="6:6" ht="15.75" customHeight="1">
      <c r="F446" s="2"/>
    </row>
    <row r="447" spans="6:6" ht="15.75" customHeight="1">
      <c r="F447" s="2"/>
    </row>
    <row r="448" spans="6:6" ht="15.75" customHeight="1">
      <c r="F448" s="2"/>
    </row>
    <row r="449" spans="6:6" ht="15.75" customHeight="1">
      <c r="F449" s="2"/>
    </row>
    <row r="450" spans="6:6" ht="15.75" customHeight="1">
      <c r="F450" s="2"/>
    </row>
    <row r="451" spans="6:6" ht="15.75" customHeight="1">
      <c r="F451" s="2"/>
    </row>
    <row r="452" spans="6:6" ht="15.75" customHeight="1">
      <c r="F452" s="2"/>
    </row>
    <row r="453" spans="6:6" ht="15.75" customHeight="1">
      <c r="F453" s="2"/>
    </row>
    <row r="454" spans="6:6" ht="15.75" customHeight="1">
      <c r="F454" s="2"/>
    </row>
    <row r="455" spans="6:6" ht="15.75" customHeight="1">
      <c r="F455" s="2"/>
    </row>
    <row r="456" spans="6:6" ht="15.75" customHeight="1">
      <c r="F456" s="2"/>
    </row>
    <row r="457" spans="6:6" ht="15.75" customHeight="1">
      <c r="F457" s="2"/>
    </row>
    <row r="458" spans="6:6" ht="15.75" customHeight="1">
      <c r="F458" s="2"/>
    </row>
    <row r="459" spans="6:6" ht="15.75" customHeight="1">
      <c r="F459" s="2"/>
    </row>
    <row r="460" spans="6:6" ht="15.75" customHeight="1">
      <c r="F460" s="2"/>
    </row>
    <row r="461" spans="6:6" ht="15.75" customHeight="1">
      <c r="F461" s="2"/>
    </row>
    <row r="462" spans="6:6" ht="15.75" customHeight="1">
      <c r="F462" s="2"/>
    </row>
    <row r="463" spans="6:6" ht="15.75" customHeight="1">
      <c r="F463" s="2"/>
    </row>
    <row r="464" spans="6:6" ht="15.75" customHeight="1">
      <c r="F464" s="2"/>
    </row>
    <row r="465" spans="6:6" ht="15.75" customHeight="1">
      <c r="F465" s="2"/>
    </row>
    <row r="466" spans="6:6" ht="15.75" customHeight="1">
      <c r="F466" s="2"/>
    </row>
    <row r="467" spans="6:6" ht="15.75" customHeight="1">
      <c r="F467" s="2"/>
    </row>
    <row r="468" spans="6:6" ht="15.75" customHeight="1">
      <c r="F468" s="2"/>
    </row>
    <row r="469" spans="6:6" ht="15.75" customHeight="1">
      <c r="F469" s="2"/>
    </row>
    <row r="470" spans="6:6" ht="15.75" customHeight="1">
      <c r="F470" s="2"/>
    </row>
    <row r="471" spans="6:6" ht="15.75" customHeight="1">
      <c r="F471" s="2"/>
    </row>
    <row r="472" spans="6:6" ht="15.75" customHeight="1">
      <c r="F472" s="2"/>
    </row>
    <row r="473" spans="6:6" ht="15.75" customHeight="1">
      <c r="F473" s="2"/>
    </row>
    <row r="474" spans="6:6" ht="15.75" customHeight="1">
      <c r="F474" s="2"/>
    </row>
    <row r="475" spans="6:6" ht="15.75" customHeight="1">
      <c r="F475" s="2"/>
    </row>
    <row r="476" spans="6:6" ht="15.75" customHeight="1">
      <c r="F476" s="2"/>
    </row>
    <row r="477" spans="6:6" ht="15.75" customHeight="1">
      <c r="F477" s="2"/>
    </row>
    <row r="478" spans="6:6" ht="15.75" customHeight="1">
      <c r="F478" s="2"/>
    </row>
    <row r="479" spans="6:6" ht="15.75" customHeight="1">
      <c r="F479" s="2"/>
    </row>
    <row r="480" spans="6:6" ht="15.75" customHeight="1">
      <c r="F480" s="2"/>
    </row>
    <row r="481" spans="6:6" ht="15.75" customHeight="1">
      <c r="F481" s="2"/>
    </row>
    <row r="482" spans="6:6" ht="15.75" customHeight="1">
      <c r="F482" s="2"/>
    </row>
    <row r="483" spans="6:6" ht="15.75" customHeight="1">
      <c r="F483" s="2"/>
    </row>
    <row r="484" spans="6:6" ht="15.75" customHeight="1">
      <c r="F484" s="2"/>
    </row>
    <row r="485" spans="6:6" ht="15.75" customHeight="1">
      <c r="F485" s="2"/>
    </row>
    <row r="486" spans="6:6" ht="15.75" customHeight="1">
      <c r="F486" s="2"/>
    </row>
    <row r="487" spans="6:6" ht="15.75" customHeight="1">
      <c r="F487" s="2"/>
    </row>
    <row r="488" spans="6:6" ht="15.75" customHeight="1">
      <c r="F488" s="2"/>
    </row>
    <row r="489" spans="6:6" ht="15.75" customHeight="1">
      <c r="F489" s="2"/>
    </row>
    <row r="490" spans="6:6" ht="15.75" customHeight="1">
      <c r="F490" s="2"/>
    </row>
    <row r="491" spans="6:6" ht="15.75" customHeight="1">
      <c r="F491" s="2"/>
    </row>
    <row r="492" spans="6:6" ht="15.75" customHeight="1">
      <c r="F492" s="2"/>
    </row>
    <row r="493" spans="6:6" ht="15.75" customHeight="1">
      <c r="F493" s="2"/>
    </row>
    <row r="494" spans="6:6" ht="15.75" customHeight="1">
      <c r="F494" s="2"/>
    </row>
    <row r="495" spans="6:6" ht="15.75" customHeight="1">
      <c r="F495" s="2"/>
    </row>
    <row r="496" spans="6:6" ht="15.75" customHeight="1">
      <c r="F496" s="2"/>
    </row>
    <row r="497" spans="6:6" ht="15.75" customHeight="1">
      <c r="F497" s="2"/>
    </row>
    <row r="498" spans="6:6" ht="15.75" customHeight="1">
      <c r="F498" s="2"/>
    </row>
    <row r="499" spans="6:6" ht="15.75" customHeight="1">
      <c r="F499" s="2"/>
    </row>
    <row r="500" spans="6:6" ht="15.75" customHeight="1">
      <c r="F500" s="2"/>
    </row>
    <row r="501" spans="6:6" ht="15.75" customHeight="1">
      <c r="F501" s="2"/>
    </row>
    <row r="502" spans="6:6" ht="15.75" customHeight="1">
      <c r="F502" s="2"/>
    </row>
    <row r="503" spans="6:6" ht="15.75" customHeight="1">
      <c r="F503" s="2"/>
    </row>
    <row r="504" spans="6:6" ht="15.75" customHeight="1">
      <c r="F504" s="2"/>
    </row>
    <row r="505" spans="6:6" ht="15.75" customHeight="1">
      <c r="F505" s="2"/>
    </row>
    <row r="506" spans="6:6" ht="15.75" customHeight="1">
      <c r="F506" s="2"/>
    </row>
    <row r="507" spans="6:6" ht="15.75" customHeight="1">
      <c r="F507" s="2"/>
    </row>
    <row r="508" spans="6:6" ht="15.75" customHeight="1">
      <c r="F508" s="2"/>
    </row>
    <row r="509" spans="6:6" ht="15.75" customHeight="1">
      <c r="F509" s="2"/>
    </row>
    <row r="510" spans="6:6" ht="15.75" customHeight="1">
      <c r="F510" s="2"/>
    </row>
    <row r="511" spans="6:6" ht="15.75" customHeight="1">
      <c r="F511" s="2"/>
    </row>
    <row r="512" spans="6:6" ht="15.75" customHeight="1">
      <c r="F512" s="2"/>
    </row>
    <row r="513" spans="6:6" ht="15.75" customHeight="1">
      <c r="F513" s="2"/>
    </row>
    <row r="514" spans="6:6" ht="15.75" customHeight="1">
      <c r="F514" s="2"/>
    </row>
    <row r="515" spans="6:6" ht="15.75" customHeight="1">
      <c r="F515" s="2"/>
    </row>
    <row r="516" spans="6:6" ht="15.75" customHeight="1">
      <c r="F516" s="2"/>
    </row>
    <row r="517" spans="6:6" ht="15.75" customHeight="1">
      <c r="F517" s="2"/>
    </row>
    <row r="518" spans="6:6" ht="15.75" customHeight="1">
      <c r="F518" s="2"/>
    </row>
    <row r="519" spans="6:6" ht="15.75" customHeight="1">
      <c r="F519" s="2"/>
    </row>
    <row r="520" spans="6:6" ht="15.75" customHeight="1">
      <c r="F520" s="2"/>
    </row>
    <row r="521" spans="6:6" ht="15.75" customHeight="1">
      <c r="F521" s="2"/>
    </row>
    <row r="522" spans="6:6" ht="15.75" customHeight="1">
      <c r="F522" s="2"/>
    </row>
    <row r="523" spans="6:6" ht="15.75" customHeight="1">
      <c r="F523" s="2"/>
    </row>
    <row r="524" spans="6:6" ht="15.75" customHeight="1">
      <c r="F524" s="2"/>
    </row>
    <row r="525" spans="6:6" ht="15.75" customHeight="1">
      <c r="F525" s="2"/>
    </row>
    <row r="526" spans="6:6" ht="15.75" customHeight="1">
      <c r="F526" s="2"/>
    </row>
    <row r="527" spans="6:6" ht="15.75" customHeight="1">
      <c r="F527" s="2"/>
    </row>
    <row r="528" spans="6:6" ht="15.75" customHeight="1">
      <c r="F528" s="2"/>
    </row>
    <row r="529" spans="6:6" ht="15.75" customHeight="1">
      <c r="F529" s="2"/>
    </row>
    <row r="530" spans="6:6" ht="15.75" customHeight="1">
      <c r="F530" s="2"/>
    </row>
    <row r="531" spans="6:6" ht="15.75" customHeight="1">
      <c r="F531" s="2"/>
    </row>
    <row r="532" spans="6:6" ht="15.75" customHeight="1">
      <c r="F532" s="2"/>
    </row>
    <row r="533" spans="6:6" ht="15.75" customHeight="1">
      <c r="F533" s="2"/>
    </row>
    <row r="534" spans="6:6" ht="15.75" customHeight="1">
      <c r="F534" s="2"/>
    </row>
    <row r="535" spans="6:6" ht="15.75" customHeight="1">
      <c r="F535" s="2"/>
    </row>
    <row r="536" spans="6:6" ht="15.75" customHeight="1">
      <c r="F536" s="2"/>
    </row>
    <row r="537" spans="6:6" ht="15.75" customHeight="1">
      <c r="F537" s="2"/>
    </row>
    <row r="538" spans="6:6" ht="15.75" customHeight="1">
      <c r="F538" s="2"/>
    </row>
    <row r="539" spans="6:6" ht="15.75" customHeight="1">
      <c r="F539" s="2"/>
    </row>
    <row r="540" spans="6:6" ht="15.75" customHeight="1">
      <c r="F540" s="2"/>
    </row>
    <row r="541" spans="6:6" ht="15.75" customHeight="1">
      <c r="F541" s="2"/>
    </row>
    <row r="542" spans="6:6" ht="15.75" customHeight="1">
      <c r="F542" s="2"/>
    </row>
    <row r="543" spans="6:6" ht="15.75" customHeight="1">
      <c r="F543" s="2"/>
    </row>
    <row r="544" spans="6:6" ht="15.75" customHeight="1">
      <c r="F544" s="2"/>
    </row>
    <row r="545" spans="6:6" ht="15.75" customHeight="1">
      <c r="F545" s="2"/>
    </row>
    <row r="546" spans="6:6" ht="15.75" customHeight="1">
      <c r="F546" s="2"/>
    </row>
    <row r="547" spans="6:6" ht="15.75" customHeight="1">
      <c r="F547" s="2"/>
    </row>
    <row r="548" spans="6:6" ht="15.75" customHeight="1">
      <c r="F548" s="2"/>
    </row>
    <row r="549" spans="6:6" ht="15.75" customHeight="1">
      <c r="F549" s="2"/>
    </row>
    <row r="550" spans="6:6" ht="15.75" customHeight="1">
      <c r="F550" s="2"/>
    </row>
    <row r="551" spans="6:6" ht="15.75" customHeight="1">
      <c r="F551" s="2"/>
    </row>
    <row r="552" spans="6:6" ht="15.75" customHeight="1">
      <c r="F552" s="2"/>
    </row>
    <row r="553" spans="6:6" ht="15.75" customHeight="1">
      <c r="F553" s="2"/>
    </row>
    <row r="554" spans="6:6" ht="15.75" customHeight="1">
      <c r="F554" s="2"/>
    </row>
    <row r="555" spans="6:6" ht="15.75" customHeight="1">
      <c r="F555" s="2"/>
    </row>
    <row r="556" spans="6:6" ht="15.75" customHeight="1">
      <c r="F556" s="2"/>
    </row>
    <row r="557" spans="6:6" ht="15.75" customHeight="1">
      <c r="F557" s="2"/>
    </row>
    <row r="558" spans="6:6" ht="15.75" customHeight="1">
      <c r="F558" s="2"/>
    </row>
    <row r="559" spans="6:6" ht="15.75" customHeight="1">
      <c r="F559" s="2"/>
    </row>
    <row r="560" spans="6:6" ht="15.75" customHeight="1">
      <c r="F560" s="2"/>
    </row>
    <row r="561" spans="6:6" ht="15.75" customHeight="1">
      <c r="F561" s="2"/>
    </row>
    <row r="562" spans="6:6" ht="15.75" customHeight="1">
      <c r="F562" s="2"/>
    </row>
    <row r="563" spans="6:6" ht="15.75" customHeight="1">
      <c r="F563" s="2"/>
    </row>
    <row r="564" spans="6:6" ht="15.75" customHeight="1">
      <c r="F564" s="2"/>
    </row>
    <row r="565" spans="6:6" ht="15.75" customHeight="1">
      <c r="F565" s="2"/>
    </row>
    <row r="566" spans="6:6" ht="15.75" customHeight="1">
      <c r="F566" s="2"/>
    </row>
    <row r="567" spans="6:6" ht="15.75" customHeight="1">
      <c r="F567" s="2"/>
    </row>
    <row r="568" spans="6:6" ht="15.75" customHeight="1">
      <c r="F568" s="2"/>
    </row>
    <row r="569" spans="6:6" ht="15.75" customHeight="1">
      <c r="F569" s="2"/>
    </row>
    <row r="570" spans="6:6" ht="15.75" customHeight="1">
      <c r="F570" s="2"/>
    </row>
    <row r="571" spans="6:6" ht="15.75" customHeight="1">
      <c r="F571" s="2"/>
    </row>
    <row r="572" spans="6:6" ht="15.75" customHeight="1">
      <c r="F572" s="2"/>
    </row>
    <row r="573" spans="6:6" ht="15.75" customHeight="1">
      <c r="F573" s="2"/>
    </row>
    <row r="574" spans="6:6" ht="15.75" customHeight="1">
      <c r="F574" s="2"/>
    </row>
    <row r="575" spans="6:6" ht="15.75" customHeight="1">
      <c r="F575" s="2"/>
    </row>
    <row r="576" spans="6:6" ht="15.75" customHeight="1">
      <c r="F576" s="2"/>
    </row>
    <row r="577" spans="6:6" ht="15.75" customHeight="1">
      <c r="F577" s="2"/>
    </row>
    <row r="578" spans="6:6" ht="15.75" customHeight="1">
      <c r="F578" s="2"/>
    </row>
    <row r="579" spans="6:6" ht="15.75" customHeight="1">
      <c r="F579" s="2"/>
    </row>
    <row r="580" spans="6:6" ht="15.75" customHeight="1">
      <c r="F580" s="2"/>
    </row>
    <row r="581" spans="6:6" ht="15.75" customHeight="1">
      <c r="F581" s="2"/>
    </row>
    <row r="582" spans="6:6" ht="15.75" customHeight="1">
      <c r="F582" s="2"/>
    </row>
    <row r="583" spans="6:6" ht="15.75" customHeight="1">
      <c r="F583" s="2"/>
    </row>
    <row r="584" spans="6:6" ht="15.75" customHeight="1">
      <c r="F584" s="2"/>
    </row>
    <row r="585" spans="6:6" ht="15.75" customHeight="1">
      <c r="F585" s="2"/>
    </row>
    <row r="586" spans="6:6" ht="15.75" customHeight="1">
      <c r="F586" s="2"/>
    </row>
    <row r="587" spans="6:6" ht="15.75" customHeight="1">
      <c r="F587" s="2"/>
    </row>
    <row r="588" spans="6:6" ht="15.75" customHeight="1">
      <c r="F588" s="2"/>
    </row>
    <row r="589" spans="6:6" ht="15.75" customHeight="1">
      <c r="F589" s="2"/>
    </row>
    <row r="590" spans="6:6" ht="15.75" customHeight="1">
      <c r="F590" s="2"/>
    </row>
    <row r="591" spans="6:6" ht="15.75" customHeight="1">
      <c r="F591" s="2"/>
    </row>
    <row r="592" spans="6:6" ht="15.75" customHeight="1">
      <c r="F592" s="2"/>
    </row>
    <row r="593" spans="6:6" ht="15.75" customHeight="1">
      <c r="F593" s="2"/>
    </row>
    <row r="594" spans="6:6" ht="15.75" customHeight="1">
      <c r="F594" s="2"/>
    </row>
    <row r="595" spans="6:6" ht="15.75" customHeight="1">
      <c r="F595" s="2"/>
    </row>
    <row r="596" spans="6:6" ht="15.75" customHeight="1">
      <c r="F596" s="2"/>
    </row>
    <row r="597" spans="6:6" ht="15.75" customHeight="1">
      <c r="F597" s="2"/>
    </row>
    <row r="598" spans="6:6" ht="15.75" customHeight="1">
      <c r="F598" s="2"/>
    </row>
    <row r="599" spans="6:6" ht="15.75" customHeight="1">
      <c r="F599" s="2"/>
    </row>
    <row r="600" spans="6:6" ht="15.75" customHeight="1">
      <c r="F600" s="2"/>
    </row>
    <row r="601" spans="6:6" ht="15.75" customHeight="1">
      <c r="F601" s="2"/>
    </row>
    <row r="602" spans="6:6" ht="15.75" customHeight="1">
      <c r="F602" s="2"/>
    </row>
    <row r="603" spans="6:6" ht="15.75" customHeight="1">
      <c r="F603" s="2"/>
    </row>
    <row r="604" spans="6:6" ht="15.75" customHeight="1">
      <c r="F604" s="2"/>
    </row>
    <row r="605" spans="6:6" ht="15.75" customHeight="1">
      <c r="F605" s="2"/>
    </row>
    <row r="606" spans="6:6" ht="15.75" customHeight="1">
      <c r="F606" s="2"/>
    </row>
    <row r="607" spans="6:6" ht="15.75" customHeight="1">
      <c r="F607" s="2"/>
    </row>
    <row r="608" spans="6:6" ht="15.75" customHeight="1">
      <c r="F608" s="2"/>
    </row>
    <row r="609" spans="6:6" ht="15.75" customHeight="1">
      <c r="F609" s="2"/>
    </row>
    <row r="610" spans="6:6" ht="15.75" customHeight="1">
      <c r="F610" s="2"/>
    </row>
    <row r="611" spans="6:6" ht="15.75" customHeight="1">
      <c r="F611" s="2"/>
    </row>
    <row r="612" spans="6:6" ht="15.75" customHeight="1">
      <c r="F612" s="2"/>
    </row>
    <row r="613" spans="6:6" ht="15.75" customHeight="1">
      <c r="F613" s="2"/>
    </row>
    <row r="614" spans="6:6" ht="15.75" customHeight="1">
      <c r="F614" s="2"/>
    </row>
    <row r="615" spans="6:6" ht="15.75" customHeight="1">
      <c r="F615" s="2"/>
    </row>
    <row r="616" spans="6:6" ht="15.75" customHeight="1">
      <c r="F616" s="2"/>
    </row>
    <row r="617" spans="6:6" ht="15.75" customHeight="1">
      <c r="F617" s="2"/>
    </row>
    <row r="618" spans="6:6" ht="15.75" customHeight="1">
      <c r="F618" s="2"/>
    </row>
    <row r="619" spans="6:6" ht="15.75" customHeight="1">
      <c r="F619" s="2"/>
    </row>
    <row r="620" spans="6:6" ht="15.75" customHeight="1">
      <c r="F620" s="2"/>
    </row>
    <row r="621" spans="6:6" ht="15.75" customHeight="1">
      <c r="F621" s="2"/>
    </row>
    <row r="622" spans="6:6" ht="15.75" customHeight="1">
      <c r="F622" s="2"/>
    </row>
    <row r="623" spans="6:6" ht="15.75" customHeight="1">
      <c r="F623" s="2"/>
    </row>
    <row r="624" spans="6:6" ht="15.75" customHeight="1">
      <c r="F624" s="2"/>
    </row>
    <row r="625" spans="6:6" ht="15.75" customHeight="1">
      <c r="F625" s="2"/>
    </row>
    <row r="626" spans="6:6" ht="15.75" customHeight="1">
      <c r="F626" s="2"/>
    </row>
    <row r="627" spans="6:6" ht="15.75" customHeight="1">
      <c r="F627" s="2"/>
    </row>
    <row r="628" spans="6:6" ht="15.75" customHeight="1">
      <c r="F628" s="2"/>
    </row>
    <row r="629" spans="6:6" ht="15.75" customHeight="1">
      <c r="F629" s="2"/>
    </row>
    <row r="630" spans="6:6" ht="15.75" customHeight="1">
      <c r="F630" s="2"/>
    </row>
    <row r="631" spans="6:6" ht="15.75" customHeight="1">
      <c r="F631" s="2"/>
    </row>
    <row r="632" spans="6:6" ht="15.75" customHeight="1">
      <c r="F632" s="2"/>
    </row>
    <row r="633" spans="6:6" ht="15.75" customHeight="1">
      <c r="F633" s="2"/>
    </row>
    <row r="634" spans="6:6" ht="15.75" customHeight="1">
      <c r="F634" s="2"/>
    </row>
    <row r="635" spans="6:6" ht="15.75" customHeight="1">
      <c r="F635" s="2"/>
    </row>
    <row r="636" spans="6:6" ht="15.75" customHeight="1">
      <c r="F636" s="2"/>
    </row>
    <row r="637" spans="6:6" ht="15.75" customHeight="1">
      <c r="F637" s="2"/>
    </row>
    <row r="638" spans="6:6" ht="15.75" customHeight="1">
      <c r="F638" s="2"/>
    </row>
    <row r="639" spans="6:6" ht="15.75" customHeight="1">
      <c r="F639" s="2"/>
    </row>
    <row r="640" spans="6:6" ht="15.75" customHeight="1">
      <c r="F640" s="2"/>
    </row>
    <row r="641" spans="6:6" ht="15.75" customHeight="1">
      <c r="F641" s="2"/>
    </row>
    <row r="642" spans="6:6" ht="15.75" customHeight="1">
      <c r="F642" s="2"/>
    </row>
    <row r="643" spans="6:6" ht="15.75" customHeight="1">
      <c r="F643" s="2"/>
    </row>
    <row r="644" spans="6:6" ht="15.75" customHeight="1">
      <c r="F644" s="2"/>
    </row>
    <row r="645" spans="6:6" ht="15.75" customHeight="1">
      <c r="F645" s="2"/>
    </row>
    <row r="646" spans="6:6" ht="15.75" customHeight="1">
      <c r="F646" s="2"/>
    </row>
    <row r="647" spans="6:6" ht="15.75" customHeight="1">
      <c r="F647" s="2"/>
    </row>
    <row r="648" spans="6:6" ht="15.75" customHeight="1">
      <c r="F648" s="2"/>
    </row>
    <row r="649" spans="6:6" ht="15.75" customHeight="1">
      <c r="F649" s="2"/>
    </row>
    <row r="650" spans="6:6" ht="15.75" customHeight="1">
      <c r="F650" s="2"/>
    </row>
    <row r="651" spans="6:6" ht="15.75" customHeight="1">
      <c r="F651" s="2"/>
    </row>
    <row r="652" spans="6:6" ht="15.75" customHeight="1">
      <c r="F652" s="2"/>
    </row>
    <row r="653" spans="6:6" ht="15.75" customHeight="1">
      <c r="F653" s="2"/>
    </row>
    <row r="654" spans="6:6" ht="15.75" customHeight="1">
      <c r="F654" s="2"/>
    </row>
    <row r="655" spans="6:6" ht="15.75" customHeight="1">
      <c r="F655" s="2"/>
    </row>
    <row r="656" spans="6:6" ht="15.75" customHeight="1">
      <c r="F656" s="2"/>
    </row>
    <row r="657" spans="6:6" ht="15.75" customHeight="1">
      <c r="F657" s="2"/>
    </row>
    <row r="658" spans="6:6" ht="15.75" customHeight="1">
      <c r="F658" s="2"/>
    </row>
    <row r="659" spans="6:6" ht="15.75" customHeight="1">
      <c r="F659" s="2"/>
    </row>
    <row r="660" spans="6:6" ht="15.75" customHeight="1">
      <c r="F660" s="2"/>
    </row>
    <row r="661" spans="6:6" ht="15.75" customHeight="1">
      <c r="F661" s="2"/>
    </row>
    <row r="662" spans="6:6" ht="15.75" customHeight="1">
      <c r="F662" s="2"/>
    </row>
    <row r="663" spans="6:6" ht="15.75" customHeight="1">
      <c r="F663" s="2"/>
    </row>
    <row r="664" spans="6:6" ht="15.75" customHeight="1">
      <c r="F664" s="2"/>
    </row>
    <row r="665" spans="6:6" ht="15.75" customHeight="1">
      <c r="F665" s="2"/>
    </row>
    <row r="666" spans="6:6" ht="15.75" customHeight="1">
      <c r="F666" s="2"/>
    </row>
    <row r="667" spans="6:6" ht="15.75" customHeight="1">
      <c r="F667" s="2"/>
    </row>
    <row r="668" spans="6:6" ht="15.75" customHeight="1">
      <c r="F668" s="2"/>
    </row>
    <row r="669" spans="6:6" ht="15.75" customHeight="1">
      <c r="F669" s="2"/>
    </row>
    <row r="670" spans="6:6" ht="15.75" customHeight="1">
      <c r="F670" s="2"/>
    </row>
    <row r="671" spans="6:6" ht="15.75" customHeight="1">
      <c r="F671" s="2"/>
    </row>
    <row r="672" spans="6:6" ht="15.75" customHeight="1">
      <c r="F672" s="2"/>
    </row>
    <row r="673" spans="6:6" ht="15.75" customHeight="1">
      <c r="F673" s="2"/>
    </row>
    <row r="674" spans="6:6" ht="15.75" customHeight="1">
      <c r="F674" s="2"/>
    </row>
    <row r="675" spans="6:6" ht="15.75" customHeight="1">
      <c r="F675" s="2"/>
    </row>
    <row r="676" spans="6:6" ht="15.75" customHeight="1">
      <c r="F676" s="2"/>
    </row>
    <row r="677" spans="6:6" ht="15.75" customHeight="1">
      <c r="F677" s="2"/>
    </row>
    <row r="678" spans="6:6" ht="15.75" customHeight="1">
      <c r="F678" s="2"/>
    </row>
    <row r="679" spans="6:6" ht="15.75" customHeight="1">
      <c r="F679" s="2"/>
    </row>
    <row r="680" spans="6:6" ht="15.75" customHeight="1">
      <c r="F680" s="2"/>
    </row>
    <row r="681" spans="6:6" ht="15.75" customHeight="1">
      <c r="F681" s="2"/>
    </row>
    <row r="682" spans="6:6" ht="15.75" customHeight="1">
      <c r="F682" s="2"/>
    </row>
    <row r="683" spans="6:6" ht="15.75" customHeight="1">
      <c r="F683" s="2"/>
    </row>
    <row r="684" spans="6:6" ht="15.75" customHeight="1">
      <c r="F684" s="2"/>
    </row>
    <row r="685" spans="6:6" ht="15.75" customHeight="1">
      <c r="F685" s="2"/>
    </row>
    <row r="686" spans="6:6" ht="15.75" customHeight="1">
      <c r="F686" s="2"/>
    </row>
    <row r="687" spans="6:6" ht="15.75" customHeight="1">
      <c r="F687" s="2"/>
    </row>
    <row r="688" spans="6:6" ht="15.75" customHeight="1">
      <c r="F688" s="2"/>
    </row>
    <row r="689" spans="6:6" ht="15.75" customHeight="1">
      <c r="F689" s="2"/>
    </row>
    <row r="690" spans="6:6" ht="15.75" customHeight="1">
      <c r="F690" s="2"/>
    </row>
    <row r="691" spans="6:6" ht="15.75" customHeight="1">
      <c r="F691" s="2"/>
    </row>
    <row r="692" spans="6:6" ht="15.75" customHeight="1">
      <c r="F692" s="2"/>
    </row>
    <row r="693" spans="6:6" ht="15.75" customHeight="1">
      <c r="F693" s="2"/>
    </row>
    <row r="694" spans="6:6" ht="15.75" customHeight="1">
      <c r="F694" s="2"/>
    </row>
    <row r="695" spans="6:6" ht="15.75" customHeight="1">
      <c r="F695" s="2"/>
    </row>
    <row r="696" spans="6:6" ht="15.75" customHeight="1">
      <c r="F696" s="2"/>
    </row>
    <row r="697" spans="6:6" ht="15.75" customHeight="1">
      <c r="F697" s="2"/>
    </row>
    <row r="698" spans="6:6" ht="15.75" customHeight="1">
      <c r="F698" s="2"/>
    </row>
    <row r="699" spans="6:6" ht="15.75" customHeight="1">
      <c r="F699" s="2"/>
    </row>
    <row r="700" spans="6:6" ht="15.75" customHeight="1">
      <c r="F700" s="2"/>
    </row>
    <row r="701" spans="6:6" ht="15.75" customHeight="1">
      <c r="F701" s="2"/>
    </row>
    <row r="702" spans="6:6" ht="15.75" customHeight="1">
      <c r="F702" s="2"/>
    </row>
    <row r="703" spans="6:6" ht="15.75" customHeight="1">
      <c r="F703" s="2"/>
    </row>
    <row r="704" spans="6:6" ht="15.75" customHeight="1">
      <c r="F704" s="2"/>
    </row>
    <row r="705" spans="6:6" ht="15.75" customHeight="1">
      <c r="F705" s="2"/>
    </row>
    <row r="706" spans="6:6" ht="15.75" customHeight="1">
      <c r="F706" s="2"/>
    </row>
    <row r="707" spans="6:6" ht="15.75" customHeight="1">
      <c r="F707" s="2"/>
    </row>
    <row r="708" spans="6:6" ht="15.75" customHeight="1">
      <c r="F708" s="2"/>
    </row>
    <row r="709" spans="6:6" ht="15.75" customHeight="1">
      <c r="F709" s="2"/>
    </row>
    <row r="710" spans="6:6" ht="15.75" customHeight="1">
      <c r="F710" s="2"/>
    </row>
    <row r="711" spans="6:6" ht="15.75" customHeight="1">
      <c r="F711" s="2"/>
    </row>
    <row r="712" spans="6:6" ht="15.75" customHeight="1">
      <c r="F712" s="2"/>
    </row>
    <row r="713" spans="6:6" ht="15.75" customHeight="1">
      <c r="F713" s="2"/>
    </row>
    <row r="714" spans="6:6" ht="15.75" customHeight="1">
      <c r="F714" s="2"/>
    </row>
    <row r="715" spans="6:6" ht="15.75" customHeight="1">
      <c r="F715" s="2"/>
    </row>
    <row r="716" spans="6:6" ht="15.75" customHeight="1">
      <c r="F716" s="2"/>
    </row>
    <row r="717" spans="6:6" ht="15.75" customHeight="1">
      <c r="F717" s="2"/>
    </row>
    <row r="718" spans="6:6" ht="15.75" customHeight="1">
      <c r="F718" s="2"/>
    </row>
    <row r="719" spans="6:6" ht="15.75" customHeight="1">
      <c r="F719" s="2"/>
    </row>
    <row r="720" spans="6:6" ht="15.75" customHeight="1">
      <c r="F720" s="2"/>
    </row>
    <row r="721" spans="6:6" ht="15.75" customHeight="1">
      <c r="F721" s="2"/>
    </row>
    <row r="722" spans="6:6" ht="15.75" customHeight="1">
      <c r="F722" s="2"/>
    </row>
    <row r="723" spans="6:6" ht="15.75" customHeight="1">
      <c r="F723" s="2"/>
    </row>
    <row r="724" spans="6:6" ht="15.75" customHeight="1">
      <c r="F724" s="2"/>
    </row>
    <row r="725" spans="6:6" ht="15.75" customHeight="1">
      <c r="F725" s="2"/>
    </row>
    <row r="726" spans="6:6" ht="15.75" customHeight="1">
      <c r="F726" s="2"/>
    </row>
    <row r="727" spans="6:6" ht="15.75" customHeight="1">
      <c r="F727" s="2"/>
    </row>
    <row r="728" spans="6:6" ht="15.75" customHeight="1">
      <c r="F728" s="2"/>
    </row>
    <row r="729" spans="6:6" ht="15.75" customHeight="1">
      <c r="F729" s="2"/>
    </row>
    <row r="730" spans="6:6" ht="15.75" customHeight="1">
      <c r="F730" s="2"/>
    </row>
    <row r="731" spans="6:6" ht="15.75" customHeight="1">
      <c r="F731" s="2"/>
    </row>
    <row r="732" spans="6:6" ht="15.75" customHeight="1">
      <c r="F732" s="2"/>
    </row>
    <row r="733" spans="6:6" ht="15.75" customHeight="1">
      <c r="F733" s="2"/>
    </row>
    <row r="734" spans="6:6" ht="15.75" customHeight="1">
      <c r="F734" s="2"/>
    </row>
    <row r="735" spans="6:6" ht="15.75" customHeight="1">
      <c r="F735" s="2"/>
    </row>
    <row r="736" spans="6:6" ht="15.75" customHeight="1">
      <c r="F736" s="2"/>
    </row>
    <row r="737" spans="6:6" ht="15.75" customHeight="1">
      <c r="F737" s="2"/>
    </row>
    <row r="738" spans="6:6" ht="15.75" customHeight="1">
      <c r="F738" s="2"/>
    </row>
    <row r="739" spans="6:6" ht="15.75" customHeight="1">
      <c r="F739" s="2"/>
    </row>
    <row r="740" spans="6:6" ht="15.75" customHeight="1">
      <c r="F740" s="2"/>
    </row>
    <row r="741" spans="6:6" ht="15.75" customHeight="1">
      <c r="F741" s="2"/>
    </row>
    <row r="742" spans="6:6" ht="15.75" customHeight="1">
      <c r="F742" s="2"/>
    </row>
    <row r="743" spans="6:6" ht="15.75" customHeight="1">
      <c r="F743" s="2"/>
    </row>
    <row r="744" spans="6:6" ht="15.75" customHeight="1">
      <c r="F744" s="2"/>
    </row>
    <row r="745" spans="6:6" ht="15.75" customHeight="1">
      <c r="F745" s="2"/>
    </row>
    <row r="746" spans="6:6" ht="15.75" customHeight="1">
      <c r="F746" s="2"/>
    </row>
    <row r="747" spans="6:6" ht="15.75" customHeight="1">
      <c r="F747" s="2"/>
    </row>
    <row r="748" spans="6:6" ht="15.75" customHeight="1">
      <c r="F748" s="2"/>
    </row>
    <row r="749" spans="6:6" ht="15.75" customHeight="1">
      <c r="F749" s="2"/>
    </row>
    <row r="750" spans="6:6" ht="15.75" customHeight="1">
      <c r="F750" s="2"/>
    </row>
    <row r="751" spans="6:6" ht="15.75" customHeight="1">
      <c r="F751" s="2"/>
    </row>
    <row r="752" spans="6:6" ht="15.75" customHeight="1">
      <c r="F752" s="2"/>
    </row>
    <row r="753" spans="6:6" ht="15.75" customHeight="1">
      <c r="F753" s="2"/>
    </row>
    <row r="754" spans="6:6" ht="15.75" customHeight="1">
      <c r="F754" s="2"/>
    </row>
    <row r="755" spans="6:6" ht="15.75" customHeight="1">
      <c r="F755" s="2"/>
    </row>
    <row r="756" spans="6:6" ht="15.75" customHeight="1">
      <c r="F756" s="2"/>
    </row>
    <row r="757" spans="6:6" ht="15.75" customHeight="1">
      <c r="F757" s="2"/>
    </row>
    <row r="758" spans="6:6" ht="15.75" customHeight="1">
      <c r="F758" s="2"/>
    </row>
    <row r="759" spans="6:6" ht="15.75" customHeight="1">
      <c r="F759" s="2"/>
    </row>
    <row r="760" spans="6:6" ht="15.75" customHeight="1">
      <c r="F760" s="2"/>
    </row>
    <row r="761" spans="6:6" ht="15.75" customHeight="1">
      <c r="F761" s="2"/>
    </row>
    <row r="762" spans="6:6" ht="15.75" customHeight="1">
      <c r="F762" s="2"/>
    </row>
    <row r="763" spans="6:6" ht="15.75" customHeight="1">
      <c r="F763" s="2"/>
    </row>
    <row r="764" spans="6:6" ht="15.75" customHeight="1">
      <c r="F764" s="2"/>
    </row>
    <row r="765" spans="6:6" ht="15.75" customHeight="1">
      <c r="F765" s="2"/>
    </row>
    <row r="766" spans="6:6" ht="15.75" customHeight="1">
      <c r="F766" s="2"/>
    </row>
    <row r="767" spans="6:6" ht="15.75" customHeight="1">
      <c r="F767" s="2"/>
    </row>
    <row r="768" spans="6:6" ht="15.75" customHeight="1">
      <c r="F768" s="2"/>
    </row>
    <row r="769" spans="6:6" ht="15.75" customHeight="1">
      <c r="F769" s="2"/>
    </row>
    <row r="770" spans="6:6" ht="15.75" customHeight="1">
      <c r="F770" s="2"/>
    </row>
    <row r="771" spans="6:6" ht="15.75" customHeight="1">
      <c r="F771" s="2"/>
    </row>
    <row r="772" spans="6:6" ht="15.75" customHeight="1">
      <c r="F772" s="2"/>
    </row>
    <row r="773" spans="6:6" ht="15.75" customHeight="1">
      <c r="F773" s="2"/>
    </row>
    <row r="774" spans="6:6" ht="15.75" customHeight="1">
      <c r="F774" s="2"/>
    </row>
    <row r="775" spans="6:6" ht="15.75" customHeight="1">
      <c r="F775" s="2"/>
    </row>
    <row r="776" spans="6:6" ht="15.75" customHeight="1">
      <c r="F776" s="2"/>
    </row>
    <row r="777" spans="6:6" ht="15.75" customHeight="1">
      <c r="F777" s="2"/>
    </row>
    <row r="778" spans="6:6" ht="15.75" customHeight="1">
      <c r="F778" s="2"/>
    </row>
    <row r="779" spans="6:6" ht="15.75" customHeight="1">
      <c r="F779" s="2"/>
    </row>
    <row r="780" spans="6:6" ht="15.75" customHeight="1">
      <c r="F780" s="2"/>
    </row>
    <row r="781" spans="6:6" ht="15.75" customHeight="1">
      <c r="F781" s="2"/>
    </row>
    <row r="782" spans="6:6" ht="15.75" customHeight="1">
      <c r="F782" s="2"/>
    </row>
    <row r="783" spans="6:6" ht="15.75" customHeight="1">
      <c r="F783" s="2"/>
    </row>
    <row r="784" spans="6:6" ht="15.75" customHeight="1">
      <c r="F784" s="2"/>
    </row>
    <row r="785" spans="6:6" ht="15.75" customHeight="1">
      <c r="F785" s="2"/>
    </row>
    <row r="786" spans="6:6" ht="15.75" customHeight="1">
      <c r="F786" s="2"/>
    </row>
    <row r="787" spans="6:6" ht="15.75" customHeight="1">
      <c r="F787" s="2"/>
    </row>
    <row r="788" spans="6:6" ht="15.75" customHeight="1">
      <c r="F788" s="2"/>
    </row>
    <row r="789" spans="6:6" ht="15.75" customHeight="1">
      <c r="F789" s="2"/>
    </row>
    <row r="790" spans="6:6" ht="15.75" customHeight="1">
      <c r="F790" s="2"/>
    </row>
    <row r="791" spans="6:6" ht="15.75" customHeight="1">
      <c r="F791" s="2"/>
    </row>
    <row r="792" spans="6:6" ht="15.75" customHeight="1">
      <c r="F792" s="2"/>
    </row>
    <row r="793" spans="6:6" ht="15.75" customHeight="1">
      <c r="F793" s="2"/>
    </row>
    <row r="794" spans="6:6" ht="15.75" customHeight="1">
      <c r="F794" s="2"/>
    </row>
    <row r="795" spans="6:6" ht="15.75" customHeight="1">
      <c r="F795" s="2"/>
    </row>
    <row r="796" spans="6:6" ht="15.75" customHeight="1">
      <c r="F796" s="2"/>
    </row>
    <row r="797" spans="6:6" ht="15.75" customHeight="1">
      <c r="F797" s="2"/>
    </row>
    <row r="798" spans="6:6" ht="15.75" customHeight="1">
      <c r="F798" s="2"/>
    </row>
    <row r="799" spans="6:6" ht="15.75" customHeight="1">
      <c r="F799" s="2"/>
    </row>
    <row r="800" spans="6:6" ht="15.75" customHeight="1">
      <c r="F800" s="2"/>
    </row>
    <row r="801" spans="6:6" ht="15.75" customHeight="1">
      <c r="F801" s="2"/>
    </row>
    <row r="802" spans="6:6" ht="15.75" customHeight="1">
      <c r="F802" s="2"/>
    </row>
    <row r="803" spans="6:6" ht="15.75" customHeight="1">
      <c r="F803" s="2"/>
    </row>
    <row r="804" spans="6:6" ht="15.75" customHeight="1">
      <c r="F804" s="2"/>
    </row>
    <row r="805" spans="6:6" ht="15.75" customHeight="1">
      <c r="F805" s="2"/>
    </row>
    <row r="806" spans="6:6" ht="15.75" customHeight="1">
      <c r="F806" s="2"/>
    </row>
    <row r="807" spans="6:6" ht="15.75" customHeight="1">
      <c r="F807" s="2"/>
    </row>
    <row r="808" spans="6:6" ht="15.75" customHeight="1">
      <c r="F808" s="2"/>
    </row>
    <row r="809" spans="6:6" ht="15.75" customHeight="1">
      <c r="F809" s="2"/>
    </row>
    <row r="810" spans="6:6" ht="15.75" customHeight="1">
      <c r="F810" s="2"/>
    </row>
    <row r="811" spans="6:6" ht="15.75" customHeight="1">
      <c r="F811" s="2"/>
    </row>
    <row r="812" spans="6:6" ht="15.75" customHeight="1">
      <c r="F812" s="2"/>
    </row>
    <row r="813" spans="6:6" ht="15.75" customHeight="1">
      <c r="F813" s="2"/>
    </row>
    <row r="814" spans="6:6" ht="15.75" customHeight="1">
      <c r="F814" s="2"/>
    </row>
    <row r="815" spans="6:6" ht="15.75" customHeight="1">
      <c r="F815" s="2"/>
    </row>
    <row r="816" spans="6:6" ht="15.75" customHeight="1">
      <c r="F816" s="2"/>
    </row>
    <row r="817" spans="6:6" ht="15.75" customHeight="1">
      <c r="F817" s="2"/>
    </row>
    <row r="818" spans="6:6" ht="15.75" customHeight="1">
      <c r="F818" s="2"/>
    </row>
    <row r="819" spans="6:6" ht="15.75" customHeight="1">
      <c r="F819" s="2"/>
    </row>
    <row r="820" spans="6:6" ht="15.75" customHeight="1">
      <c r="F820" s="2"/>
    </row>
    <row r="821" spans="6:6" ht="15.75" customHeight="1">
      <c r="F821" s="2"/>
    </row>
    <row r="822" spans="6:6" ht="15.75" customHeight="1">
      <c r="F822" s="2"/>
    </row>
    <row r="823" spans="6:6" ht="15.75" customHeight="1">
      <c r="F823" s="2"/>
    </row>
    <row r="824" spans="6:6" ht="15.75" customHeight="1">
      <c r="F824" s="2"/>
    </row>
    <row r="825" spans="6:6" ht="15.75" customHeight="1">
      <c r="F825" s="2"/>
    </row>
    <row r="826" spans="6:6" ht="15.75" customHeight="1">
      <c r="F826" s="2"/>
    </row>
    <row r="827" spans="6:6" ht="15.75" customHeight="1">
      <c r="F827" s="2"/>
    </row>
    <row r="828" spans="6:6" ht="15.75" customHeight="1">
      <c r="F828" s="2"/>
    </row>
    <row r="829" spans="6:6" ht="15.75" customHeight="1">
      <c r="F829" s="2"/>
    </row>
    <row r="830" spans="6:6" ht="15.75" customHeight="1">
      <c r="F830" s="2"/>
    </row>
    <row r="831" spans="6:6" ht="15.75" customHeight="1">
      <c r="F831" s="2"/>
    </row>
    <row r="832" spans="6:6" ht="15.75" customHeight="1">
      <c r="F832" s="2"/>
    </row>
    <row r="833" spans="6:6" ht="15.75" customHeight="1">
      <c r="F833" s="2"/>
    </row>
    <row r="834" spans="6:6" ht="15.75" customHeight="1">
      <c r="F834" s="2"/>
    </row>
    <row r="835" spans="6:6" ht="15.75" customHeight="1">
      <c r="F835" s="2"/>
    </row>
    <row r="836" spans="6:6" ht="15.75" customHeight="1">
      <c r="F836" s="2"/>
    </row>
    <row r="837" spans="6:6" ht="15.75" customHeight="1">
      <c r="F837" s="2"/>
    </row>
    <row r="838" spans="6:6" ht="15.75" customHeight="1">
      <c r="F838" s="2"/>
    </row>
    <row r="839" spans="6:6" ht="15.75" customHeight="1">
      <c r="F839" s="2"/>
    </row>
    <row r="840" spans="6:6" ht="15.75" customHeight="1">
      <c r="F840" s="2"/>
    </row>
    <row r="841" spans="6:6" ht="15.75" customHeight="1">
      <c r="F841" s="2"/>
    </row>
    <row r="842" spans="6:6" ht="15.75" customHeight="1">
      <c r="F842" s="2"/>
    </row>
    <row r="843" spans="6:6" ht="15.75" customHeight="1">
      <c r="F843" s="2"/>
    </row>
    <row r="844" spans="6:6" ht="15.75" customHeight="1">
      <c r="F844" s="2"/>
    </row>
    <row r="845" spans="6:6" ht="15.75" customHeight="1">
      <c r="F845" s="2"/>
    </row>
    <row r="846" spans="6:6" ht="15.75" customHeight="1">
      <c r="F846" s="2"/>
    </row>
    <row r="847" spans="6:6" ht="15.75" customHeight="1">
      <c r="F847" s="2"/>
    </row>
    <row r="848" spans="6:6" ht="15.75" customHeight="1">
      <c r="F848" s="2"/>
    </row>
    <row r="849" spans="6:6" ht="15.75" customHeight="1">
      <c r="F849" s="2"/>
    </row>
    <row r="850" spans="6:6" ht="15.75" customHeight="1">
      <c r="F850" s="2"/>
    </row>
    <row r="851" spans="6:6" ht="15.75" customHeight="1">
      <c r="F851" s="2"/>
    </row>
    <row r="852" spans="6:6" ht="15.75" customHeight="1">
      <c r="F852" s="2"/>
    </row>
    <row r="853" spans="6:6" ht="15.75" customHeight="1">
      <c r="F853" s="2"/>
    </row>
    <row r="854" spans="6:6" ht="15.75" customHeight="1">
      <c r="F854" s="2"/>
    </row>
    <row r="855" spans="6:6" ht="15.75" customHeight="1">
      <c r="F855" s="2"/>
    </row>
    <row r="856" spans="6:6" ht="15.75" customHeight="1">
      <c r="F856" s="2"/>
    </row>
    <row r="857" spans="6:6" ht="15.75" customHeight="1">
      <c r="F857" s="2"/>
    </row>
    <row r="858" spans="6:6" ht="15.75" customHeight="1">
      <c r="F858" s="2"/>
    </row>
    <row r="859" spans="6:6" ht="15.75" customHeight="1">
      <c r="F859" s="2"/>
    </row>
    <row r="860" spans="6:6" ht="15.75" customHeight="1">
      <c r="F860" s="2"/>
    </row>
    <row r="861" spans="6:6" ht="15.75" customHeight="1">
      <c r="F861" s="2"/>
    </row>
    <row r="862" spans="6:6" ht="15.75" customHeight="1">
      <c r="F862" s="2"/>
    </row>
    <row r="863" spans="6:6" ht="15.75" customHeight="1">
      <c r="F863" s="2"/>
    </row>
    <row r="864" spans="6:6" ht="15.75" customHeight="1">
      <c r="F864" s="2"/>
    </row>
    <row r="865" spans="6:6" ht="15.75" customHeight="1">
      <c r="F865" s="2"/>
    </row>
    <row r="866" spans="6:6" ht="15.75" customHeight="1">
      <c r="F866" s="2"/>
    </row>
    <row r="867" spans="6:6" ht="15.75" customHeight="1">
      <c r="F867" s="2"/>
    </row>
    <row r="868" spans="6:6" ht="15.75" customHeight="1">
      <c r="F868" s="2"/>
    </row>
    <row r="869" spans="6:6" ht="15.75" customHeight="1">
      <c r="F869" s="2"/>
    </row>
    <row r="870" spans="6:6" ht="15.75" customHeight="1">
      <c r="F870" s="2"/>
    </row>
    <row r="871" spans="6:6" ht="15.75" customHeight="1">
      <c r="F871" s="2"/>
    </row>
    <row r="872" spans="6:6" ht="15.75" customHeight="1">
      <c r="F872" s="2"/>
    </row>
    <row r="873" spans="6:6" ht="15.75" customHeight="1">
      <c r="F873" s="2"/>
    </row>
    <row r="874" spans="6:6" ht="15.75" customHeight="1">
      <c r="F874" s="2"/>
    </row>
    <row r="875" spans="6:6" ht="15.75" customHeight="1">
      <c r="F875" s="2"/>
    </row>
    <row r="876" spans="6:6" ht="15.75" customHeight="1">
      <c r="F876" s="2"/>
    </row>
    <row r="877" spans="6:6" ht="15.75" customHeight="1">
      <c r="F877" s="2"/>
    </row>
    <row r="878" spans="6:6" ht="15.75" customHeight="1">
      <c r="F878" s="2"/>
    </row>
    <row r="879" spans="6:6" ht="15.75" customHeight="1">
      <c r="F879" s="2"/>
    </row>
    <row r="880" spans="6:6" ht="15.75" customHeight="1">
      <c r="F880" s="2"/>
    </row>
    <row r="881" spans="6:6" ht="15.75" customHeight="1">
      <c r="F881" s="2"/>
    </row>
    <row r="882" spans="6:6" ht="15.75" customHeight="1">
      <c r="F882" s="2"/>
    </row>
    <row r="883" spans="6:6" ht="15.75" customHeight="1">
      <c r="F883" s="2"/>
    </row>
    <row r="884" spans="6:6" ht="15.75" customHeight="1">
      <c r="F884" s="2"/>
    </row>
    <row r="885" spans="6:6" ht="15.75" customHeight="1">
      <c r="F885" s="2"/>
    </row>
    <row r="886" spans="6:6" ht="15.75" customHeight="1">
      <c r="F886" s="2"/>
    </row>
    <row r="887" spans="6:6" ht="15.75" customHeight="1">
      <c r="F887" s="2"/>
    </row>
    <row r="888" spans="6:6" ht="15.75" customHeight="1">
      <c r="F888" s="2"/>
    </row>
    <row r="889" spans="6:6" ht="15.75" customHeight="1">
      <c r="F889" s="2"/>
    </row>
    <row r="890" spans="6:6" ht="15.75" customHeight="1">
      <c r="F890" s="2"/>
    </row>
    <row r="891" spans="6:6" ht="15.75" customHeight="1">
      <c r="F891" s="2"/>
    </row>
    <row r="892" spans="6:6" ht="15.75" customHeight="1">
      <c r="F892" s="2"/>
    </row>
    <row r="893" spans="6:6" ht="15.75" customHeight="1">
      <c r="F893" s="2"/>
    </row>
    <row r="894" spans="6:6" ht="15.75" customHeight="1">
      <c r="F894" s="2"/>
    </row>
    <row r="895" spans="6:6" ht="15.75" customHeight="1">
      <c r="F895" s="2"/>
    </row>
    <row r="896" spans="6:6" ht="15.75" customHeight="1">
      <c r="F896" s="2"/>
    </row>
    <row r="897" spans="6:6" ht="15.75" customHeight="1">
      <c r="F897" s="2"/>
    </row>
    <row r="898" spans="6:6" ht="15.75" customHeight="1">
      <c r="F898" s="2"/>
    </row>
    <row r="899" spans="6:6" ht="15.75" customHeight="1">
      <c r="F899" s="2"/>
    </row>
    <row r="900" spans="6:6" ht="15.75" customHeight="1">
      <c r="F900" s="2"/>
    </row>
    <row r="901" spans="6:6" ht="15.75" customHeight="1">
      <c r="F901" s="2"/>
    </row>
    <row r="902" spans="6:6" ht="15.75" customHeight="1">
      <c r="F902" s="2"/>
    </row>
    <row r="903" spans="6:6" ht="15.75" customHeight="1">
      <c r="F903" s="2"/>
    </row>
    <row r="904" spans="6:6" ht="15.75" customHeight="1">
      <c r="F904" s="2"/>
    </row>
    <row r="905" spans="6:6" ht="15.75" customHeight="1">
      <c r="F905" s="2"/>
    </row>
    <row r="906" spans="6:6" ht="15.75" customHeight="1">
      <c r="F906" s="2"/>
    </row>
    <row r="907" spans="6:6" ht="15.75" customHeight="1">
      <c r="F907" s="2"/>
    </row>
    <row r="908" spans="6:6" ht="15.75" customHeight="1">
      <c r="F908" s="2"/>
    </row>
    <row r="909" spans="6:6" ht="15.75" customHeight="1">
      <c r="F909" s="2"/>
    </row>
    <row r="910" spans="6:6" ht="15.75" customHeight="1">
      <c r="F910" s="2"/>
    </row>
    <row r="911" spans="6:6" ht="15.75" customHeight="1">
      <c r="F911" s="2"/>
    </row>
    <row r="912" spans="6:6" ht="15.75" customHeight="1">
      <c r="F912" s="2"/>
    </row>
    <row r="913" spans="6:6" ht="15.75" customHeight="1">
      <c r="F913" s="2"/>
    </row>
    <row r="914" spans="6:6" ht="15.75" customHeight="1">
      <c r="F914" s="2"/>
    </row>
    <row r="915" spans="6:6" ht="15.75" customHeight="1">
      <c r="F915" s="2"/>
    </row>
    <row r="916" spans="6:6" ht="15.75" customHeight="1">
      <c r="F916" s="2"/>
    </row>
    <row r="917" spans="6:6" ht="15.75" customHeight="1">
      <c r="F917" s="2"/>
    </row>
    <row r="918" spans="6:6" ht="15.75" customHeight="1">
      <c r="F918" s="2"/>
    </row>
    <row r="919" spans="6:6" ht="15.75" customHeight="1">
      <c r="F919" s="2"/>
    </row>
    <row r="920" spans="6:6" ht="15.75" customHeight="1">
      <c r="F920" s="2"/>
    </row>
    <row r="921" spans="6:6" ht="15.75" customHeight="1">
      <c r="F921" s="2"/>
    </row>
    <row r="922" spans="6:6" ht="15.75" customHeight="1">
      <c r="F922" s="2"/>
    </row>
    <row r="923" spans="6:6" ht="15.75" customHeight="1">
      <c r="F923" s="2"/>
    </row>
    <row r="924" spans="6:6" ht="15.75" customHeight="1">
      <c r="F924" s="2"/>
    </row>
    <row r="925" spans="6:6" ht="15.75" customHeight="1">
      <c r="F925" s="2"/>
    </row>
    <row r="926" spans="6:6" ht="15.75" customHeight="1">
      <c r="F926" s="2"/>
    </row>
    <row r="927" spans="6:6" ht="15.75" customHeight="1">
      <c r="F927" s="2"/>
    </row>
    <row r="928" spans="6:6" ht="15.75" customHeight="1">
      <c r="F928" s="2"/>
    </row>
    <row r="929" spans="6:6" ht="15.75" customHeight="1">
      <c r="F929" s="2"/>
    </row>
    <row r="930" spans="6:6" ht="15.75" customHeight="1">
      <c r="F930" s="2"/>
    </row>
    <row r="931" spans="6:6" ht="15.75" customHeight="1">
      <c r="F931" s="2"/>
    </row>
    <row r="932" spans="6:6" ht="15.75" customHeight="1">
      <c r="F932" s="2"/>
    </row>
    <row r="933" spans="6:6" ht="15.75" customHeight="1">
      <c r="F933" s="2"/>
    </row>
    <row r="934" spans="6:6" ht="15.75" customHeight="1">
      <c r="F934" s="2"/>
    </row>
    <row r="935" spans="6:6" ht="15.75" customHeight="1">
      <c r="F935" s="2"/>
    </row>
    <row r="936" spans="6:6" ht="15.75" customHeight="1">
      <c r="F936" s="2"/>
    </row>
    <row r="937" spans="6:6" ht="15.75" customHeight="1">
      <c r="F937" s="2"/>
    </row>
    <row r="938" spans="6:6" ht="15.75" customHeight="1">
      <c r="F938" s="2"/>
    </row>
    <row r="939" spans="6:6" ht="15.75" customHeight="1">
      <c r="F939" s="2"/>
    </row>
    <row r="940" spans="6:6" ht="15.75" customHeight="1">
      <c r="F940" s="2"/>
    </row>
    <row r="941" spans="6:6" ht="15.75" customHeight="1">
      <c r="F941" s="2"/>
    </row>
    <row r="942" spans="6:6" ht="15.75" customHeight="1">
      <c r="F942" s="2"/>
    </row>
    <row r="943" spans="6:6" ht="15.75" customHeight="1">
      <c r="F943" s="2"/>
    </row>
    <row r="944" spans="6:6" ht="15.75" customHeight="1">
      <c r="F944" s="2"/>
    </row>
    <row r="945" spans="6:6" ht="15.75" customHeight="1">
      <c r="F945" s="2"/>
    </row>
    <row r="946" spans="6:6" ht="15.75" customHeight="1">
      <c r="F946" s="2"/>
    </row>
    <row r="947" spans="6:6" ht="15.75" customHeight="1">
      <c r="F947" s="2"/>
    </row>
    <row r="948" spans="6:6" ht="15.75" customHeight="1">
      <c r="F948" s="2"/>
    </row>
    <row r="949" spans="6:6" ht="15.75" customHeight="1">
      <c r="F949" s="2"/>
    </row>
    <row r="950" spans="6:6" ht="15.75" customHeight="1">
      <c r="F950" s="2"/>
    </row>
    <row r="951" spans="6:6" ht="15.75" customHeight="1">
      <c r="F951" s="2"/>
    </row>
    <row r="952" spans="6:6" ht="15.75" customHeight="1">
      <c r="F952" s="2"/>
    </row>
    <row r="953" spans="6:6" ht="15.75" customHeight="1">
      <c r="F953" s="2"/>
    </row>
    <row r="954" spans="6:6" ht="15.75" customHeight="1">
      <c r="F954" s="2"/>
    </row>
    <row r="955" spans="6:6" ht="15.75" customHeight="1">
      <c r="F955" s="2"/>
    </row>
    <row r="956" spans="6:6" ht="15.75" customHeight="1">
      <c r="F956" s="2"/>
    </row>
    <row r="957" spans="6:6" ht="15.75" customHeight="1">
      <c r="F957" s="2"/>
    </row>
    <row r="958" spans="6:6" ht="15.75" customHeight="1">
      <c r="F958" s="2"/>
    </row>
    <row r="959" spans="6:6" ht="15.75" customHeight="1">
      <c r="F959" s="2"/>
    </row>
    <row r="960" spans="6:6" ht="15.75" customHeight="1">
      <c r="F960" s="2"/>
    </row>
    <row r="961" spans="6:6" ht="15.75" customHeight="1">
      <c r="F961" s="2"/>
    </row>
    <row r="962" spans="6:6" ht="15.75" customHeight="1">
      <c r="F962" s="2"/>
    </row>
    <row r="963" spans="6:6" ht="15.75" customHeight="1">
      <c r="F963" s="2"/>
    </row>
    <row r="964" spans="6:6" ht="15.75" customHeight="1">
      <c r="F964" s="2"/>
    </row>
    <row r="965" spans="6:6" ht="15.75" customHeight="1">
      <c r="F965" s="2"/>
    </row>
    <row r="966" spans="6:6" ht="15.75" customHeight="1">
      <c r="F966" s="2"/>
    </row>
    <row r="967" spans="6:6" ht="15.75" customHeight="1">
      <c r="F967" s="2"/>
    </row>
    <row r="968" spans="6:6" ht="15.75" customHeight="1">
      <c r="F968" s="2"/>
    </row>
    <row r="969" spans="6:6" ht="15.75" customHeight="1">
      <c r="F969" s="2"/>
    </row>
    <row r="970" spans="6:6" ht="15.75" customHeight="1">
      <c r="F970" s="2"/>
    </row>
    <row r="971" spans="6:6" ht="15.75" customHeight="1">
      <c r="F971" s="2"/>
    </row>
    <row r="972" spans="6:6" ht="15.75" customHeight="1">
      <c r="F972" s="2"/>
    </row>
    <row r="973" spans="6:6" ht="15.75" customHeight="1">
      <c r="F973" s="2"/>
    </row>
    <row r="974" spans="6:6" ht="15.75" customHeight="1">
      <c r="F974" s="2"/>
    </row>
    <row r="975" spans="6:6" ht="15.75" customHeight="1">
      <c r="F975" s="2"/>
    </row>
    <row r="976" spans="6:6" ht="15.75" customHeight="1">
      <c r="F976" s="2"/>
    </row>
    <row r="977" spans="6:6" ht="15.75" customHeight="1">
      <c r="F977" s="2"/>
    </row>
    <row r="978" spans="6:6" ht="15.75" customHeight="1">
      <c r="F978" s="2"/>
    </row>
    <row r="979" spans="6:6" ht="15.75" customHeight="1">
      <c r="F979" s="2"/>
    </row>
    <row r="980" spans="6:6" ht="15.75" customHeight="1">
      <c r="F980" s="2"/>
    </row>
    <row r="981" spans="6:6" ht="15.75" customHeight="1">
      <c r="F981" s="2"/>
    </row>
    <row r="982" spans="6:6" ht="15.75" customHeight="1">
      <c r="F982" s="2"/>
    </row>
    <row r="983" spans="6:6" ht="15.75" customHeight="1">
      <c r="F983" s="2"/>
    </row>
    <row r="984" spans="6:6" ht="15.75" customHeight="1">
      <c r="F984" s="2"/>
    </row>
    <row r="985" spans="6:6" ht="15.75" customHeight="1">
      <c r="F985" s="2"/>
    </row>
    <row r="986" spans="6:6" ht="15.75" customHeight="1">
      <c r="F986" s="2"/>
    </row>
    <row r="987" spans="6:6" ht="15.75" customHeight="1">
      <c r="F987" s="2"/>
    </row>
    <row r="988" spans="6:6" ht="15.75" customHeight="1">
      <c r="F988" s="2"/>
    </row>
    <row r="989" spans="6:6" ht="15.75" customHeight="1">
      <c r="F989" s="2"/>
    </row>
    <row r="990" spans="6:6" ht="15.75" customHeight="1">
      <c r="F990" s="2"/>
    </row>
    <row r="991" spans="6:6" ht="15.75" customHeight="1">
      <c r="F991" s="2"/>
    </row>
    <row r="992" spans="6:6" ht="15.75" customHeight="1">
      <c r="F992" s="2"/>
    </row>
    <row r="993" spans="6:6" ht="15.75" customHeight="1">
      <c r="F993" s="2"/>
    </row>
    <row r="994" spans="6:6" ht="15.75" customHeight="1">
      <c r="F994" s="2"/>
    </row>
    <row r="995" spans="6:6" ht="15.75" customHeight="1">
      <c r="F995" s="2"/>
    </row>
    <row r="996" spans="6:6" ht="15.75" customHeight="1">
      <c r="F996" s="2"/>
    </row>
    <row r="997" spans="6:6" ht="15.75" customHeight="1">
      <c r="F997" s="2"/>
    </row>
    <row r="998" spans="6:6" ht="15.75" customHeight="1">
      <c r="F998" s="2"/>
    </row>
    <row r="999" spans="6:6" ht="15.75" customHeight="1">
      <c r="F999" s="2"/>
    </row>
  </sheetData>
  <mergeCells count="7">
    <mergeCell ref="A32:G32"/>
    <mergeCell ref="A1:G1"/>
    <mergeCell ref="A24:G24"/>
    <mergeCell ref="I1:S2"/>
    <mergeCell ref="J20:N31"/>
    <mergeCell ref="A18:G18"/>
    <mergeCell ref="A14:G14"/>
  </mergeCells>
  <pageMargins left="0" right="0" top="0" bottom="0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U999"/>
  <sheetViews>
    <sheetView workbookViewId="0">
      <selection activeCell="F2" sqref="F2"/>
    </sheetView>
  </sheetViews>
  <sheetFormatPr defaultColWidth="14.42578125" defaultRowHeight="15" customHeight="1"/>
  <cols>
    <col min="1" max="1" width="21.7109375" customWidth="1"/>
    <col min="2" max="2" width="11.140625" customWidth="1"/>
    <col min="3" max="4" width="10.28515625" customWidth="1"/>
    <col min="5" max="5" width="116.85546875" customWidth="1"/>
    <col min="6" max="15" width="8.42578125" customWidth="1"/>
  </cols>
  <sheetData>
    <row r="1" spans="1:21" ht="95.25" customHeight="1">
      <c r="A1" s="1461"/>
      <c r="B1" s="1462"/>
      <c r="C1" s="1462"/>
      <c r="D1" s="1462"/>
      <c r="E1" s="1463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36">
      <c r="A2" s="1467" t="s">
        <v>1930</v>
      </c>
      <c r="B2" s="1127"/>
      <c r="C2" s="1127"/>
      <c r="D2" s="1127"/>
      <c r="E2" s="120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36.75" customHeight="1">
      <c r="A3" s="1469" t="s">
        <v>8</v>
      </c>
      <c r="B3" s="1469"/>
      <c r="C3" s="1470" t="s">
        <v>1977</v>
      </c>
      <c r="D3" s="1470" t="s">
        <v>2021</v>
      </c>
      <c r="E3" s="1468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36.75" customHeight="1">
      <c r="A4" s="1159"/>
      <c r="B4" s="1159"/>
      <c r="C4" s="1159"/>
      <c r="D4" s="1159"/>
      <c r="E4" s="11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21">
      <c r="A5" s="1466" t="s">
        <v>1931</v>
      </c>
      <c r="B5" s="1127"/>
      <c r="C5" s="1127"/>
      <c r="D5" s="1127"/>
      <c r="E5" s="120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5.75">
      <c r="A6" s="577" t="s">
        <v>1932</v>
      </c>
      <c r="B6" s="578" t="s">
        <v>1879</v>
      </c>
      <c r="C6" s="579">
        <v>5850</v>
      </c>
      <c r="D6" s="580">
        <v>247</v>
      </c>
      <c r="E6" s="581" t="s">
        <v>1933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.75">
      <c r="A7" s="577" t="s">
        <v>1934</v>
      </c>
      <c r="B7" s="578" t="s">
        <v>1883</v>
      </c>
      <c r="C7" s="579">
        <v>6200</v>
      </c>
      <c r="D7" s="580">
        <v>269</v>
      </c>
      <c r="E7" s="581" t="s">
        <v>1935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5.75">
      <c r="A8" s="577" t="s">
        <v>1936</v>
      </c>
      <c r="B8" s="578" t="s">
        <v>1886</v>
      </c>
      <c r="C8" s="579">
        <v>8050</v>
      </c>
      <c r="D8" s="580">
        <v>315</v>
      </c>
      <c r="E8" s="581" t="s">
        <v>1937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5.75">
      <c r="A9" s="577" t="s">
        <v>1938</v>
      </c>
      <c r="B9" s="578" t="s">
        <v>1896</v>
      </c>
      <c r="C9" s="579">
        <v>11000</v>
      </c>
      <c r="D9" s="582" t="s">
        <v>1880</v>
      </c>
      <c r="E9" s="581" t="s">
        <v>1939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5.75">
      <c r="A10" s="577" t="s">
        <v>1940</v>
      </c>
      <c r="B10" s="578" t="s">
        <v>1899</v>
      </c>
      <c r="C10" s="579">
        <v>14600</v>
      </c>
      <c r="D10" s="582" t="s">
        <v>1880</v>
      </c>
      <c r="E10" s="581" t="s">
        <v>1941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21">
      <c r="A11" s="1472" t="s">
        <v>1942</v>
      </c>
      <c r="B11" s="1218"/>
      <c r="C11" s="1218"/>
      <c r="D11" s="1218"/>
      <c r="E11" s="1219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5.75" customHeight="1">
      <c r="A12" s="583" t="s">
        <v>1943</v>
      </c>
      <c r="B12" s="578" t="s">
        <v>1879</v>
      </c>
      <c r="C12" s="584">
        <v>6050</v>
      </c>
      <c r="D12" s="580">
        <v>236</v>
      </c>
      <c r="E12" s="581" t="s">
        <v>1944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5.75">
      <c r="A13" s="583" t="s">
        <v>1945</v>
      </c>
      <c r="B13" s="578" t="s">
        <v>1883</v>
      </c>
      <c r="C13" s="584">
        <v>6400</v>
      </c>
      <c r="D13" s="580">
        <v>250</v>
      </c>
      <c r="E13" s="581" t="s">
        <v>1946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5.75">
      <c r="A14" s="583" t="s">
        <v>1947</v>
      </c>
      <c r="B14" s="578" t="s">
        <v>1886</v>
      </c>
      <c r="C14" s="584">
        <v>8200</v>
      </c>
      <c r="D14" s="580">
        <v>321</v>
      </c>
      <c r="E14" s="581" t="s">
        <v>1948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5.75">
      <c r="A15" s="583" t="s">
        <v>1949</v>
      </c>
      <c r="B15" s="578" t="s">
        <v>1896</v>
      </c>
      <c r="C15" s="584">
        <v>11350</v>
      </c>
      <c r="D15" s="582" t="s">
        <v>1880</v>
      </c>
      <c r="E15" s="581" t="s">
        <v>1950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5.75">
      <c r="A16" s="583" t="s">
        <v>1951</v>
      </c>
      <c r="B16" s="578" t="s">
        <v>1899</v>
      </c>
      <c r="C16" s="584">
        <v>15000</v>
      </c>
      <c r="D16" s="582" t="s">
        <v>1880</v>
      </c>
      <c r="E16" s="581" t="s">
        <v>1952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33.75">
      <c r="A17" s="1471" t="s">
        <v>1953</v>
      </c>
      <c r="B17" s="1310"/>
      <c r="C17" s="1310"/>
      <c r="D17" s="1310"/>
      <c r="E17" s="116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21">
      <c r="A18" s="1466" t="s">
        <v>1954</v>
      </c>
      <c r="B18" s="1127"/>
      <c r="C18" s="1127"/>
      <c r="D18" s="1127"/>
      <c r="E18" s="120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ht="15.75">
      <c r="A19" s="585" t="s">
        <v>1955</v>
      </c>
      <c r="B19" s="578" t="s">
        <v>1920</v>
      </c>
      <c r="C19" s="579">
        <v>10500</v>
      </c>
      <c r="D19" s="582" t="s">
        <v>1880</v>
      </c>
      <c r="E19" s="586" t="s">
        <v>1956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15.75">
      <c r="A20" s="585" t="s">
        <v>1957</v>
      </c>
      <c r="B20" s="578" t="s">
        <v>1923</v>
      </c>
      <c r="C20" s="579">
        <v>11200</v>
      </c>
      <c r="D20" s="582" t="s">
        <v>1880</v>
      </c>
      <c r="E20" s="586" t="s">
        <v>1958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15.75" customHeight="1">
      <c r="A21" s="585" t="s">
        <v>1959</v>
      </c>
      <c r="B21" s="578" t="s">
        <v>1925</v>
      </c>
      <c r="C21" s="579">
        <v>14850</v>
      </c>
      <c r="D21" s="582" t="s">
        <v>1880</v>
      </c>
      <c r="E21" s="586" t="s">
        <v>1960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15.75" customHeight="1">
      <c r="A22" s="585" t="s">
        <v>1961</v>
      </c>
      <c r="B22" s="578" t="s">
        <v>1928</v>
      </c>
      <c r="C22" s="579">
        <v>20400</v>
      </c>
      <c r="D22" s="582" t="s">
        <v>1880</v>
      </c>
      <c r="E22" s="586" t="s">
        <v>1962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ht="15.75" customHeight="1">
      <c r="A23" s="1466" t="s">
        <v>1963</v>
      </c>
      <c r="B23" s="1127"/>
      <c r="C23" s="1127"/>
      <c r="D23" s="1127"/>
      <c r="E23" s="120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ht="15.75" customHeight="1">
      <c r="A24" s="583" t="s">
        <v>1964</v>
      </c>
      <c r="B24" s="578" t="s">
        <v>1920</v>
      </c>
      <c r="C24" s="579">
        <v>10815</v>
      </c>
      <c r="D24" s="582" t="s">
        <v>1880</v>
      </c>
      <c r="E24" s="587" t="s">
        <v>1965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ht="15.75" customHeight="1">
      <c r="A25" s="583" t="s">
        <v>1966</v>
      </c>
      <c r="B25" s="578" t="s">
        <v>1923</v>
      </c>
      <c r="C25" s="579">
        <v>11550</v>
      </c>
      <c r="D25" s="582" t="s">
        <v>1880</v>
      </c>
      <c r="E25" s="587" t="s">
        <v>1967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ht="15.75" customHeight="1">
      <c r="A26" s="583" t="s">
        <v>1968</v>
      </c>
      <c r="B26" s="578" t="s">
        <v>1925</v>
      </c>
      <c r="C26" s="579">
        <v>16100</v>
      </c>
      <c r="D26" s="582" t="s">
        <v>1880</v>
      </c>
      <c r="E26" s="587" t="s">
        <v>1969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ht="15.75" customHeight="1">
      <c r="A27" s="583" t="s">
        <v>1970</v>
      </c>
      <c r="B27" s="578" t="s">
        <v>1928</v>
      </c>
      <c r="C27" s="579">
        <v>20950</v>
      </c>
      <c r="D27" s="582" t="s">
        <v>1880</v>
      </c>
      <c r="E27" s="587" t="s">
        <v>1971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ht="12.75" customHeight="1">
      <c r="A28" s="1465"/>
      <c r="B28" s="1127"/>
      <c r="C28" s="1127"/>
      <c r="D28" s="1127"/>
      <c r="E28" s="120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ht="12.75" customHeight="1">
      <c r="A29" s="1464"/>
      <c r="B29" s="1127"/>
      <c r="C29" s="1127"/>
      <c r="D29" s="1127"/>
      <c r="E29" s="120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2.75" customHeight="1">
      <c r="A30" s="2"/>
      <c r="B30" s="2"/>
      <c r="C30" s="285"/>
      <c r="D30" s="285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.75" customHeight="1">
      <c r="D231" s="2"/>
    </row>
    <row r="232" spans="1:21" ht="15.75" customHeight="1">
      <c r="D232" s="2"/>
    </row>
    <row r="233" spans="1:21" ht="15.75" customHeight="1">
      <c r="D233" s="2"/>
    </row>
    <row r="234" spans="1:21" ht="15.75" customHeight="1">
      <c r="D234" s="2"/>
    </row>
    <row r="235" spans="1:21" ht="15.75" customHeight="1">
      <c r="D235" s="2"/>
    </row>
    <row r="236" spans="1:21" ht="15.75" customHeight="1">
      <c r="D236" s="2"/>
    </row>
    <row r="237" spans="1:21" ht="15.75" customHeight="1">
      <c r="D237" s="2"/>
    </row>
    <row r="238" spans="1:21" ht="15.75" customHeight="1">
      <c r="D238" s="2"/>
    </row>
    <row r="239" spans="1:21" ht="15.75" customHeight="1">
      <c r="D239" s="2"/>
    </row>
    <row r="240" spans="1:21" ht="15.75" customHeight="1">
      <c r="D240" s="2"/>
    </row>
    <row r="241" spans="4:4" ht="15.75" customHeight="1">
      <c r="D241" s="2"/>
    </row>
    <row r="242" spans="4:4" ht="15.75" customHeight="1">
      <c r="D242" s="2"/>
    </row>
    <row r="243" spans="4:4" ht="15.75" customHeight="1">
      <c r="D243" s="2"/>
    </row>
    <row r="244" spans="4:4" ht="15.75" customHeight="1">
      <c r="D244" s="2"/>
    </row>
    <row r="245" spans="4:4" ht="15.75" customHeight="1">
      <c r="D245" s="2"/>
    </row>
    <row r="246" spans="4:4" ht="15.75" customHeight="1">
      <c r="D246" s="2"/>
    </row>
    <row r="247" spans="4:4" ht="15.75" customHeight="1">
      <c r="D247" s="2"/>
    </row>
    <row r="248" spans="4:4" ht="15.75" customHeight="1">
      <c r="D248" s="2"/>
    </row>
    <row r="249" spans="4:4" ht="15.75" customHeight="1">
      <c r="D249" s="2"/>
    </row>
    <row r="250" spans="4:4" ht="15.75" customHeight="1">
      <c r="D250" s="2"/>
    </row>
    <row r="251" spans="4:4" ht="15.75" customHeight="1">
      <c r="D251" s="2"/>
    </row>
    <row r="252" spans="4:4" ht="15.75" customHeight="1">
      <c r="D252" s="2"/>
    </row>
    <row r="253" spans="4:4" ht="15.75" customHeight="1">
      <c r="D253" s="2"/>
    </row>
    <row r="254" spans="4:4" ht="15.75" customHeight="1">
      <c r="D254" s="2"/>
    </row>
    <row r="255" spans="4:4" ht="15.75" customHeight="1">
      <c r="D255" s="2"/>
    </row>
    <row r="256" spans="4:4" ht="15.75" customHeight="1">
      <c r="D256" s="2"/>
    </row>
    <row r="257" spans="4:4" ht="15.75" customHeight="1">
      <c r="D257" s="2"/>
    </row>
    <row r="258" spans="4:4" ht="15.75" customHeight="1">
      <c r="D258" s="2"/>
    </row>
    <row r="259" spans="4:4" ht="15.75" customHeight="1">
      <c r="D259" s="2"/>
    </row>
    <row r="260" spans="4:4" ht="15.75" customHeight="1">
      <c r="D260" s="2"/>
    </row>
    <row r="261" spans="4:4" ht="15.75" customHeight="1">
      <c r="D261" s="2"/>
    </row>
    <row r="262" spans="4:4" ht="15.75" customHeight="1">
      <c r="D262" s="2"/>
    </row>
    <row r="263" spans="4:4" ht="15.75" customHeight="1">
      <c r="D263" s="2"/>
    </row>
    <row r="264" spans="4:4" ht="15.75" customHeight="1">
      <c r="D264" s="2"/>
    </row>
    <row r="265" spans="4:4" ht="15.75" customHeight="1">
      <c r="D265" s="2"/>
    </row>
    <row r="266" spans="4:4" ht="15.75" customHeight="1">
      <c r="D266" s="2"/>
    </row>
    <row r="267" spans="4:4" ht="15.75" customHeight="1">
      <c r="D267" s="2"/>
    </row>
    <row r="268" spans="4:4" ht="15.75" customHeight="1">
      <c r="D268" s="2"/>
    </row>
    <row r="269" spans="4:4" ht="15.75" customHeight="1">
      <c r="D269" s="2"/>
    </row>
    <row r="270" spans="4:4" ht="15.75" customHeight="1">
      <c r="D270" s="2"/>
    </row>
    <row r="271" spans="4:4" ht="15.75" customHeight="1">
      <c r="D271" s="2"/>
    </row>
    <row r="272" spans="4:4" ht="15.75" customHeight="1">
      <c r="D272" s="2"/>
    </row>
    <row r="273" spans="4:4" ht="15.75" customHeight="1">
      <c r="D273" s="2"/>
    </row>
    <row r="274" spans="4:4" ht="15.75" customHeight="1">
      <c r="D274" s="2"/>
    </row>
    <row r="275" spans="4:4" ht="15.75" customHeight="1">
      <c r="D275" s="2"/>
    </row>
    <row r="276" spans="4:4" ht="15.75" customHeight="1">
      <c r="D276" s="2"/>
    </row>
    <row r="277" spans="4:4" ht="15.75" customHeight="1">
      <c r="D277" s="2"/>
    </row>
    <row r="278" spans="4:4" ht="15.75" customHeight="1">
      <c r="D278" s="2"/>
    </row>
    <row r="279" spans="4:4" ht="15.75" customHeight="1">
      <c r="D279" s="2"/>
    </row>
    <row r="280" spans="4:4" ht="15.75" customHeight="1">
      <c r="D280" s="2"/>
    </row>
    <row r="281" spans="4:4" ht="15.75" customHeight="1">
      <c r="D281" s="2"/>
    </row>
    <row r="282" spans="4:4" ht="15.75" customHeight="1">
      <c r="D282" s="2"/>
    </row>
    <row r="283" spans="4:4" ht="15.75" customHeight="1">
      <c r="D283" s="2"/>
    </row>
    <row r="284" spans="4:4" ht="15.75" customHeight="1">
      <c r="D284" s="2"/>
    </row>
    <row r="285" spans="4:4" ht="15.75" customHeight="1">
      <c r="D285" s="2"/>
    </row>
    <row r="286" spans="4:4" ht="15.75" customHeight="1">
      <c r="D286" s="2"/>
    </row>
    <row r="287" spans="4:4" ht="15.75" customHeight="1">
      <c r="D287" s="2"/>
    </row>
    <row r="288" spans="4:4" ht="15.75" customHeight="1">
      <c r="D288" s="2"/>
    </row>
    <row r="289" spans="4:4" ht="15.75" customHeight="1">
      <c r="D289" s="2"/>
    </row>
    <row r="290" spans="4:4" ht="15.75" customHeight="1">
      <c r="D290" s="2"/>
    </row>
    <row r="291" spans="4:4" ht="15.75" customHeight="1">
      <c r="D291" s="2"/>
    </row>
    <row r="292" spans="4:4" ht="15.75" customHeight="1">
      <c r="D292" s="2"/>
    </row>
    <row r="293" spans="4:4" ht="15.75" customHeight="1">
      <c r="D293" s="2"/>
    </row>
    <row r="294" spans="4:4" ht="15.75" customHeight="1">
      <c r="D294" s="2"/>
    </row>
    <row r="295" spans="4:4" ht="15.75" customHeight="1">
      <c r="D295" s="2"/>
    </row>
    <row r="296" spans="4:4" ht="15.75" customHeight="1">
      <c r="D296" s="2"/>
    </row>
    <row r="297" spans="4:4" ht="15.75" customHeight="1">
      <c r="D297" s="2"/>
    </row>
    <row r="298" spans="4:4" ht="15.75" customHeight="1">
      <c r="D298" s="2"/>
    </row>
    <row r="299" spans="4:4" ht="15.75" customHeight="1">
      <c r="D299" s="2"/>
    </row>
    <row r="300" spans="4:4" ht="15.75" customHeight="1">
      <c r="D300" s="2"/>
    </row>
    <row r="301" spans="4:4" ht="15.75" customHeight="1">
      <c r="D301" s="2"/>
    </row>
    <row r="302" spans="4:4" ht="15.75" customHeight="1">
      <c r="D302" s="2"/>
    </row>
    <row r="303" spans="4:4" ht="15.75" customHeight="1">
      <c r="D303" s="2"/>
    </row>
    <row r="304" spans="4:4" ht="15.75" customHeight="1">
      <c r="D304" s="2"/>
    </row>
    <row r="305" spans="4:4" ht="15.75" customHeight="1">
      <c r="D305" s="2"/>
    </row>
    <row r="306" spans="4:4" ht="15.75" customHeight="1">
      <c r="D306" s="2"/>
    </row>
    <row r="307" spans="4:4" ht="15.75" customHeight="1">
      <c r="D307" s="2"/>
    </row>
    <row r="308" spans="4:4" ht="15.75" customHeight="1">
      <c r="D308" s="2"/>
    </row>
    <row r="309" spans="4:4" ht="15.75" customHeight="1">
      <c r="D309" s="2"/>
    </row>
    <row r="310" spans="4:4" ht="15.75" customHeight="1">
      <c r="D310" s="2"/>
    </row>
    <row r="311" spans="4:4" ht="15.75" customHeight="1">
      <c r="D311" s="2"/>
    </row>
    <row r="312" spans="4:4" ht="15.75" customHeight="1">
      <c r="D312" s="2"/>
    </row>
    <row r="313" spans="4:4" ht="15.75" customHeight="1">
      <c r="D313" s="2"/>
    </row>
    <row r="314" spans="4:4" ht="15.75" customHeight="1">
      <c r="D314" s="2"/>
    </row>
    <row r="315" spans="4:4" ht="15.75" customHeight="1">
      <c r="D315" s="2"/>
    </row>
    <row r="316" spans="4:4" ht="15.75" customHeight="1">
      <c r="D316" s="2"/>
    </row>
    <row r="317" spans="4:4" ht="15.75" customHeight="1">
      <c r="D317" s="2"/>
    </row>
    <row r="318" spans="4:4" ht="15.75" customHeight="1">
      <c r="D318" s="2"/>
    </row>
    <row r="319" spans="4:4" ht="15.75" customHeight="1">
      <c r="D319" s="2"/>
    </row>
    <row r="320" spans="4:4" ht="15.75" customHeight="1">
      <c r="D320" s="2"/>
    </row>
    <row r="321" spans="4:4" ht="15.75" customHeight="1">
      <c r="D321" s="2"/>
    </row>
    <row r="322" spans="4:4" ht="15.75" customHeight="1">
      <c r="D322" s="2"/>
    </row>
    <row r="323" spans="4:4" ht="15.75" customHeight="1">
      <c r="D323" s="2"/>
    </row>
    <row r="324" spans="4:4" ht="15.75" customHeight="1">
      <c r="D324" s="2"/>
    </row>
    <row r="325" spans="4:4" ht="15.75" customHeight="1">
      <c r="D325" s="2"/>
    </row>
    <row r="326" spans="4:4" ht="15.75" customHeight="1">
      <c r="D326" s="2"/>
    </row>
    <row r="327" spans="4:4" ht="15.75" customHeight="1">
      <c r="D327" s="2"/>
    </row>
    <row r="328" spans="4:4" ht="15.75" customHeight="1">
      <c r="D328" s="2"/>
    </row>
    <row r="329" spans="4:4" ht="15.75" customHeight="1">
      <c r="D329" s="2"/>
    </row>
    <row r="330" spans="4:4" ht="15.75" customHeight="1">
      <c r="D330" s="2"/>
    </row>
    <row r="331" spans="4:4" ht="15.75" customHeight="1">
      <c r="D331" s="2"/>
    </row>
    <row r="332" spans="4:4" ht="15.75" customHeight="1">
      <c r="D332" s="2"/>
    </row>
    <row r="333" spans="4:4" ht="15.75" customHeight="1">
      <c r="D333" s="2"/>
    </row>
    <row r="334" spans="4:4" ht="15.75" customHeight="1">
      <c r="D334" s="2"/>
    </row>
    <row r="335" spans="4:4" ht="15.75" customHeight="1">
      <c r="D335" s="2"/>
    </row>
    <row r="336" spans="4:4" ht="15.75" customHeight="1">
      <c r="D336" s="2"/>
    </row>
    <row r="337" spans="4:4" ht="15.75" customHeight="1">
      <c r="D337" s="2"/>
    </row>
    <row r="338" spans="4:4" ht="15.75" customHeight="1">
      <c r="D338" s="2"/>
    </row>
    <row r="339" spans="4:4" ht="15.75" customHeight="1">
      <c r="D339" s="2"/>
    </row>
    <row r="340" spans="4:4" ht="15.75" customHeight="1">
      <c r="D340" s="2"/>
    </row>
    <row r="341" spans="4:4" ht="15.75" customHeight="1">
      <c r="D341" s="2"/>
    </row>
    <row r="342" spans="4:4" ht="15.75" customHeight="1">
      <c r="D342" s="2"/>
    </row>
    <row r="343" spans="4:4" ht="15.75" customHeight="1">
      <c r="D343" s="2"/>
    </row>
    <row r="344" spans="4:4" ht="15.75" customHeight="1">
      <c r="D344" s="2"/>
    </row>
    <row r="345" spans="4:4" ht="15.75" customHeight="1">
      <c r="D345" s="2"/>
    </row>
    <row r="346" spans="4:4" ht="15.75" customHeight="1">
      <c r="D346" s="2"/>
    </row>
    <row r="347" spans="4:4" ht="15.75" customHeight="1">
      <c r="D347" s="2"/>
    </row>
    <row r="348" spans="4:4" ht="15.75" customHeight="1">
      <c r="D348" s="2"/>
    </row>
    <row r="349" spans="4:4" ht="15.75" customHeight="1">
      <c r="D349" s="2"/>
    </row>
    <row r="350" spans="4:4" ht="15.75" customHeight="1">
      <c r="D350" s="2"/>
    </row>
    <row r="351" spans="4:4" ht="15.75" customHeight="1">
      <c r="D351" s="2"/>
    </row>
    <row r="352" spans="4:4" ht="15.75" customHeight="1">
      <c r="D352" s="2"/>
    </row>
    <row r="353" spans="4:4" ht="15.75" customHeight="1">
      <c r="D353" s="2"/>
    </row>
    <row r="354" spans="4:4" ht="15.75" customHeight="1">
      <c r="D354" s="2"/>
    </row>
    <row r="355" spans="4:4" ht="15.75" customHeight="1">
      <c r="D355" s="2"/>
    </row>
    <row r="356" spans="4:4" ht="15.75" customHeight="1">
      <c r="D356" s="2"/>
    </row>
    <row r="357" spans="4:4" ht="15.75" customHeight="1">
      <c r="D357" s="2"/>
    </row>
    <row r="358" spans="4:4" ht="15.75" customHeight="1">
      <c r="D358" s="2"/>
    </row>
    <row r="359" spans="4:4" ht="15.75" customHeight="1">
      <c r="D359" s="2"/>
    </row>
    <row r="360" spans="4:4" ht="15.75" customHeight="1">
      <c r="D360" s="2"/>
    </row>
    <row r="361" spans="4:4" ht="15.75" customHeight="1">
      <c r="D361" s="2"/>
    </row>
    <row r="362" spans="4:4" ht="15.75" customHeight="1">
      <c r="D362" s="2"/>
    </row>
    <row r="363" spans="4:4" ht="15.75" customHeight="1">
      <c r="D363" s="2"/>
    </row>
    <row r="364" spans="4:4" ht="15.75" customHeight="1">
      <c r="D364" s="2"/>
    </row>
    <row r="365" spans="4:4" ht="15.75" customHeight="1">
      <c r="D365" s="2"/>
    </row>
    <row r="366" spans="4:4" ht="15.75" customHeight="1">
      <c r="D366" s="2"/>
    </row>
    <row r="367" spans="4:4" ht="15.75" customHeight="1">
      <c r="D367" s="2"/>
    </row>
    <row r="368" spans="4:4" ht="15.75" customHeight="1">
      <c r="D368" s="2"/>
    </row>
    <row r="369" spans="4:4" ht="15.75" customHeight="1">
      <c r="D369" s="2"/>
    </row>
    <row r="370" spans="4:4" ht="15.75" customHeight="1">
      <c r="D370" s="2"/>
    </row>
    <row r="371" spans="4:4" ht="15.75" customHeight="1">
      <c r="D371" s="2"/>
    </row>
    <row r="372" spans="4:4" ht="15.75" customHeight="1">
      <c r="D372" s="2"/>
    </row>
    <row r="373" spans="4:4" ht="15.75" customHeight="1">
      <c r="D373" s="2"/>
    </row>
    <row r="374" spans="4:4" ht="15.75" customHeight="1">
      <c r="D374" s="2"/>
    </row>
    <row r="375" spans="4:4" ht="15.75" customHeight="1">
      <c r="D375" s="2"/>
    </row>
    <row r="376" spans="4:4" ht="15.75" customHeight="1">
      <c r="D376" s="2"/>
    </row>
    <row r="377" spans="4:4" ht="15.75" customHeight="1">
      <c r="D377" s="2"/>
    </row>
    <row r="378" spans="4:4" ht="15.75" customHeight="1">
      <c r="D378" s="2"/>
    </row>
    <row r="379" spans="4:4" ht="15.75" customHeight="1">
      <c r="D379" s="2"/>
    </row>
    <row r="380" spans="4:4" ht="15.75" customHeight="1">
      <c r="D380" s="2"/>
    </row>
    <row r="381" spans="4:4" ht="15.75" customHeight="1">
      <c r="D381" s="2"/>
    </row>
    <row r="382" spans="4:4" ht="15.75" customHeight="1">
      <c r="D382" s="2"/>
    </row>
    <row r="383" spans="4:4" ht="15.75" customHeight="1">
      <c r="D383" s="2"/>
    </row>
    <row r="384" spans="4:4" ht="15.75" customHeight="1">
      <c r="D384" s="2"/>
    </row>
    <row r="385" spans="4:4" ht="15.75" customHeight="1">
      <c r="D385" s="2"/>
    </row>
    <row r="386" spans="4:4" ht="15.75" customHeight="1">
      <c r="D386" s="2"/>
    </row>
    <row r="387" spans="4:4" ht="15.75" customHeight="1">
      <c r="D387" s="2"/>
    </row>
    <row r="388" spans="4:4" ht="15.75" customHeight="1">
      <c r="D388" s="2"/>
    </row>
    <row r="389" spans="4:4" ht="15.75" customHeight="1">
      <c r="D389" s="2"/>
    </row>
    <row r="390" spans="4:4" ht="15.75" customHeight="1">
      <c r="D390" s="2"/>
    </row>
    <row r="391" spans="4:4" ht="15.75" customHeight="1">
      <c r="D391" s="2"/>
    </row>
    <row r="392" spans="4:4" ht="15.75" customHeight="1">
      <c r="D392" s="2"/>
    </row>
    <row r="393" spans="4:4" ht="15.75" customHeight="1">
      <c r="D393" s="2"/>
    </row>
    <row r="394" spans="4:4" ht="15.75" customHeight="1">
      <c r="D394" s="2"/>
    </row>
    <row r="395" spans="4:4" ht="15.75" customHeight="1">
      <c r="D395" s="2"/>
    </row>
    <row r="396" spans="4:4" ht="15.75" customHeight="1">
      <c r="D396" s="2"/>
    </row>
    <row r="397" spans="4:4" ht="15.75" customHeight="1">
      <c r="D397" s="2"/>
    </row>
    <row r="398" spans="4:4" ht="15.75" customHeight="1">
      <c r="D398" s="2"/>
    </row>
    <row r="399" spans="4:4" ht="15.75" customHeight="1">
      <c r="D399" s="2"/>
    </row>
    <row r="400" spans="4:4" ht="15.75" customHeight="1">
      <c r="D400" s="2"/>
    </row>
    <row r="401" spans="4:4" ht="15.75" customHeight="1">
      <c r="D401" s="2"/>
    </row>
    <row r="402" spans="4:4" ht="15.75" customHeight="1">
      <c r="D402" s="2"/>
    </row>
    <row r="403" spans="4:4" ht="15.75" customHeight="1">
      <c r="D403" s="2"/>
    </row>
    <row r="404" spans="4:4" ht="15.75" customHeight="1">
      <c r="D404" s="2"/>
    </row>
    <row r="405" spans="4:4" ht="15.75" customHeight="1">
      <c r="D405" s="2"/>
    </row>
    <row r="406" spans="4:4" ht="15.75" customHeight="1">
      <c r="D406" s="2"/>
    </row>
    <row r="407" spans="4:4" ht="15.75" customHeight="1">
      <c r="D407" s="2"/>
    </row>
    <row r="408" spans="4:4" ht="15.75" customHeight="1">
      <c r="D408" s="2"/>
    </row>
    <row r="409" spans="4:4" ht="15.75" customHeight="1">
      <c r="D409" s="2"/>
    </row>
    <row r="410" spans="4:4" ht="15.75" customHeight="1">
      <c r="D410" s="2"/>
    </row>
    <row r="411" spans="4:4" ht="15.75" customHeight="1">
      <c r="D411" s="2"/>
    </row>
    <row r="412" spans="4:4" ht="15.75" customHeight="1">
      <c r="D412" s="2"/>
    </row>
    <row r="413" spans="4:4" ht="15.75" customHeight="1">
      <c r="D413" s="2"/>
    </row>
    <row r="414" spans="4:4" ht="15.75" customHeight="1">
      <c r="D414" s="2"/>
    </row>
    <row r="415" spans="4:4" ht="15.75" customHeight="1">
      <c r="D415" s="2"/>
    </row>
    <row r="416" spans="4:4" ht="15.75" customHeight="1">
      <c r="D416" s="2"/>
    </row>
    <row r="417" spans="4:4" ht="15.75" customHeight="1">
      <c r="D417" s="2"/>
    </row>
    <row r="418" spans="4:4" ht="15.75" customHeight="1">
      <c r="D418" s="2"/>
    </row>
    <row r="419" spans="4:4" ht="15.75" customHeight="1">
      <c r="D419" s="2"/>
    </row>
    <row r="420" spans="4:4" ht="15.75" customHeight="1">
      <c r="D420" s="2"/>
    </row>
    <row r="421" spans="4:4" ht="15.75" customHeight="1">
      <c r="D421" s="2"/>
    </row>
    <row r="422" spans="4:4" ht="15.75" customHeight="1">
      <c r="D422" s="2"/>
    </row>
    <row r="423" spans="4:4" ht="15.75" customHeight="1">
      <c r="D423" s="2"/>
    </row>
    <row r="424" spans="4:4" ht="15.75" customHeight="1">
      <c r="D424" s="2"/>
    </row>
    <row r="425" spans="4:4" ht="15.75" customHeight="1">
      <c r="D425" s="2"/>
    </row>
    <row r="426" spans="4:4" ht="15.75" customHeight="1">
      <c r="D426" s="2"/>
    </row>
    <row r="427" spans="4:4" ht="15.75" customHeight="1">
      <c r="D427" s="2"/>
    </row>
    <row r="428" spans="4:4" ht="15.75" customHeight="1">
      <c r="D428" s="2"/>
    </row>
    <row r="429" spans="4:4" ht="15.75" customHeight="1">
      <c r="D429" s="2"/>
    </row>
    <row r="430" spans="4:4" ht="15.75" customHeight="1">
      <c r="D430" s="2"/>
    </row>
    <row r="431" spans="4:4" ht="15.75" customHeight="1">
      <c r="D431" s="2"/>
    </row>
    <row r="432" spans="4:4" ht="15.75" customHeight="1">
      <c r="D432" s="2"/>
    </row>
    <row r="433" spans="4:4" ht="15.75" customHeight="1">
      <c r="D433" s="2"/>
    </row>
    <row r="434" spans="4:4" ht="15.75" customHeight="1">
      <c r="D434" s="2"/>
    </row>
    <row r="435" spans="4:4" ht="15.75" customHeight="1">
      <c r="D435" s="2"/>
    </row>
    <row r="436" spans="4:4" ht="15.75" customHeight="1">
      <c r="D436" s="2"/>
    </row>
    <row r="437" spans="4:4" ht="15.75" customHeight="1">
      <c r="D437" s="2"/>
    </row>
    <row r="438" spans="4:4" ht="15.75" customHeight="1">
      <c r="D438" s="2"/>
    </row>
    <row r="439" spans="4:4" ht="15.75" customHeight="1">
      <c r="D439" s="2"/>
    </row>
    <row r="440" spans="4:4" ht="15.75" customHeight="1">
      <c r="D440" s="2"/>
    </row>
    <row r="441" spans="4:4" ht="15.75" customHeight="1">
      <c r="D441" s="2"/>
    </row>
    <row r="442" spans="4:4" ht="15.75" customHeight="1">
      <c r="D442" s="2"/>
    </row>
    <row r="443" spans="4:4" ht="15.75" customHeight="1">
      <c r="D443" s="2"/>
    </row>
    <row r="444" spans="4:4" ht="15.75" customHeight="1">
      <c r="D444" s="2"/>
    </row>
    <row r="445" spans="4:4" ht="15.75" customHeight="1">
      <c r="D445" s="2"/>
    </row>
    <row r="446" spans="4:4" ht="15.75" customHeight="1">
      <c r="D446" s="2"/>
    </row>
    <row r="447" spans="4:4" ht="15.75" customHeight="1">
      <c r="D447" s="2"/>
    </row>
    <row r="448" spans="4:4" ht="15.75" customHeight="1">
      <c r="D448" s="2"/>
    </row>
    <row r="449" spans="4:4" ht="15.75" customHeight="1">
      <c r="D449" s="2"/>
    </row>
    <row r="450" spans="4:4" ht="15.75" customHeight="1">
      <c r="D450" s="2"/>
    </row>
    <row r="451" spans="4:4" ht="15.75" customHeight="1">
      <c r="D451" s="2"/>
    </row>
    <row r="452" spans="4:4" ht="15.75" customHeight="1">
      <c r="D452" s="2"/>
    </row>
    <row r="453" spans="4:4" ht="15.75" customHeight="1">
      <c r="D453" s="2"/>
    </row>
    <row r="454" spans="4:4" ht="15.75" customHeight="1">
      <c r="D454" s="2"/>
    </row>
    <row r="455" spans="4:4" ht="15.75" customHeight="1">
      <c r="D455" s="2"/>
    </row>
    <row r="456" spans="4:4" ht="15.75" customHeight="1">
      <c r="D456" s="2"/>
    </row>
    <row r="457" spans="4:4" ht="15.75" customHeight="1">
      <c r="D457" s="2"/>
    </row>
    <row r="458" spans="4:4" ht="15.75" customHeight="1">
      <c r="D458" s="2"/>
    </row>
    <row r="459" spans="4:4" ht="15.75" customHeight="1">
      <c r="D459" s="2"/>
    </row>
    <row r="460" spans="4:4" ht="15.75" customHeight="1">
      <c r="D460" s="2"/>
    </row>
    <row r="461" spans="4:4" ht="15.75" customHeight="1">
      <c r="D461" s="2"/>
    </row>
    <row r="462" spans="4:4" ht="15.75" customHeight="1">
      <c r="D462" s="2"/>
    </row>
    <row r="463" spans="4:4" ht="15.75" customHeight="1">
      <c r="D463" s="2"/>
    </row>
    <row r="464" spans="4:4" ht="15.75" customHeight="1">
      <c r="D464" s="2"/>
    </row>
    <row r="465" spans="4:4" ht="15.75" customHeight="1">
      <c r="D465" s="2"/>
    </row>
    <row r="466" spans="4:4" ht="15.75" customHeight="1">
      <c r="D466" s="2"/>
    </row>
    <row r="467" spans="4:4" ht="15.75" customHeight="1">
      <c r="D467" s="2"/>
    </row>
    <row r="468" spans="4:4" ht="15.75" customHeight="1">
      <c r="D468" s="2"/>
    </row>
    <row r="469" spans="4:4" ht="15.75" customHeight="1">
      <c r="D469" s="2"/>
    </row>
    <row r="470" spans="4:4" ht="15.75" customHeight="1">
      <c r="D470" s="2"/>
    </row>
    <row r="471" spans="4:4" ht="15.75" customHeight="1">
      <c r="D471" s="2"/>
    </row>
    <row r="472" spans="4:4" ht="15.75" customHeight="1">
      <c r="D472" s="2"/>
    </row>
    <row r="473" spans="4:4" ht="15.75" customHeight="1">
      <c r="D473" s="2"/>
    </row>
    <row r="474" spans="4:4" ht="15.75" customHeight="1">
      <c r="D474" s="2"/>
    </row>
    <row r="475" spans="4:4" ht="15.75" customHeight="1">
      <c r="D475" s="2"/>
    </row>
    <row r="476" spans="4:4" ht="15.75" customHeight="1">
      <c r="D476" s="2"/>
    </row>
    <row r="477" spans="4:4" ht="15.75" customHeight="1">
      <c r="D477" s="2"/>
    </row>
    <row r="478" spans="4:4" ht="15.75" customHeight="1">
      <c r="D478" s="2"/>
    </row>
    <row r="479" spans="4:4" ht="15.75" customHeight="1">
      <c r="D479" s="2"/>
    </row>
    <row r="480" spans="4:4" ht="15.75" customHeight="1">
      <c r="D480" s="2"/>
    </row>
    <row r="481" spans="4:4" ht="15.75" customHeight="1">
      <c r="D481" s="2"/>
    </row>
    <row r="482" spans="4:4" ht="15.75" customHeight="1">
      <c r="D482" s="2"/>
    </row>
    <row r="483" spans="4:4" ht="15.75" customHeight="1">
      <c r="D483" s="2"/>
    </row>
    <row r="484" spans="4:4" ht="15.75" customHeight="1">
      <c r="D484" s="2"/>
    </row>
    <row r="485" spans="4:4" ht="15.75" customHeight="1">
      <c r="D485" s="2"/>
    </row>
    <row r="486" spans="4:4" ht="15.75" customHeight="1">
      <c r="D486" s="2"/>
    </row>
    <row r="487" spans="4:4" ht="15.75" customHeight="1">
      <c r="D487" s="2"/>
    </row>
    <row r="488" spans="4:4" ht="15.75" customHeight="1">
      <c r="D488" s="2"/>
    </row>
    <row r="489" spans="4:4" ht="15.75" customHeight="1">
      <c r="D489" s="2"/>
    </row>
    <row r="490" spans="4:4" ht="15.75" customHeight="1">
      <c r="D490" s="2"/>
    </row>
    <row r="491" spans="4:4" ht="15.75" customHeight="1">
      <c r="D491" s="2"/>
    </row>
    <row r="492" spans="4:4" ht="15.75" customHeight="1">
      <c r="D492" s="2"/>
    </row>
    <row r="493" spans="4:4" ht="15.75" customHeight="1">
      <c r="D493" s="2"/>
    </row>
    <row r="494" spans="4:4" ht="15.75" customHeight="1">
      <c r="D494" s="2"/>
    </row>
    <row r="495" spans="4:4" ht="15.75" customHeight="1">
      <c r="D495" s="2"/>
    </row>
    <row r="496" spans="4:4" ht="15.75" customHeight="1">
      <c r="D496" s="2"/>
    </row>
    <row r="497" spans="4:4" ht="15.75" customHeight="1">
      <c r="D497" s="2"/>
    </row>
    <row r="498" spans="4:4" ht="15.75" customHeight="1">
      <c r="D498" s="2"/>
    </row>
    <row r="499" spans="4:4" ht="15.75" customHeight="1">
      <c r="D499" s="2"/>
    </row>
    <row r="500" spans="4:4" ht="15.75" customHeight="1">
      <c r="D500" s="2"/>
    </row>
    <row r="501" spans="4:4" ht="15.75" customHeight="1">
      <c r="D501" s="2"/>
    </row>
    <row r="502" spans="4:4" ht="15.75" customHeight="1">
      <c r="D502" s="2"/>
    </row>
    <row r="503" spans="4:4" ht="15.75" customHeight="1">
      <c r="D503" s="2"/>
    </row>
    <row r="504" spans="4:4" ht="15.75" customHeight="1">
      <c r="D504" s="2"/>
    </row>
    <row r="505" spans="4:4" ht="15.75" customHeight="1">
      <c r="D505" s="2"/>
    </row>
    <row r="506" spans="4:4" ht="15.75" customHeight="1">
      <c r="D506" s="2"/>
    </row>
    <row r="507" spans="4:4" ht="15.75" customHeight="1">
      <c r="D507" s="2"/>
    </row>
    <row r="508" spans="4:4" ht="15.75" customHeight="1">
      <c r="D508" s="2"/>
    </row>
    <row r="509" spans="4:4" ht="15.75" customHeight="1">
      <c r="D509" s="2"/>
    </row>
    <row r="510" spans="4:4" ht="15.75" customHeight="1">
      <c r="D510" s="2"/>
    </row>
    <row r="511" spans="4:4" ht="15.75" customHeight="1">
      <c r="D511" s="2"/>
    </row>
    <row r="512" spans="4:4" ht="15.75" customHeight="1">
      <c r="D512" s="2"/>
    </row>
    <row r="513" spans="4:4" ht="15.75" customHeight="1">
      <c r="D513" s="2"/>
    </row>
    <row r="514" spans="4:4" ht="15.75" customHeight="1">
      <c r="D514" s="2"/>
    </row>
    <row r="515" spans="4:4" ht="15.75" customHeight="1">
      <c r="D515" s="2"/>
    </row>
    <row r="516" spans="4:4" ht="15.75" customHeight="1">
      <c r="D516" s="2"/>
    </row>
    <row r="517" spans="4:4" ht="15.75" customHeight="1">
      <c r="D517" s="2"/>
    </row>
    <row r="518" spans="4:4" ht="15.75" customHeight="1">
      <c r="D518" s="2"/>
    </row>
    <row r="519" spans="4:4" ht="15.75" customHeight="1">
      <c r="D519" s="2"/>
    </row>
    <row r="520" spans="4:4" ht="15.75" customHeight="1">
      <c r="D520" s="2"/>
    </row>
    <row r="521" spans="4:4" ht="15.75" customHeight="1">
      <c r="D521" s="2"/>
    </row>
    <row r="522" spans="4:4" ht="15.75" customHeight="1">
      <c r="D522" s="2"/>
    </row>
    <row r="523" spans="4:4" ht="15.75" customHeight="1">
      <c r="D523" s="2"/>
    </row>
    <row r="524" spans="4:4" ht="15.75" customHeight="1">
      <c r="D524" s="2"/>
    </row>
    <row r="525" spans="4:4" ht="15.75" customHeight="1">
      <c r="D525" s="2"/>
    </row>
    <row r="526" spans="4:4" ht="15.75" customHeight="1">
      <c r="D526" s="2"/>
    </row>
    <row r="527" spans="4:4" ht="15.75" customHeight="1">
      <c r="D527" s="2"/>
    </row>
    <row r="528" spans="4:4" ht="15.75" customHeight="1">
      <c r="D528" s="2"/>
    </row>
    <row r="529" spans="4:4" ht="15.75" customHeight="1">
      <c r="D529" s="2"/>
    </row>
    <row r="530" spans="4:4" ht="15.75" customHeight="1">
      <c r="D530" s="2"/>
    </row>
    <row r="531" spans="4:4" ht="15.75" customHeight="1">
      <c r="D531" s="2"/>
    </row>
    <row r="532" spans="4:4" ht="15.75" customHeight="1">
      <c r="D532" s="2"/>
    </row>
    <row r="533" spans="4:4" ht="15.75" customHeight="1">
      <c r="D533" s="2"/>
    </row>
    <row r="534" spans="4:4" ht="15.75" customHeight="1">
      <c r="D534" s="2"/>
    </row>
    <row r="535" spans="4:4" ht="15.75" customHeight="1">
      <c r="D535" s="2"/>
    </row>
    <row r="536" spans="4:4" ht="15.75" customHeight="1">
      <c r="D536" s="2"/>
    </row>
    <row r="537" spans="4:4" ht="15.75" customHeight="1">
      <c r="D537" s="2"/>
    </row>
    <row r="538" spans="4:4" ht="15.75" customHeight="1">
      <c r="D538" s="2"/>
    </row>
    <row r="539" spans="4:4" ht="15.75" customHeight="1">
      <c r="D539" s="2"/>
    </row>
    <row r="540" spans="4:4" ht="15.75" customHeight="1">
      <c r="D540" s="2"/>
    </row>
    <row r="541" spans="4:4" ht="15.75" customHeight="1">
      <c r="D541" s="2"/>
    </row>
    <row r="542" spans="4:4" ht="15.75" customHeight="1">
      <c r="D542" s="2"/>
    </row>
    <row r="543" spans="4:4" ht="15.75" customHeight="1">
      <c r="D543" s="2"/>
    </row>
    <row r="544" spans="4:4" ht="15.75" customHeight="1">
      <c r="D544" s="2"/>
    </row>
    <row r="545" spans="4:4" ht="15.75" customHeight="1">
      <c r="D545" s="2"/>
    </row>
    <row r="546" spans="4:4" ht="15.75" customHeight="1">
      <c r="D546" s="2"/>
    </row>
    <row r="547" spans="4:4" ht="15.75" customHeight="1">
      <c r="D547" s="2"/>
    </row>
    <row r="548" spans="4:4" ht="15.75" customHeight="1">
      <c r="D548" s="2"/>
    </row>
    <row r="549" spans="4:4" ht="15.75" customHeight="1">
      <c r="D549" s="2"/>
    </row>
    <row r="550" spans="4:4" ht="15.75" customHeight="1">
      <c r="D550" s="2"/>
    </row>
    <row r="551" spans="4:4" ht="15.75" customHeight="1">
      <c r="D551" s="2"/>
    </row>
    <row r="552" spans="4:4" ht="15.75" customHeight="1">
      <c r="D552" s="2"/>
    </row>
    <row r="553" spans="4:4" ht="15.75" customHeight="1">
      <c r="D553" s="2"/>
    </row>
    <row r="554" spans="4:4" ht="15.75" customHeight="1">
      <c r="D554" s="2"/>
    </row>
    <row r="555" spans="4:4" ht="15.75" customHeight="1">
      <c r="D555" s="2"/>
    </row>
    <row r="556" spans="4:4" ht="15.75" customHeight="1">
      <c r="D556" s="2"/>
    </row>
    <row r="557" spans="4:4" ht="15.75" customHeight="1">
      <c r="D557" s="2"/>
    </row>
    <row r="558" spans="4:4" ht="15.75" customHeight="1">
      <c r="D558" s="2"/>
    </row>
    <row r="559" spans="4:4" ht="15.75" customHeight="1">
      <c r="D559" s="2"/>
    </row>
    <row r="560" spans="4:4" ht="15.75" customHeight="1">
      <c r="D560" s="2"/>
    </row>
    <row r="561" spans="4:4" ht="15.75" customHeight="1">
      <c r="D561" s="2"/>
    </row>
    <row r="562" spans="4:4" ht="15.75" customHeight="1">
      <c r="D562" s="2"/>
    </row>
    <row r="563" spans="4:4" ht="15.75" customHeight="1">
      <c r="D563" s="2"/>
    </row>
    <row r="564" spans="4:4" ht="15.75" customHeight="1">
      <c r="D564" s="2"/>
    </row>
    <row r="565" spans="4:4" ht="15.75" customHeight="1">
      <c r="D565" s="2"/>
    </row>
    <row r="566" spans="4:4" ht="15.75" customHeight="1">
      <c r="D566" s="2"/>
    </row>
    <row r="567" spans="4:4" ht="15.75" customHeight="1">
      <c r="D567" s="2"/>
    </row>
    <row r="568" spans="4:4" ht="15.75" customHeight="1">
      <c r="D568" s="2"/>
    </row>
    <row r="569" spans="4:4" ht="15.75" customHeight="1">
      <c r="D569" s="2"/>
    </row>
    <row r="570" spans="4:4" ht="15.75" customHeight="1">
      <c r="D570" s="2"/>
    </row>
    <row r="571" spans="4:4" ht="15.75" customHeight="1">
      <c r="D571" s="2"/>
    </row>
    <row r="572" spans="4:4" ht="15.75" customHeight="1">
      <c r="D572" s="2"/>
    </row>
    <row r="573" spans="4:4" ht="15.75" customHeight="1">
      <c r="D573" s="2"/>
    </row>
    <row r="574" spans="4:4" ht="15.75" customHeight="1">
      <c r="D574" s="2"/>
    </row>
    <row r="575" spans="4:4" ht="15.75" customHeight="1">
      <c r="D575" s="2"/>
    </row>
    <row r="576" spans="4:4" ht="15.75" customHeight="1">
      <c r="D576" s="2"/>
    </row>
    <row r="577" spans="4:4" ht="15.75" customHeight="1">
      <c r="D577" s="2"/>
    </row>
    <row r="578" spans="4:4" ht="15.75" customHeight="1">
      <c r="D578" s="2"/>
    </row>
    <row r="579" spans="4:4" ht="15.75" customHeight="1">
      <c r="D579" s="2"/>
    </row>
    <row r="580" spans="4:4" ht="15.75" customHeight="1">
      <c r="D580" s="2"/>
    </row>
    <row r="581" spans="4:4" ht="15.75" customHeight="1">
      <c r="D581" s="2"/>
    </row>
    <row r="582" spans="4:4" ht="15.75" customHeight="1">
      <c r="D582" s="2"/>
    </row>
    <row r="583" spans="4:4" ht="15.75" customHeight="1">
      <c r="D583" s="2"/>
    </row>
    <row r="584" spans="4:4" ht="15.75" customHeight="1">
      <c r="D584" s="2"/>
    </row>
    <row r="585" spans="4:4" ht="15.75" customHeight="1">
      <c r="D585" s="2"/>
    </row>
    <row r="586" spans="4:4" ht="15.75" customHeight="1">
      <c r="D586" s="2"/>
    </row>
    <row r="587" spans="4:4" ht="15.75" customHeight="1">
      <c r="D587" s="2"/>
    </row>
    <row r="588" spans="4:4" ht="15.75" customHeight="1">
      <c r="D588" s="2"/>
    </row>
    <row r="589" spans="4:4" ht="15.75" customHeight="1">
      <c r="D589" s="2"/>
    </row>
    <row r="590" spans="4:4" ht="15.75" customHeight="1">
      <c r="D590" s="2"/>
    </row>
    <row r="591" spans="4:4" ht="15.75" customHeight="1">
      <c r="D591" s="2"/>
    </row>
    <row r="592" spans="4:4" ht="15.75" customHeight="1">
      <c r="D592" s="2"/>
    </row>
    <row r="593" spans="4:4" ht="15.75" customHeight="1">
      <c r="D593" s="2"/>
    </row>
    <row r="594" spans="4:4" ht="15.75" customHeight="1">
      <c r="D594" s="2"/>
    </row>
    <row r="595" spans="4:4" ht="15.75" customHeight="1">
      <c r="D595" s="2"/>
    </row>
    <row r="596" spans="4:4" ht="15.75" customHeight="1">
      <c r="D596" s="2"/>
    </row>
    <row r="597" spans="4:4" ht="15.75" customHeight="1">
      <c r="D597" s="2"/>
    </row>
    <row r="598" spans="4:4" ht="15.75" customHeight="1">
      <c r="D598" s="2"/>
    </row>
    <row r="599" spans="4:4" ht="15.75" customHeight="1">
      <c r="D599" s="2"/>
    </row>
    <row r="600" spans="4:4" ht="15.75" customHeight="1">
      <c r="D600" s="2"/>
    </row>
    <row r="601" spans="4:4" ht="15.75" customHeight="1">
      <c r="D601" s="2"/>
    </row>
    <row r="602" spans="4:4" ht="15.75" customHeight="1">
      <c r="D602" s="2"/>
    </row>
    <row r="603" spans="4:4" ht="15.75" customHeight="1">
      <c r="D603" s="2"/>
    </row>
    <row r="604" spans="4:4" ht="15.75" customHeight="1">
      <c r="D604" s="2"/>
    </row>
    <row r="605" spans="4:4" ht="15.75" customHeight="1">
      <c r="D605" s="2"/>
    </row>
    <row r="606" spans="4:4" ht="15.75" customHeight="1">
      <c r="D606" s="2"/>
    </row>
    <row r="607" spans="4:4" ht="15.75" customHeight="1">
      <c r="D607" s="2"/>
    </row>
    <row r="608" spans="4:4" ht="15.75" customHeight="1">
      <c r="D608" s="2"/>
    </row>
    <row r="609" spans="4:4" ht="15.75" customHeight="1">
      <c r="D609" s="2"/>
    </row>
    <row r="610" spans="4:4" ht="15.75" customHeight="1">
      <c r="D610" s="2"/>
    </row>
    <row r="611" spans="4:4" ht="15.75" customHeight="1">
      <c r="D611" s="2"/>
    </row>
    <row r="612" spans="4:4" ht="15.75" customHeight="1">
      <c r="D612" s="2"/>
    </row>
    <row r="613" spans="4:4" ht="15.75" customHeight="1">
      <c r="D613" s="2"/>
    </row>
    <row r="614" spans="4:4" ht="15.75" customHeight="1">
      <c r="D614" s="2"/>
    </row>
    <row r="615" spans="4:4" ht="15.75" customHeight="1">
      <c r="D615" s="2"/>
    </row>
    <row r="616" spans="4:4" ht="15.75" customHeight="1">
      <c r="D616" s="2"/>
    </row>
    <row r="617" spans="4:4" ht="15.75" customHeight="1">
      <c r="D617" s="2"/>
    </row>
    <row r="618" spans="4:4" ht="15.75" customHeight="1">
      <c r="D618" s="2"/>
    </row>
    <row r="619" spans="4:4" ht="15.75" customHeight="1">
      <c r="D619" s="2"/>
    </row>
    <row r="620" spans="4:4" ht="15.75" customHeight="1">
      <c r="D620" s="2"/>
    </row>
    <row r="621" spans="4:4" ht="15.75" customHeight="1">
      <c r="D621" s="2"/>
    </row>
    <row r="622" spans="4:4" ht="15.75" customHeight="1">
      <c r="D622" s="2"/>
    </row>
    <row r="623" spans="4:4" ht="15.75" customHeight="1">
      <c r="D623" s="2"/>
    </row>
    <row r="624" spans="4:4" ht="15.75" customHeight="1">
      <c r="D624" s="2"/>
    </row>
    <row r="625" spans="4:4" ht="15.75" customHeight="1">
      <c r="D625" s="2"/>
    </row>
    <row r="626" spans="4:4" ht="15.75" customHeight="1">
      <c r="D626" s="2"/>
    </row>
    <row r="627" spans="4:4" ht="15.75" customHeight="1">
      <c r="D627" s="2"/>
    </row>
    <row r="628" spans="4:4" ht="15.75" customHeight="1">
      <c r="D628" s="2"/>
    </row>
    <row r="629" spans="4:4" ht="15.75" customHeight="1">
      <c r="D629" s="2"/>
    </row>
    <row r="630" spans="4:4" ht="15.75" customHeight="1">
      <c r="D630" s="2"/>
    </row>
    <row r="631" spans="4:4" ht="15.75" customHeight="1">
      <c r="D631" s="2"/>
    </row>
    <row r="632" spans="4:4" ht="15.75" customHeight="1">
      <c r="D632" s="2"/>
    </row>
    <row r="633" spans="4:4" ht="15.75" customHeight="1">
      <c r="D633" s="2"/>
    </row>
    <row r="634" spans="4:4" ht="15.75" customHeight="1">
      <c r="D634" s="2"/>
    </row>
    <row r="635" spans="4:4" ht="15.75" customHeight="1">
      <c r="D635" s="2"/>
    </row>
    <row r="636" spans="4:4" ht="15.75" customHeight="1">
      <c r="D636" s="2"/>
    </row>
    <row r="637" spans="4:4" ht="15.75" customHeight="1">
      <c r="D637" s="2"/>
    </row>
    <row r="638" spans="4:4" ht="15.75" customHeight="1">
      <c r="D638" s="2"/>
    </row>
    <row r="639" spans="4:4" ht="15.75" customHeight="1">
      <c r="D639" s="2"/>
    </row>
    <row r="640" spans="4:4" ht="15.75" customHeight="1">
      <c r="D640" s="2"/>
    </row>
    <row r="641" spans="4:4" ht="15.75" customHeight="1">
      <c r="D641" s="2"/>
    </row>
    <row r="642" spans="4:4" ht="15.75" customHeight="1">
      <c r="D642" s="2"/>
    </row>
    <row r="643" spans="4:4" ht="15.75" customHeight="1">
      <c r="D643" s="2"/>
    </row>
    <row r="644" spans="4:4" ht="15.75" customHeight="1">
      <c r="D644" s="2"/>
    </row>
    <row r="645" spans="4:4" ht="15.75" customHeight="1">
      <c r="D645" s="2"/>
    </row>
    <row r="646" spans="4:4" ht="15.75" customHeight="1">
      <c r="D646" s="2"/>
    </row>
    <row r="647" spans="4:4" ht="15.75" customHeight="1">
      <c r="D647" s="2"/>
    </row>
    <row r="648" spans="4:4" ht="15.75" customHeight="1">
      <c r="D648" s="2"/>
    </row>
    <row r="649" spans="4:4" ht="15.75" customHeight="1">
      <c r="D649" s="2"/>
    </row>
    <row r="650" spans="4:4" ht="15.75" customHeight="1">
      <c r="D650" s="2"/>
    </row>
    <row r="651" spans="4:4" ht="15.75" customHeight="1">
      <c r="D651" s="2"/>
    </row>
    <row r="652" spans="4:4" ht="15.75" customHeight="1">
      <c r="D652" s="2"/>
    </row>
    <row r="653" spans="4:4" ht="15.75" customHeight="1">
      <c r="D653" s="2"/>
    </row>
    <row r="654" spans="4:4" ht="15.75" customHeight="1">
      <c r="D654" s="2"/>
    </row>
    <row r="655" spans="4:4" ht="15.75" customHeight="1">
      <c r="D655" s="2"/>
    </row>
    <row r="656" spans="4:4" ht="15.75" customHeight="1">
      <c r="D656" s="2"/>
    </row>
    <row r="657" spans="4:4" ht="15.75" customHeight="1">
      <c r="D657" s="2"/>
    </row>
    <row r="658" spans="4:4" ht="15.75" customHeight="1">
      <c r="D658" s="2"/>
    </row>
    <row r="659" spans="4:4" ht="15.75" customHeight="1">
      <c r="D659" s="2"/>
    </row>
    <row r="660" spans="4:4" ht="15.75" customHeight="1">
      <c r="D660" s="2"/>
    </row>
    <row r="661" spans="4:4" ht="15.75" customHeight="1">
      <c r="D661" s="2"/>
    </row>
    <row r="662" spans="4:4" ht="15.75" customHeight="1">
      <c r="D662" s="2"/>
    </row>
    <row r="663" spans="4:4" ht="15.75" customHeight="1">
      <c r="D663" s="2"/>
    </row>
    <row r="664" spans="4:4" ht="15.75" customHeight="1">
      <c r="D664" s="2"/>
    </row>
    <row r="665" spans="4:4" ht="15.75" customHeight="1">
      <c r="D665" s="2"/>
    </row>
    <row r="666" spans="4:4" ht="15.75" customHeight="1">
      <c r="D666" s="2"/>
    </row>
    <row r="667" spans="4:4" ht="15.75" customHeight="1">
      <c r="D667" s="2"/>
    </row>
    <row r="668" spans="4:4" ht="15.75" customHeight="1">
      <c r="D668" s="2"/>
    </row>
    <row r="669" spans="4:4" ht="15.75" customHeight="1">
      <c r="D669" s="2"/>
    </row>
    <row r="670" spans="4:4" ht="15.75" customHeight="1">
      <c r="D670" s="2"/>
    </row>
    <row r="671" spans="4:4" ht="15.75" customHeight="1">
      <c r="D671" s="2"/>
    </row>
    <row r="672" spans="4:4" ht="15.75" customHeight="1">
      <c r="D672" s="2"/>
    </row>
    <row r="673" spans="4:4" ht="15.75" customHeight="1">
      <c r="D673" s="2"/>
    </row>
    <row r="674" spans="4:4" ht="15.75" customHeight="1">
      <c r="D674" s="2"/>
    </row>
    <row r="675" spans="4:4" ht="15.75" customHeight="1">
      <c r="D675" s="2"/>
    </row>
    <row r="676" spans="4:4" ht="15.75" customHeight="1">
      <c r="D676" s="2"/>
    </row>
    <row r="677" spans="4:4" ht="15.75" customHeight="1">
      <c r="D677" s="2"/>
    </row>
    <row r="678" spans="4:4" ht="15.75" customHeight="1">
      <c r="D678" s="2"/>
    </row>
    <row r="679" spans="4:4" ht="15.75" customHeight="1">
      <c r="D679" s="2"/>
    </row>
    <row r="680" spans="4:4" ht="15.75" customHeight="1">
      <c r="D680" s="2"/>
    </row>
    <row r="681" spans="4:4" ht="15.75" customHeight="1">
      <c r="D681" s="2"/>
    </row>
    <row r="682" spans="4:4" ht="15.75" customHeight="1">
      <c r="D682" s="2"/>
    </row>
    <row r="683" spans="4:4" ht="15.75" customHeight="1">
      <c r="D683" s="2"/>
    </row>
    <row r="684" spans="4:4" ht="15.75" customHeight="1">
      <c r="D684" s="2"/>
    </row>
    <row r="685" spans="4:4" ht="15.75" customHeight="1">
      <c r="D685" s="2"/>
    </row>
    <row r="686" spans="4:4" ht="15.75" customHeight="1">
      <c r="D686" s="2"/>
    </row>
    <row r="687" spans="4:4" ht="15.75" customHeight="1">
      <c r="D687" s="2"/>
    </row>
    <row r="688" spans="4:4" ht="15.75" customHeight="1">
      <c r="D688" s="2"/>
    </row>
    <row r="689" spans="4:4" ht="15.75" customHeight="1">
      <c r="D689" s="2"/>
    </row>
    <row r="690" spans="4:4" ht="15.75" customHeight="1">
      <c r="D690" s="2"/>
    </row>
    <row r="691" spans="4:4" ht="15.75" customHeight="1">
      <c r="D691" s="2"/>
    </row>
    <row r="692" spans="4:4" ht="15.75" customHeight="1">
      <c r="D692" s="2"/>
    </row>
    <row r="693" spans="4:4" ht="15.75" customHeight="1">
      <c r="D693" s="2"/>
    </row>
    <row r="694" spans="4:4" ht="15.75" customHeight="1">
      <c r="D694" s="2"/>
    </row>
    <row r="695" spans="4:4" ht="15.75" customHeight="1">
      <c r="D695" s="2"/>
    </row>
    <row r="696" spans="4:4" ht="15.75" customHeight="1">
      <c r="D696" s="2"/>
    </row>
    <row r="697" spans="4:4" ht="15.75" customHeight="1">
      <c r="D697" s="2"/>
    </row>
    <row r="698" spans="4:4" ht="15.75" customHeight="1">
      <c r="D698" s="2"/>
    </row>
    <row r="699" spans="4:4" ht="15.75" customHeight="1">
      <c r="D699" s="2"/>
    </row>
    <row r="700" spans="4:4" ht="15.75" customHeight="1">
      <c r="D700" s="2"/>
    </row>
    <row r="701" spans="4:4" ht="15.75" customHeight="1">
      <c r="D701" s="2"/>
    </row>
    <row r="702" spans="4:4" ht="15.75" customHeight="1">
      <c r="D702" s="2"/>
    </row>
    <row r="703" spans="4:4" ht="15.75" customHeight="1">
      <c r="D703" s="2"/>
    </row>
    <row r="704" spans="4:4" ht="15.75" customHeight="1">
      <c r="D704" s="2"/>
    </row>
    <row r="705" spans="4:4" ht="15.75" customHeight="1">
      <c r="D705" s="2"/>
    </row>
    <row r="706" spans="4:4" ht="15.75" customHeight="1">
      <c r="D706" s="2"/>
    </row>
    <row r="707" spans="4:4" ht="15.75" customHeight="1">
      <c r="D707" s="2"/>
    </row>
    <row r="708" spans="4:4" ht="15.75" customHeight="1">
      <c r="D708" s="2"/>
    </row>
    <row r="709" spans="4:4" ht="15.75" customHeight="1">
      <c r="D709" s="2"/>
    </row>
    <row r="710" spans="4:4" ht="15.75" customHeight="1">
      <c r="D710" s="2"/>
    </row>
    <row r="711" spans="4:4" ht="15.75" customHeight="1">
      <c r="D711" s="2"/>
    </row>
    <row r="712" spans="4:4" ht="15.75" customHeight="1">
      <c r="D712" s="2"/>
    </row>
    <row r="713" spans="4:4" ht="15.75" customHeight="1">
      <c r="D713" s="2"/>
    </row>
    <row r="714" spans="4:4" ht="15.75" customHeight="1">
      <c r="D714" s="2"/>
    </row>
    <row r="715" spans="4:4" ht="15.75" customHeight="1">
      <c r="D715" s="2"/>
    </row>
    <row r="716" spans="4:4" ht="15.75" customHeight="1">
      <c r="D716" s="2"/>
    </row>
    <row r="717" spans="4:4" ht="15.75" customHeight="1">
      <c r="D717" s="2"/>
    </row>
    <row r="718" spans="4:4" ht="15.75" customHeight="1">
      <c r="D718" s="2"/>
    </row>
    <row r="719" spans="4:4" ht="15.75" customHeight="1">
      <c r="D719" s="2"/>
    </row>
    <row r="720" spans="4:4" ht="15.75" customHeight="1">
      <c r="D720" s="2"/>
    </row>
    <row r="721" spans="4:4" ht="15.75" customHeight="1">
      <c r="D721" s="2"/>
    </row>
    <row r="722" spans="4:4" ht="15.75" customHeight="1">
      <c r="D722" s="2"/>
    </row>
    <row r="723" spans="4:4" ht="15.75" customHeight="1">
      <c r="D723" s="2"/>
    </row>
    <row r="724" spans="4:4" ht="15.75" customHeight="1">
      <c r="D724" s="2"/>
    </row>
    <row r="725" spans="4:4" ht="15.75" customHeight="1">
      <c r="D725" s="2"/>
    </row>
    <row r="726" spans="4:4" ht="15.75" customHeight="1">
      <c r="D726" s="2"/>
    </row>
    <row r="727" spans="4:4" ht="15.75" customHeight="1">
      <c r="D727" s="2"/>
    </row>
    <row r="728" spans="4:4" ht="15.75" customHeight="1">
      <c r="D728" s="2"/>
    </row>
    <row r="729" spans="4:4" ht="15.75" customHeight="1">
      <c r="D729" s="2"/>
    </row>
    <row r="730" spans="4:4" ht="15.75" customHeight="1">
      <c r="D730" s="2"/>
    </row>
    <row r="731" spans="4:4" ht="15.75" customHeight="1">
      <c r="D731" s="2"/>
    </row>
    <row r="732" spans="4:4" ht="15.75" customHeight="1">
      <c r="D732" s="2"/>
    </row>
    <row r="733" spans="4:4" ht="15.75" customHeight="1">
      <c r="D733" s="2"/>
    </row>
    <row r="734" spans="4:4" ht="15.75" customHeight="1">
      <c r="D734" s="2"/>
    </row>
    <row r="735" spans="4:4" ht="15.75" customHeight="1">
      <c r="D735" s="2"/>
    </row>
    <row r="736" spans="4:4" ht="15.75" customHeight="1">
      <c r="D736" s="2"/>
    </row>
    <row r="737" spans="4:4" ht="15.75" customHeight="1">
      <c r="D737" s="2"/>
    </row>
    <row r="738" spans="4:4" ht="15.75" customHeight="1">
      <c r="D738" s="2"/>
    </row>
    <row r="739" spans="4:4" ht="15.75" customHeight="1">
      <c r="D739" s="2"/>
    </row>
    <row r="740" spans="4:4" ht="15.75" customHeight="1">
      <c r="D740" s="2"/>
    </row>
    <row r="741" spans="4:4" ht="15.75" customHeight="1">
      <c r="D741" s="2"/>
    </row>
    <row r="742" spans="4:4" ht="15.75" customHeight="1">
      <c r="D742" s="2"/>
    </row>
    <row r="743" spans="4:4" ht="15.75" customHeight="1">
      <c r="D743" s="2"/>
    </row>
    <row r="744" spans="4:4" ht="15.75" customHeight="1">
      <c r="D744" s="2"/>
    </row>
    <row r="745" spans="4:4" ht="15.75" customHeight="1">
      <c r="D745" s="2"/>
    </row>
    <row r="746" spans="4:4" ht="15.75" customHeight="1">
      <c r="D746" s="2"/>
    </row>
    <row r="747" spans="4:4" ht="15.75" customHeight="1">
      <c r="D747" s="2"/>
    </row>
    <row r="748" spans="4:4" ht="15.75" customHeight="1">
      <c r="D748" s="2"/>
    </row>
    <row r="749" spans="4:4" ht="15.75" customHeight="1">
      <c r="D749" s="2"/>
    </row>
    <row r="750" spans="4:4" ht="15.75" customHeight="1">
      <c r="D750" s="2"/>
    </row>
    <row r="751" spans="4:4" ht="15.75" customHeight="1">
      <c r="D751" s="2"/>
    </row>
    <row r="752" spans="4:4" ht="15.75" customHeight="1">
      <c r="D752" s="2"/>
    </row>
    <row r="753" spans="4:4" ht="15.75" customHeight="1">
      <c r="D753" s="2"/>
    </row>
    <row r="754" spans="4:4" ht="15.75" customHeight="1">
      <c r="D754" s="2"/>
    </row>
    <row r="755" spans="4:4" ht="15.75" customHeight="1">
      <c r="D755" s="2"/>
    </row>
    <row r="756" spans="4:4" ht="15.75" customHeight="1">
      <c r="D756" s="2"/>
    </row>
    <row r="757" spans="4:4" ht="15.75" customHeight="1">
      <c r="D757" s="2"/>
    </row>
    <row r="758" spans="4:4" ht="15.75" customHeight="1">
      <c r="D758" s="2"/>
    </row>
    <row r="759" spans="4:4" ht="15.75" customHeight="1">
      <c r="D759" s="2"/>
    </row>
    <row r="760" spans="4:4" ht="15.75" customHeight="1">
      <c r="D760" s="2"/>
    </row>
    <row r="761" spans="4:4" ht="15.75" customHeight="1">
      <c r="D761" s="2"/>
    </row>
    <row r="762" spans="4:4" ht="15.75" customHeight="1">
      <c r="D762" s="2"/>
    </row>
    <row r="763" spans="4:4" ht="15.75" customHeight="1">
      <c r="D763" s="2"/>
    </row>
    <row r="764" spans="4:4" ht="15.75" customHeight="1">
      <c r="D764" s="2"/>
    </row>
    <row r="765" spans="4:4" ht="15.75" customHeight="1">
      <c r="D765" s="2"/>
    </row>
    <row r="766" spans="4:4" ht="15.75" customHeight="1">
      <c r="D766" s="2"/>
    </row>
    <row r="767" spans="4:4" ht="15.75" customHeight="1">
      <c r="D767" s="2"/>
    </row>
    <row r="768" spans="4:4" ht="15.75" customHeight="1">
      <c r="D768" s="2"/>
    </row>
    <row r="769" spans="4:4" ht="15.75" customHeight="1">
      <c r="D769" s="2"/>
    </row>
    <row r="770" spans="4:4" ht="15.75" customHeight="1">
      <c r="D770" s="2"/>
    </row>
    <row r="771" spans="4:4" ht="15.75" customHeight="1">
      <c r="D771" s="2"/>
    </row>
    <row r="772" spans="4:4" ht="15.75" customHeight="1">
      <c r="D772" s="2"/>
    </row>
    <row r="773" spans="4:4" ht="15.75" customHeight="1">
      <c r="D773" s="2"/>
    </row>
    <row r="774" spans="4:4" ht="15.75" customHeight="1">
      <c r="D774" s="2"/>
    </row>
    <row r="775" spans="4:4" ht="15.75" customHeight="1">
      <c r="D775" s="2"/>
    </row>
    <row r="776" spans="4:4" ht="15.75" customHeight="1">
      <c r="D776" s="2"/>
    </row>
    <row r="777" spans="4:4" ht="15.75" customHeight="1">
      <c r="D777" s="2"/>
    </row>
    <row r="778" spans="4:4" ht="15.75" customHeight="1">
      <c r="D778" s="2"/>
    </row>
    <row r="779" spans="4:4" ht="15.75" customHeight="1">
      <c r="D779" s="2"/>
    </row>
    <row r="780" spans="4:4" ht="15.75" customHeight="1">
      <c r="D780" s="2"/>
    </row>
    <row r="781" spans="4:4" ht="15.75" customHeight="1">
      <c r="D781" s="2"/>
    </row>
    <row r="782" spans="4:4" ht="15.75" customHeight="1">
      <c r="D782" s="2"/>
    </row>
    <row r="783" spans="4:4" ht="15.75" customHeight="1">
      <c r="D783" s="2"/>
    </row>
    <row r="784" spans="4:4" ht="15.75" customHeight="1">
      <c r="D784" s="2"/>
    </row>
    <row r="785" spans="4:4" ht="15.75" customHeight="1">
      <c r="D785" s="2"/>
    </row>
    <row r="786" spans="4:4" ht="15.75" customHeight="1">
      <c r="D786" s="2"/>
    </row>
    <row r="787" spans="4:4" ht="15.75" customHeight="1">
      <c r="D787" s="2"/>
    </row>
    <row r="788" spans="4:4" ht="15.75" customHeight="1">
      <c r="D788" s="2"/>
    </row>
    <row r="789" spans="4:4" ht="15.75" customHeight="1">
      <c r="D789" s="2"/>
    </row>
    <row r="790" spans="4:4" ht="15.75" customHeight="1">
      <c r="D790" s="2"/>
    </row>
    <row r="791" spans="4:4" ht="15.75" customHeight="1">
      <c r="D791" s="2"/>
    </row>
    <row r="792" spans="4:4" ht="15.75" customHeight="1">
      <c r="D792" s="2"/>
    </row>
    <row r="793" spans="4:4" ht="15.75" customHeight="1">
      <c r="D793" s="2"/>
    </row>
    <row r="794" spans="4:4" ht="15.75" customHeight="1">
      <c r="D794" s="2"/>
    </row>
    <row r="795" spans="4:4" ht="15.75" customHeight="1">
      <c r="D795" s="2"/>
    </row>
    <row r="796" spans="4:4" ht="15.75" customHeight="1">
      <c r="D796" s="2"/>
    </row>
    <row r="797" spans="4:4" ht="15.75" customHeight="1">
      <c r="D797" s="2"/>
    </row>
    <row r="798" spans="4:4" ht="15.75" customHeight="1">
      <c r="D798" s="2"/>
    </row>
    <row r="799" spans="4:4" ht="15.75" customHeight="1">
      <c r="D799" s="2"/>
    </row>
    <row r="800" spans="4:4" ht="15.75" customHeight="1">
      <c r="D800" s="2"/>
    </row>
    <row r="801" spans="4:4" ht="15.75" customHeight="1">
      <c r="D801" s="2"/>
    </row>
    <row r="802" spans="4:4" ht="15.75" customHeight="1">
      <c r="D802" s="2"/>
    </row>
    <row r="803" spans="4:4" ht="15.75" customHeight="1">
      <c r="D803" s="2"/>
    </row>
    <row r="804" spans="4:4" ht="15.75" customHeight="1">
      <c r="D804" s="2"/>
    </row>
    <row r="805" spans="4:4" ht="15.75" customHeight="1">
      <c r="D805" s="2"/>
    </row>
    <row r="806" spans="4:4" ht="15.75" customHeight="1">
      <c r="D806" s="2"/>
    </row>
    <row r="807" spans="4:4" ht="15.75" customHeight="1">
      <c r="D807" s="2"/>
    </row>
    <row r="808" spans="4:4" ht="15.75" customHeight="1">
      <c r="D808" s="2"/>
    </row>
    <row r="809" spans="4:4" ht="15.75" customHeight="1">
      <c r="D809" s="2"/>
    </row>
    <row r="810" spans="4:4" ht="15.75" customHeight="1">
      <c r="D810" s="2"/>
    </row>
    <row r="811" spans="4:4" ht="15.75" customHeight="1">
      <c r="D811" s="2"/>
    </row>
    <row r="812" spans="4:4" ht="15.75" customHeight="1">
      <c r="D812" s="2"/>
    </row>
    <row r="813" spans="4:4" ht="15.75" customHeight="1">
      <c r="D813" s="2"/>
    </row>
    <row r="814" spans="4:4" ht="15.75" customHeight="1">
      <c r="D814" s="2"/>
    </row>
    <row r="815" spans="4:4" ht="15.75" customHeight="1">
      <c r="D815" s="2"/>
    </row>
    <row r="816" spans="4:4" ht="15.75" customHeight="1">
      <c r="D816" s="2"/>
    </row>
    <row r="817" spans="4:4" ht="15.75" customHeight="1">
      <c r="D817" s="2"/>
    </row>
    <row r="818" spans="4:4" ht="15.75" customHeight="1">
      <c r="D818" s="2"/>
    </row>
    <row r="819" spans="4:4" ht="15.75" customHeight="1">
      <c r="D819" s="2"/>
    </row>
    <row r="820" spans="4:4" ht="15.75" customHeight="1">
      <c r="D820" s="2"/>
    </row>
    <row r="821" spans="4:4" ht="15.75" customHeight="1">
      <c r="D821" s="2"/>
    </row>
    <row r="822" spans="4:4" ht="15.75" customHeight="1">
      <c r="D822" s="2"/>
    </row>
    <row r="823" spans="4:4" ht="15.75" customHeight="1">
      <c r="D823" s="2"/>
    </row>
    <row r="824" spans="4:4" ht="15.75" customHeight="1">
      <c r="D824" s="2"/>
    </row>
    <row r="825" spans="4:4" ht="15.75" customHeight="1">
      <c r="D825" s="2"/>
    </row>
    <row r="826" spans="4:4" ht="15.75" customHeight="1">
      <c r="D826" s="2"/>
    </row>
    <row r="827" spans="4:4" ht="15.75" customHeight="1">
      <c r="D827" s="2"/>
    </row>
    <row r="828" spans="4:4" ht="15.75" customHeight="1">
      <c r="D828" s="2"/>
    </row>
    <row r="829" spans="4:4" ht="15.75" customHeight="1">
      <c r="D829" s="2"/>
    </row>
    <row r="830" spans="4:4" ht="15.75" customHeight="1">
      <c r="D830" s="2"/>
    </row>
    <row r="831" spans="4:4" ht="15.75" customHeight="1">
      <c r="D831" s="2"/>
    </row>
    <row r="832" spans="4:4" ht="15.75" customHeight="1">
      <c r="D832" s="2"/>
    </row>
    <row r="833" spans="4:4" ht="15.75" customHeight="1">
      <c r="D833" s="2"/>
    </row>
    <row r="834" spans="4:4" ht="15.75" customHeight="1">
      <c r="D834" s="2"/>
    </row>
    <row r="835" spans="4:4" ht="15.75" customHeight="1">
      <c r="D835" s="2"/>
    </row>
    <row r="836" spans="4:4" ht="15.75" customHeight="1">
      <c r="D836" s="2"/>
    </row>
    <row r="837" spans="4:4" ht="15.75" customHeight="1">
      <c r="D837" s="2"/>
    </row>
    <row r="838" spans="4:4" ht="15.75" customHeight="1">
      <c r="D838" s="2"/>
    </row>
    <row r="839" spans="4:4" ht="15.75" customHeight="1">
      <c r="D839" s="2"/>
    </row>
    <row r="840" spans="4:4" ht="15.75" customHeight="1">
      <c r="D840" s="2"/>
    </row>
    <row r="841" spans="4:4" ht="15.75" customHeight="1">
      <c r="D841" s="2"/>
    </row>
    <row r="842" spans="4:4" ht="15.75" customHeight="1">
      <c r="D842" s="2"/>
    </row>
    <row r="843" spans="4:4" ht="15.75" customHeight="1">
      <c r="D843" s="2"/>
    </row>
    <row r="844" spans="4:4" ht="15.75" customHeight="1">
      <c r="D844" s="2"/>
    </row>
    <row r="845" spans="4:4" ht="15.75" customHeight="1">
      <c r="D845" s="2"/>
    </row>
    <row r="846" spans="4:4" ht="15.75" customHeight="1">
      <c r="D846" s="2"/>
    </row>
    <row r="847" spans="4:4" ht="15.75" customHeight="1">
      <c r="D847" s="2"/>
    </row>
    <row r="848" spans="4:4" ht="15.75" customHeight="1">
      <c r="D848" s="2"/>
    </row>
    <row r="849" spans="4:4" ht="15.75" customHeight="1">
      <c r="D849" s="2"/>
    </row>
    <row r="850" spans="4:4" ht="15.75" customHeight="1">
      <c r="D850" s="2"/>
    </row>
    <row r="851" spans="4:4" ht="15.75" customHeight="1">
      <c r="D851" s="2"/>
    </row>
    <row r="852" spans="4:4" ht="15.75" customHeight="1">
      <c r="D852" s="2"/>
    </row>
    <row r="853" spans="4:4" ht="15.75" customHeight="1">
      <c r="D853" s="2"/>
    </row>
    <row r="854" spans="4:4" ht="15.75" customHeight="1">
      <c r="D854" s="2"/>
    </row>
    <row r="855" spans="4:4" ht="15.75" customHeight="1">
      <c r="D855" s="2"/>
    </row>
    <row r="856" spans="4:4" ht="15.75" customHeight="1">
      <c r="D856" s="2"/>
    </row>
    <row r="857" spans="4:4" ht="15.75" customHeight="1">
      <c r="D857" s="2"/>
    </row>
    <row r="858" spans="4:4" ht="15.75" customHeight="1">
      <c r="D858" s="2"/>
    </row>
    <row r="859" spans="4:4" ht="15.75" customHeight="1">
      <c r="D859" s="2"/>
    </row>
    <row r="860" spans="4:4" ht="15.75" customHeight="1">
      <c r="D860" s="2"/>
    </row>
    <row r="861" spans="4:4" ht="15.75" customHeight="1">
      <c r="D861" s="2"/>
    </row>
    <row r="862" spans="4:4" ht="15.75" customHeight="1">
      <c r="D862" s="2"/>
    </row>
    <row r="863" spans="4:4" ht="15.75" customHeight="1">
      <c r="D863" s="2"/>
    </row>
    <row r="864" spans="4:4" ht="15.75" customHeight="1">
      <c r="D864" s="2"/>
    </row>
    <row r="865" spans="4:4" ht="15.75" customHeight="1">
      <c r="D865" s="2"/>
    </row>
    <row r="866" spans="4:4" ht="15.75" customHeight="1">
      <c r="D866" s="2"/>
    </row>
    <row r="867" spans="4:4" ht="15.75" customHeight="1">
      <c r="D867" s="2"/>
    </row>
    <row r="868" spans="4:4" ht="15.75" customHeight="1">
      <c r="D868" s="2"/>
    </row>
    <row r="869" spans="4:4" ht="15.75" customHeight="1">
      <c r="D869" s="2"/>
    </row>
    <row r="870" spans="4:4" ht="15.75" customHeight="1">
      <c r="D870" s="2"/>
    </row>
    <row r="871" spans="4:4" ht="15.75" customHeight="1">
      <c r="D871" s="2"/>
    </row>
    <row r="872" spans="4:4" ht="15.75" customHeight="1">
      <c r="D872" s="2"/>
    </row>
    <row r="873" spans="4:4" ht="15.75" customHeight="1">
      <c r="D873" s="2"/>
    </row>
    <row r="874" spans="4:4" ht="15.75" customHeight="1">
      <c r="D874" s="2"/>
    </row>
    <row r="875" spans="4:4" ht="15.75" customHeight="1">
      <c r="D875" s="2"/>
    </row>
    <row r="876" spans="4:4" ht="15.75" customHeight="1">
      <c r="D876" s="2"/>
    </row>
    <row r="877" spans="4:4" ht="15.75" customHeight="1">
      <c r="D877" s="2"/>
    </row>
    <row r="878" spans="4:4" ht="15.75" customHeight="1">
      <c r="D878" s="2"/>
    </row>
    <row r="879" spans="4:4" ht="15.75" customHeight="1">
      <c r="D879" s="2"/>
    </row>
    <row r="880" spans="4:4" ht="15.75" customHeight="1">
      <c r="D880" s="2"/>
    </row>
    <row r="881" spans="4:4" ht="15.75" customHeight="1">
      <c r="D881" s="2"/>
    </row>
    <row r="882" spans="4:4" ht="15.75" customHeight="1">
      <c r="D882" s="2"/>
    </row>
    <row r="883" spans="4:4" ht="15.75" customHeight="1">
      <c r="D883" s="2"/>
    </row>
    <row r="884" spans="4:4" ht="15.75" customHeight="1">
      <c r="D884" s="2"/>
    </row>
    <row r="885" spans="4:4" ht="15.75" customHeight="1">
      <c r="D885" s="2"/>
    </row>
    <row r="886" spans="4:4" ht="15.75" customHeight="1">
      <c r="D886" s="2"/>
    </row>
    <row r="887" spans="4:4" ht="15.75" customHeight="1">
      <c r="D887" s="2"/>
    </row>
    <row r="888" spans="4:4" ht="15.75" customHeight="1">
      <c r="D888" s="2"/>
    </row>
    <row r="889" spans="4:4" ht="15.75" customHeight="1">
      <c r="D889" s="2"/>
    </row>
    <row r="890" spans="4:4" ht="15.75" customHeight="1">
      <c r="D890" s="2"/>
    </row>
    <row r="891" spans="4:4" ht="15.75" customHeight="1">
      <c r="D891" s="2"/>
    </row>
    <row r="892" spans="4:4" ht="15.75" customHeight="1">
      <c r="D892" s="2"/>
    </row>
    <row r="893" spans="4:4" ht="15.75" customHeight="1">
      <c r="D893" s="2"/>
    </row>
    <row r="894" spans="4:4" ht="15.75" customHeight="1">
      <c r="D894" s="2"/>
    </row>
    <row r="895" spans="4:4" ht="15.75" customHeight="1">
      <c r="D895" s="2"/>
    </row>
    <row r="896" spans="4:4" ht="15.75" customHeight="1">
      <c r="D896" s="2"/>
    </row>
    <row r="897" spans="4:4" ht="15.75" customHeight="1">
      <c r="D897" s="2"/>
    </row>
    <row r="898" spans="4:4" ht="15.75" customHeight="1">
      <c r="D898" s="2"/>
    </row>
    <row r="899" spans="4:4" ht="15.75" customHeight="1">
      <c r="D899" s="2"/>
    </row>
    <row r="900" spans="4:4" ht="15.75" customHeight="1">
      <c r="D900" s="2"/>
    </row>
    <row r="901" spans="4:4" ht="15.75" customHeight="1">
      <c r="D901" s="2"/>
    </row>
    <row r="902" spans="4:4" ht="15.75" customHeight="1">
      <c r="D902" s="2"/>
    </row>
    <row r="903" spans="4:4" ht="15.75" customHeight="1">
      <c r="D903" s="2"/>
    </row>
    <row r="904" spans="4:4" ht="15.75" customHeight="1">
      <c r="D904" s="2"/>
    </row>
    <row r="905" spans="4:4" ht="15.75" customHeight="1">
      <c r="D905" s="2"/>
    </row>
    <row r="906" spans="4:4" ht="15.75" customHeight="1">
      <c r="D906" s="2"/>
    </row>
    <row r="907" spans="4:4" ht="15.75" customHeight="1">
      <c r="D907" s="2"/>
    </row>
    <row r="908" spans="4:4" ht="15.75" customHeight="1">
      <c r="D908" s="2"/>
    </row>
    <row r="909" spans="4:4" ht="15.75" customHeight="1">
      <c r="D909" s="2"/>
    </row>
    <row r="910" spans="4:4" ht="15.75" customHeight="1">
      <c r="D910" s="2"/>
    </row>
    <row r="911" spans="4:4" ht="15.75" customHeight="1">
      <c r="D911" s="2"/>
    </row>
    <row r="912" spans="4:4" ht="15.75" customHeight="1">
      <c r="D912" s="2"/>
    </row>
    <row r="913" spans="4:4" ht="15.75" customHeight="1">
      <c r="D913" s="2"/>
    </row>
    <row r="914" spans="4:4" ht="15.75" customHeight="1">
      <c r="D914" s="2"/>
    </row>
    <row r="915" spans="4:4" ht="15.75" customHeight="1">
      <c r="D915" s="2"/>
    </row>
    <row r="916" spans="4:4" ht="15.75" customHeight="1">
      <c r="D916" s="2"/>
    </row>
    <row r="917" spans="4:4" ht="15.75" customHeight="1">
      <c r="D917" s="2"/>
    </row>
    <row r="918" spans="4:4" ht="15.75" customHeight="1">
      <c r="D918" s="2"/>
    </row>
    <row r="919" spans="4:4" ht="15.75" customHeight="1">
      <c r="D919" s="2"/>
    </row>
    <row r="920" spans="4:4" ht="15.75" customHeight="1">
      <c r="D920" s="2"/>
    </row>
    <row r="921" spans="4:4" ht="15.75" customHeight="1">
      <c r="D921" s="2"/>
    </row>
    <row r="922" spans="4:4" ht="15.75" customHeight="1">
      <c r="D922" s="2"/>
    </row>
    <row r="923" spans="4:4" ht="15.75" customHeight="1">
      <c r="D923" s="2"/>
    </row>
    <row r="924" spans="4:4" ht="15.75" customHeight="1">
      <c r="D924" s="2"/>
    </row>
    <row r="925" spans="4:4" ht="15.75" customHeight="1">
      <c r="D925" s="2"/>
    </row>
    <row r="926" spans="4:4" ht="15.75" customHeight="1">
      <c r="D926" s="2"/>
    </row>
    <row r="927" spans="4:4" ht="15.75" customHeight="1">
      <c r="D927" s="2"/>
    </row>
    <row r="928" spans="4:4" ht="15.75" customHeight="1">
      <c r="D928" s="2"/>
    </row>
    <row r="929" spans="4:4" ht="15.75" customHeight="1">
      <c r="D929" s="2"/>
    </row>
    <row r="930" spans="4:4" ht="15.75" customHeight="1">
      <c r="D930" s="2"/>
    </row>
    <row r="931" spans="4:4" ht="15.75" customHeight="1">
      <c r="D931" s="2"/>
    </row>
    <row r="932" spans="4:4" ht="15.75" customHeight="1">
      <c r="D932" s="2"/>
    </row>
    <row r="933" spans="4:4" ht="15.75" customHeight="1">
      <c r="D933" s="2"/>
    </row>
    <row r="934" spans="4:4" ht="15.75" customHeight="1">
      <c r="D934" s="2"/>
    </row>
    <row r="935" spans="4:4" ht="15.75" customHeight="1">
      <c r="D935" s="2"/>
    </row>
    <row r="936" spans="4:4" ht="15.75" customHeight="1">
      <c r="D936" s="2"/>
    </row>
    <row r="937" spans="4:4" ht="15.75" customHeight="1">
      <c r="D937" s="2"/>
    </row>
    <row r="938" spans="4:4" ht="15.75" customHeight="1">
      <c r="D938" s="2"/>
    </row>
    <row r="939" spans="4:4" ht="15.75" customHeight="1">
      <c r="D939" s="2"/>
    </row>
    <row r="940" spans="4:4" ht="15.75" customHeight="1">
      <c r="D940" s="2"/>
    </row>
    <row r="941" spans="4:4" ht="15.75" customHeight="1">
      <c r="D941" s="2"/>
    </row>
    <row r="942" spans="4:4" ht="15.75" customHeight="1">
      <c r="D942" s="2"/>
    </row>
    <row r="943" spans="4:4" ht="15.75" customHeight="1">
      <c r="D943" s="2"/>
    </row>
    <row r="944" spans="4:4" ht="15.75" customHeight="1">
      <c r="D944" s="2"/>
    </row>
    <row r="945" spans="4:4" ht="15.75" customHeight="1">
      <c r="D945" s="2"/>
    </row>
    <row r="946" spans="4:4" ht="15.75" customHeight="1">
      <c r="D946" s="2"/>
    </row>
    <row r="947" spans="4:4" ht="15.75" customHeight="1">
      <c r="D947" s="2"/>
    </row>
    <row r="948" spans="4:4" ht="15.75" customHeight="1">
      <c r="D948" s="2"/>
    </row>
    <row r="949" spans="4:4" ht="15.75" customHeight="1">
      <c r="D949" s="2"/>
    </row>
    <row r="950" spans="4:4" ht="15.75" customHeight="1">
      <c r="D950" s="2"/>
    </row>
    <row r="951" spans="4:4" ht="15.75" customHeight="1">
      <c r="D951" s="2"/>
    </row>
    <row r="952" spans="4:4" ht="15.75" customHeight="1">
      <c r="D952" s="2"/>
    </row>
    <row r="953" spans="4:4" ht="15.75" customHeight="1">
      <c r="D953" s="2"/>
    </row>
    <row r="954" spans="4:4" ht="15.75" customHeight="1">
      <c r="D954" s="2"/>
    </row>
    <row r="955" spans="4:4" ht="15.75" customHeight="1">
      <c r="D955" s="2"/>
    </row>
    <row r="956" spans="4:4" ht="15.75" customHeight="1">
      <c r="D956" s="2"/>
    </row>
    <row r="957" spans="4:4" ht="15.75" customHeight="1">
      <c r="D957" s="2"/>
    </row>
    <row r="958" spans="4:4" ht="15.75" customHeight="1">
      <c r="D958" s="2"/>
    </row>
    <row r="959" spans="4:4" ht="15.75" customHeight="1">
      <c r="D959" s="2"/>
    </row>
    <row r="960" spans="4:4" ht="15.75" customHeight="1">
      <c r="D960" s="2"/>
    </row>
    <row r="961" spans="4:4" ht="15.75" customHeight="1">
      <c r="D961" s="2"/>
    </row>
    <row r="962" spans="4:4" ht="15.75" customHeight="1">
      <c r="D962" s="2"/>
    </row>
    <row r="963" spans="4:4" ht="15.75" customHeight="1">
      <c r="D963" s="2"/>
    </row>
    <row r="964" spans="4:4" ht="15.75" customHeight="1">
      <c r="D964" s="2"/>
    </row>
    <row r="965" spans="4:4" ht="15.75" customHeight="1">
      <c r="D965" s="2"/>
    </row>
    <row r="966" spans="4:4" ht="15.75" customHeight="1">
      <c r="D966" s="2"/>
    </row>
    <row r="967" spans="4:4" ht="15.75" customHeight="1">
      <c r="D967" s="2"/>
    </row>
    <row r="968" spans="4:4" ht="15.75" customHeight="1">
      <c r="D968" s="2"/>
    </row>
    <row r="969" spans="4:4" ht="15.75" customHeight="1">
      <c r="D969" s="2"/>
    </row>
    <row r="970" spans="4:4" ht="15.75" customHeight="1">
      <c r="D970" s="2"/>
    </row>
    <row r="971" spans="4:4" ht="15.75" customHeight="1">
      <c r="D971" s="2"/>
    </row>
    <row r="972" spans="4:4" ht="15.75" customHeight="1">
      <c r="D972" s="2"/>
    </row>
    <row r="973" spans="4:4" ht="15.75" customHeight="1">
      <c r="D973" s="2"/>
    </row>
    <row r="974" spans="4:4" ht="15.75" customHeight="1">
      <c r="D974" s="2"/>
    </row>
    <row r="975" spans="4:4" ht="15.75" customHeight="1">
      <c r="D975" s="2"/>
    </row>
    <row r="976" spans="4:4" ht="15.75" customHeight="1">
      <c r="D976" s="2"/>
    </row>
    <row r="977" spans="4:4" ht="15.75" customHeight="1">
      <c r="D977" s="2"/>
    </row>
    <row r="978" spans="4:4" ht="15.75" customHeight="1">
      <c r="D978" s="2"/>
    </row>
    <row r="979" spans="4:4" ht="15.75" customHeight="1">
      <c r="D979" s="2"/>
    </row>
    <row r="980" spans="4:4" ht="15.75" customHeight="1">
      <c r="D980" s="2"/>
    </row>
    <row r="981" spans="4:4" ht="15.75" customHeight="1">
      <c r="D981" s="2"/>
    </row>
    <row r="982" spans="4:4" ht="15.75" customHeight="1">
      <c r="D982" s="2"/>
    </row>
    <row r="983" spans="4:4" ht="15.75" customHeight="1">
      <c r="D983" s="2"/>
    </row>
    <row r="984" spans="4:4" ht="15.75" customHeight="1">
      <c r="D984" s="2"/>
    </row>
    <row r="985" spans="4:4" ht="15.75" customHeight="1">
      <c r="D985" s="2"/>
    </row>
    <row r="986" spans="4:4" ht="15.75" customHeight="1">
      <c r="D986" s="2"/>
    </row>
    <row r="987" spans="4:4" ht="15.75" customHeight="1">
      <c r="D987" s="2"/>
    </row>
    <row r="988" spans="4:4" ht="15.75" customHeight="1">
      <c r="D988" s="2"/>
    </row>
    <row r="989" spans="4:4" ht="15.75" customHeight="1">
      <c r="D989" s="2"/>
    </row>
    <row r="990" spans="4:4" ht="15.75" customHeight="1">
      <c r="D990" s="2"/>
    </row>
    <row r="991" spans="4:4" ht="15.75" customHeight="1">
      <c r="D991" s="2"/>
    </row>
    <row r="992" spans="4:4" ht="15.75" customHeight="1">
      <c r="D992" s="2"/>
    </row>
    <row r="993" spans="4:4" ht="15.75" customHeight="1">
      <c r="D993" s="2"/>
    </row>
    <row r="994" spans="4:4" ht="15.75" customHeight="1">
      <c r="D994" s="2"/>
    </row>
    <row r="995" spans="4:4" ht="15.75" customHeight="1">
      <c r="D995" s="2"/>
    </row>
    <row r="996" spans="4:4" ht="15.75" customHeight="1">
      <c r="D996" s="2"/>
    </row>
    <row r="997" spans="4:4" ht="15.75" customHeight="1">
      <c r="D997" s="2"/>
    </row>
    <row r="998" spans="4:4" ht="15.75" customHeight="1">
      <c r="D998" s="2"/>
    </row>
    <row r="999" spans="4:4" ht="15.75" customHeight="1">
      <c r="D999" s="2"/>
    </row>
  </sheetData>
  <mergeCells count="14">
    <mergeCell ref="A1:E1"/>
    <mergeCell ref="A29:E29"/>
    <mergeCell ref="A28:E28"/>
    <mergeCell ref="A18:E18"/>
    <mergeCell ref="A2:E2"/>
    <mergeCell ref="A5:E5"/>
    <mergeCell ref="E3:E4"/>
    <mergeCell ref="A3:A4"/>
    <mergeCell ref="B3:B4"/>
    <mergeCell ref="C3:C4"/>
    <mergeCell ref="D3:D4"/>
    <mergeCell ref="A17:E17"/>
    <mergeCell ref="A11:E11"/>
    <mergeCell ref="A23:E23"/>
  </mergeCells>
  <pageMargins left="0" right="0" top="0" bottom="0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3333"/>
  </sheetPr>
  <dimension ref="A1:J998"/>
  <sheetViews>
    <sheetView workbookViewId="0"/>
  </sheetViews>
  <sheetFormatPr defaultColWidth="14.42578125" defaultRowHeight="15" customHeight="1"/>
  <cols>
    <col min="1" max="1" width="4.140625" customWidth="1"/>
    <col min="2" max="2" width="24" customWidth="1"/>
    <col min="3" max="3" width="17.140625" customWidth="1"/>
    <col min="4" max="4" width="20.7109375" customWidth="1"/>
    <col min="5" max="5" width="8.42578125" customWidth="1"/>
    <col min="6" max="6" width="23.28515625" customWidth="1"/>
    <col min="7" max="7" width="14.42578125" customWidth="1"/>
    <col min="8" max="8" width="48.140625" customWidth="1"/>
    <col min="9" max="9" width="4.140625" customWidth="1"/>
    <col min="10" max="10" width="1.7109375" customWidth="1"/>
    <col min="11" max="26" width="10.7109375" customWidth="1"/>
  </cols>
  <sheetData>
    <row r="1" spans="1:10" ht="18" customHeight="1">
      <c r="A1" s="20"/>
      <c r="B1" s="28"/>
      <c r="C1" s="29"/>
      <c r="D1" s="29"/>
      <c r="E1" s="30"/>
      <c r="F1" s="31"/>
      <c r="G1" s="31"/>
      <c r="H1" s="32"/>
      <c r="I1" s="607"/>
      <c r="J1" s="27"/>
    </row>
    <row r="2" spans="1:10" ht="18" customHeight="1">
      <c r="A2" s="20"/>
      <c r="B2" s="28"/>
      <c r="C2" s="29"/>
      <c r="D2" s="29"/>
      <c r="E2" s="30"/>
      <c r="F2" s="31"/>
      <c r="G2" s="31"/>
      <c r="H2" s="32"/>
      <c r="I2" s="607"/>
      <c r="J2" s="27"/>
    </row>
    <row r="3" spans="1:10" ht="18" customHeight="1">
      <c r="A3" s="20"/>
      <c r="B3" s="28"/>
      <c r="C3" s="29"/>
      <c r="D3" s="29"/>
      <c r="E3" s="30"/>
      <c r="F3" s="37"/>
      <c r="G3" s="37"/>
      <c r="H3" s="38"/>
      <c r="I3" s="607"/>
      <c r="J3" s="27"/>
    </row>
    <row r="4" spans="1:10" ht="42" customHeight="1">
      <c r="A4" s="20"/>
      <c r="B4" s="39"/>
      <c r="C4" s="40"/>
      <c r="D4" s="40"/>
      <c r="E4" s="41"/>
      <c r="F4" s="42"/>
      <c r="G4" s="42"/>
      <c r="H4" s="937" t="s">
        <v>4</v>
      </c>
      <c r="I4" s="607"/>
      <c r="J4" s="43"/>
    </row>
    <row r="5" spans="1:10" ht="58.5" customHeight="1">
      <c r="A5" s="20"/>
      <c r="B5" s="44" t="s">
        <v>6</v>
      </c>
      <c r="C5" s="45" t="s">
        <v>7</v>
      </c>
      <c r="D5" s="46" t="s">
        <v>8</v>
      </c>
      <c r="E5" s="47" t="s">
        <v>1978</v>
      </c>
      <c r="F5" s="48" t="s">
        <v>1984</v>
      </c>
      <c r="G5" s="49" t="s">
        <v>2024</v>
      </c>
      <c r="H5" s="45" t="s">
        <v>10</v>
      </c>
      <c r="I5" s="607"/>
      <c r="J5" s="43"/>
    </row>
    <row r="6" spans="1:10" ht="18" customHeight="1">
      <c r="A6" s="20"/>
      <c r="B6" s="50" t="s">
        <v>11</v>
      </c>
      <c r="C6" s="51"/>
      <c r="D6" s="51"/>
      <c r="E6" s="51"/>
      <c r="F6" s="51"/>
      <c r="G6" s="606" t="s">
        <v>12</v>
      </c>
      <c r="H6" s="52"/>
      <c r="I6" s="607"/>
      <c r="J6" s="43"/>
    </row>
    <row r="7" spans="1:10" ht="18.75" customHeight="1">
      <c r="A7" s="20"/>
      <c r="B7" s="1122" t="s">
        <v>13</v>
      </c>
      <c r="C7" s="1105" t="s">
        <v>14</v>
      </c>
      <c r="D7" s="53" t="s">
        <v>16</v>
      </c>
      <c r="E7" s="54">
        <v>248</v>
      </c>
      <c r="F7" s="1145">
        <f>E7+E8</f>
        <v>701</v>
      </c>
      <c r="G7" s="1106" t="e">
        <f>F7-F7*$G$6</f>
        <v>#VALUE!</v>
      </c>
      <c r="H7" s="1103"/>
      <c r="I7" s="607"/>
      <c r="J7" s="43"/>
    </row>
    <row r="8" spans="1:10" ht="18.75" customHeight="1">
      <c r="A8" s="20"/>
      <c r="B8" s="1093"/>
      <c r="C8" s="1094"/>
      <c r="D8" s="55" t="s">
        <v>17</v>
      </c>
      <c r="E8" s="56">
        <v>453</v>
      </c>
      <c r="F8" s="1146"/>
      <c r="G8" s="1107"/>
      <c r="H8" s="1104"/>
      <c r="I8" s="607"/>
      <c r="J8" s="43"/>
    </row>
    <row r="9" spans="1:10" ht="15" customHeight="1">
      <c r="A9" s="20"/>
      <c r="B9" s="1093"/>
      <c r="C9" s="1095" t="s">
        <v>14</v>
      </c>
      <c r="D9" s="55" t="s">
        <v>18</v>
      </c>
      <c r="E9" s="56">
        <v>291</v>
      </c>
      <c r="F9" s="1133">
        <f>E9+E10</f>
        <v>785</v>
      </c>
      <c r="G9" s="1106" t="e">
        <f>F9-F9*$G$6</f>
        <v>#VALUE!</v>
      </c>
      <c r="H9" s="1104"/>
      <c r="I9" s="607"/>
      <c r="J9" s="43"/>
    </row>
    <row r="10" spans="1:10" ht="15" customHeight="1">
      <c r="A10" s="20"/>
      <c r="B10" s="1093"/>
      <c r="C10" s="1096"/>
      <c r="D10" s="55" t="s">
        <v>19</v>
      </c>
      <c r="E10" s="56">
        <v>494</v>
      </c>
      <c r="F10" s="1134"/>
      <c r="G10" s="1107"/>
      <c r="H10" s="1104"/>
      <c r="I10" s="607"/>
      <c r="J10" s="43"/>
    </row>
    <row r="11" spans="1:10" ht="15" customHeight="1">
      <c r="A11" s="20"/>
      <c r="B11" s="1093"/>
      <c r="C11" s="1095" t="s">
        <v>14</v>
      </c>
      <c r="D11" s="55" t="s">
        <v>20</v>
      </c>
      <c r="E11" s="56">
        <v>325</v>
      </c>
      <c r="F11" s="1133">
        <f>E11+E12</f>
        <v>940</v>
      </c>
      <c r="G11" s="1106" t="e">
        <f>F11-F11*$G$6</f>
        <v>#VALUE!</v>
      </c>
      <c r="H11" s="1104"/>
      <c r="I11" s="607"/>
      <c r="J11" s="43"/>
    </row>
    <row r="12" spans="1:10" ht="15" customHeight="1">
      <c r="A12" s="20"/>
      <c r="B12" s="1093"/>
      <c r="C12" s="1096"/>
      <c r="D12" s="55" t="s">
        <v>22</v>
      </c>
      <c r="E12" s="56">
        <v>615</v>
      </c>
      <c r="F12" s="1134"/>
      <c r="G12" s="1107"/>
      <c r="H12" s="1104"/>
      <c r="I12" s="607"/>
      <c r="J12" s="43"/>
    </row>
    <row r="13" spans="1:10" ht="15.75" customHeight="1">
      <c r="A13" s="20"/>
      <c r="B13" s="1093"/>
      <c r="C13" s="58" t="s">
        <v>14</v>
      </c>
      <c r="D13" s="55" t="s">
        <v>23</v>
      </c>
      <c r="E13" s="56">
        <v>469</v>
      </c>
      <c r="F13" s="1133">
        <f>E13+E14</f>
        <v>1100</v>
      </c>
      <c r="G13" s="1106" t="e">
        <f>F13-F13*$G$6</f>
        <v>#VALUE!</v>
      </c>
      <c r="H13" s="1104"/>
      <c r="I13" s="607"/>
      <c r="J13" s="43"/>
    </row>
    <row r="14" spans="1:10" ht="16.5" customHeight="1">
      <c r="A14" s="20"/>
      <c r="B14" s="1093"/>
      <c r="C14" s="59"/>
      <c r="D14" s="55" t="s">
        <v>24</v>
      </c>
      <c r="E14" s="56">
        <v>631</v>
      </c>
      <c r="F14" s="1134"/>
      <c r="G14" s="1107"/>
      <c r="H14" s="1104"/>
      <c r="I14" s="607"/>
      <c r="J14" s="43"/>
    </row>
    <row r="15" spans="1:10" ht="15" customHeight="1">
      <c r="A15" s="20"/>
      <c r="B15" s="1093"/>
      <c r="C15" s="1095" t="s">
        <v>14</v>
      </c>
      <c r="D15" s="55" t="s">
        <v>25</v>
      </c>
      <c r="E15" s="56">
        <v>556</v>
      </c>
      <c r="F15" s="1133">
        <f>E15+E16</f>
        <v>1395</v>
      </c>
      <c r="G15" s="1106" t="e">
        <f>F15-F15*$G$6</f>
        <v>#VALUE!</v>
      </c>
      <c r="H15" s="1104"/>
      <c r="I15" s="607"/>
      <c r="J15" s="43"/>
    </row>
    <row r="16" spans="1:10" ht="15" customHeight="1">
      <c r="A16" s="20"/>
      <c r="B16" s="1093"/>
      <c r="C16" s="1096"/>
      <c r="D16" s="55" t="s">
        <v>26</v>
      </c>
      <c r="E16" s="56">
        <v>839</v>
      </c>
      <c r="F16" s="1134"/>
      <c r="G16" s="1107"/>
      <c r="H16" s="1104"/>
      <c r="I16" s="607"/>
      <c r="J16" s="43"/>
    </row>
    <row r="17" spans="1:10" ht="15" customHeight="1">
      <c r="A17" s="20"/>
      <c r="B17" s="1093"/>
      <c r="C17" s="1095" t="s">
        <v>14</v>
      </c>
      <c r="D17" s="55" t="s">
        <v>27</v>
      </c>
      <c r="E17" s="56">
        <v>668</v>
      </c>
      <c r="F17" s="1133">
        <f>E17+E18</f>
        <v>1656</v>
      </c>
      <c r="G17" s="1106" t="e">
        <f>F17-F17*$G$6</f>
        <v>#VALUE!</v>
      </c>
      <c r="H17" s="1104"/>
      <c r="I17" s="607"/>
      <c r="J17" s="43"/>
    </row>
    <row r="18" spans="1:10" ht="15.75" customHeight="1">
      <c r="A18" s="20"/>
      <c r="B18" s="1108"/>
      <c r="C18" s="1108"/>
      <c r="D18" s="60" t="s">
        <v>28</v>
      </c>
      <c r="E18" s="61">
        <v>988</v>
      </c>
      <c r="F18" s="1135"/>
      <c r="G18" s="1107"/>
      <c r="H18" s="1114"/>
      <c r="I18" s="607"/>
      <c r="J18" s="43"/>
    </row>
    <row r="19" spans="1:10" ht="18" customHeight="1">
      <c r="A19" s="20"/>
      <c r="B19" s="62"/>
      <c r="C19" s="63"/>
      <c r="D19" s="64"/>
      <c r="E19" s="65"/>
      <c r="F19" s="66"/>
      <c r="G19" s="66"/>
      <c r="H19" s="67"/>
      <c r="I19" s="607"/>
      <c r="J19" s="43"/>
    </row>
    <row r="20" spans="1:10" ht="18" customHeight="1">
      <c r="A20" s="20"/>
      <c r="B20" s="68"/>
      <c r="C20" s="69" t="s">
        <v>29</v>
      </c>
      <c r="D20" s="1136" t="s">
        <v>30</v>
      </c>
      <c r="E20" s="1137"/>
      <c r="F20" s="70">
        <v>153</v>
      </c>
      <c r="G20" s="71" t="e">
        <f>F20-F20*$G$6</f>
        <v>#VALUE!</v>
      </c>
      <c r="H20" s="72"/>
      <c r="I20" s="607"/>
      <c r="J20" s="43"/>
    </row>
    <row r="21" spans="1:10" ht="18" customHeight="1">
      <c r="A21" s="20"/>
      <c r="B21" s="73"/>
      <c r="C21" s="74"/>
      <c r="D21" s="75"/>
      <c r="E21" s="76"/>
      <c r="F21" s="77"/>
      <c r="G21" s="77"/>
      <c r="H21" s="79"/>
      <c r="I21" s="607"/>
      <c r="J21" s="43"/>
    </row>
    <row r="22" spans="1:10" ht="18" customHeight="1">
      <c r="A22" s="20"/>
      <c r="B22" s="1138" t="s">
        <v>35</v>
      </c>
      <c r="C22" s="1139"/>
      <c r="D22" s="1139"/>
      <c r="E22" s="1139"/>
      <c r="F22" s="1139"/>
      <c r="G22" s="1139"/>
      <c r="H22" s="1140"/>
      <c r="I22" s="607"/>
      <c r="J22" s="43"/>
    </row>
    <row r="23" spans="1:10" ht="15" customHeight="1">
      <c r="A23" s="20"/>
      <c r="B23" s="1141" t="s">
        <v>37</v>
      </c>
      <c r="C23" s="1105" t="s">
        <v>14</v>
      </c>
      <c r="D23" s="80" t="s">
        <v>39</v>
      </c>
      <c r="E23" s="54">
        <v>238</v>
      </c>
      <c r="F23" s="1113">
        <f>E23+E24</f>
        <v>795</v>
      </c>
      <c r="G23" s="1106" t="e">
        <f>F23-F23*$G$6</f>
        <v>#VALUE!</v>
      </c>
      <c r="H23" s="1103"/>
      <c r="I23" s="607"/>
      <c r="J23" s="43"/>
    </row>
    <row r="24" spans="1:10" ht="15.75" customHeight="1">
      <c r="A24" s="20"/>
      <c r="B24" s="1142"/>
      <c r="C24" s="1094"/>
      <c r="D24" s="82" t="s">
        <v>42</v>
      </c>
      <c r="E24" s="56">
        <v>557</v>
      </c>
      <c r="F24" s="1098"/>
      <c r="G24" s="1107"/>
      <c r="H24" s="1104"/>
      <c r="I24" s="607"/>
      <c r="J24" s="43"/>
    </row>
    <row r="25" spans="1:10" ht="15.75" customHeight="1">
      <c r="A25" s="20"/>
      <c r="B25" s="1142"/>
      <c r="C25" s="1095" t="s">
        <v>14</v>
      </c>
      <c r="D25" s="82" t="s">
        <v>44</v>
      </c>
      <c r="E25" s="56">
        <v>284</v>
      </c>
      <c r="F25" s="1113">
        <f>E25+E26</f>
        <v>951</v>
      </c>
      <c r="G25" s="1106" t="e">
        <f>F25-F25*$G$6</f>
        <v>#VALUE!</v>
      </c>
      <c r="H25" s="1104"/>
      <c r="I25" s="607"/>
      <c r="J25" s="43"/>
    </row>
    <row r="26" spans="1:10" ht="15.75" customHeight="1">
      <c r="A26" s="20"/>
      <c r="B26" s="1142"/>
      <c r="C26" s="1096"/>
      <c r="D26" s="82" t="s">
        <v>47</v>
      </c>
      <c r="E26" s="56">
        <v>667</v>
      </c>
      <c r="F26" s="1098"/>
      <c r="G26" s="1107"/>
      <c r="H26" s="1104"/>
      <c r="I26" s="607"/>
      <c r="J26" s="43"/>
    </row>
    <row r="27" spans="1:10" ht="15" customHeight="1">
      <c r="A27" s="20"/>
      <c r="B27" s="1142"/>
      <c r="C27" s="1095" t="s">
        <v>14</v>
      </c>
      <c r="D27" s="82" t="s">
        <v>48</v>
      </c>
      <c r="E27" s="56">
        <v>407</v>
      </c>
      <c r="F27" s="1113">
        <f>E27+E28</f>
        <v>1361</v>
      </c>
      <c r="G27" s="1106" t="e">
        <f>F27-F27*$G$6</f>
        <v>#VALUE!</v>
      </c>
      <c r="H27" s="1104"/>
      <c r="I27" s="607"/>
      <c r="J27" s="43"/>
    </row>
    <row r="28" spans="1:10" ht="15.75" customHeight="1">
      <c r="A28" s="20"/>
      <c r="B28" s="1142"/>
      <c r="C28" s="1096"/>
      <c r="D28" s="82" t="s">
        <v>50</v>
      </c>
      <c r="E28" s="56">
        <v>954</v>
      </c>
      <c r="F28" s="1098"/>
      <c r="G28" s="1107"/>
      <c r="H28" s="1104"/>
      <c r="I28" s="607"/>
      <c r="J28" s="43"/>
    </row>
    <row r="29" spans="1:10" ht="18" customHeight="1">
      <c r="A29" s="20"/>
      <c r="B29" s="1142"/>
      <c r="C29" s="1144"/>
      <c r="D29" s="1100"/>
      <c r="E29" s="1100"/>
      <c r="F29" s="1101"/>
      <c r="G29" s="88"/>
      <c r="H29" s="1104"/>
      <c r="I29" s="607"/>
      <c r="J29" s="43"/>
    </row>
    <row r="30" spans="1:10" ht="15" customHeight="1">
      <c r="A30" s="20"/>
      <c r="B30" s="1142"/>
      <c r="C30" s="1105" t="s">
        <v>14</v>
      </c>
      <c r="D30" s="80" t="s">
        <v>53</v>
      </c>
      <c r="E30" s="54">
        <v>252</v>
      </c>
      <c r="F30" s="1113">
        <f>E30+E31</f>
        <v>839</v>
      </c>
      <c r="G30" s="1106" t="e">
        <f>F30-F30*$G$6</f>
        <v>#VALUE!</v>
      </c>
      <c r="H30" s="1104"/>
      <c r="I30" s="607"/>
      <c r="J30" s="43"/>
    </row>
    <row r="31" spans="1:10" ht="15.75" customHeight="1">
      <c r="A31" s="20"/>
      <c r="B31" s="1142"/>
      <c r="C31" s="1096"/>
      <c r="D31" s="82" t="s">
        <v>55</v>
      </c>
      <c r="E31" s="56">
        <v>587</v>
      </c>
      <c r="F31" s="1098"/>
      <c r="G31" s="1107"/>
      <c r="H31" s="1104"/>
      <c r="I31" s="607"/>
      <c r="J31" s="43"/>
    </row>
    <row r="32" spans="1:10" ht="15" customHeight="1">
      <c r="A32" s="20"/>
      <c r="B32" s="1142"/>
      <c r="C32" s="1095" t="s">
        <v>14</v>
      </c>
      <c r="D32" s="82" t="s">
        <v>56</v>
      </c>
      <c r="E32" s="56">
        <v>298</v>
      </c>
      <c r="F32" s="1113">
        <f>E32+E33</f>
        <v>999</v>
      </c>
      <c r="G32" s="1106" t="e">
        <f>F32-F32*$G$6</f>
        <v>#VALUE!</v>
      </c>
      <c r="H32" s="1104"/>
      <c r="I32" s="607"/>
      <c r="J32" s="43"/>
    </row>
    <row r="33" spans="1:10" ht="15.75" customHeight="1">
      <c r="A33" s="20"/>
      <c r="B33" s="1142"/>
      <c r="C33" s="1094"/>
      <c r="D33" s="92" t="s">
        <v>59</v>
      </c>
      <c r="E33" s="93">
        <v>701</v>
      </c>
      <c r="F33" s="1098"/>
      <c r="G33" s="1107"/>
      <c r="H33" s="1104"/>
      <c r="I33" s="607"/>
      <c r="J33" s="43"/>
    </row>
    <row r="34" spans="1:10" ht="15" customHeight="1">
      <c r="A34" s="20"/>
      <c r="B34" s="1142"/>
      <c r="C34" s="1095" t="s">
        <v>14</v>
      </c>
      <c r="D34" s="82" t="s">
        <v>61</v>
      </c>
      <c r="E34" s="56">
        <v>407</v>
      </c>
      <c r="F34" s="1113">
        <f>E34+E35</f>
        <v>1361</v>
      </c>
      <c r="G34" s="1106" t="e">
        <f>F34-F34*$G$6</f>
        <v>#VALUE!</v>
      </c>
      <c r="H34" s="1104"/>
      <c r="I34" s="607"/>
      <c r="J34" s="43"/>
    </row>
    <row r="35" spans="1:10" ht="15.75" customHeight="1">
      <c r="A35" s="20"/>
      <c r="B35" s="1142"/>
      <c r="C35" s="1096"/>
      <c r="D35" s="82" t="s">
        <v>62</v>
      </c>
      <c r="E35" s="56">
        <v>954</v>
      </c>
      <c r="F35" s="1098"/>
      <c r="G35" s="1107"/>
      <c r="H35" s="1104"/>
      <c r="I35" s="607"/>
      <c r="J35" s="43"/>
    </row>
    <row r="36" spans="1:10" ht="15" customHeight="1">
      <c r="A36" s="20"/>
      <c r="B36" s="1142"/>
      <c r="C36" s="1095" t="s">
        <v>14</v>
      </c>
      <c r="D36" s="82" t="s">
        <v>63</v>
      </c>
      <c r="E36" s="56">
        <v>681</v>
      </c>
      <c r="F36" s="1113">
        <f>E36+E37</f>
        <v>2244</v>
      </c>
      <c r="G36" s="1106" t="e">
        <f>F36-F36*$G$6</f>
        <v>#VALUE!</v>
      </c>
      <c r="H36" s="1104"/>
      <c r="I36" s="607"/>
      <c r="J36" s="43"/>
    </row>
    <row r="37" spans="1:10" ht="15.75" customHeight="1">
      <c r="A37" s="20"/>
      <c r="B37" s="1142"/>
      <c r="C37" s="1096"/>
      <c r="D37" s="82" t="s">
        <v>67</v>
      </c>
      <c r="E37" s="56">
        <v>1563</v>
      </c>
      <c r="F37" s="1098"/>
      <c r="G37" s="1107"/>
      <c r="H37" s="1104"/>
      <c r="I37" s="607"/>
      <c r="J37" s="43"/>
    </row>
    <row r="38" spans="1:10" ht="18" customHeight="1">
      <c r="A38" s="20"/>
      <c r="B38" s="1142"/>
      <c r="C38" s="1109" t="s">
        <v>14</v>
      </c>
      <c r="D38" s="97" t="s">
        <v>68</v>
      </c>
      <c r="E38" s="98">
        <v>870</v>
      </c>
      <c r="F38" s="1097">
        <f>E38+E39</f>
        <v>2815</v>
      </c>
      <c r="G38" s="1106" t="e">
        <f>F38-F38*$G$6</f>
        <v>#VALUE!</v>
      </c>
      <c r="H38" s="1104"/>
      <c r="I38" s="607"/>
      <c r="J38" s="43"/>
    </row>
    <row r="39" spans="1:10" ht="18" customHeight="1">
      <c r="A39" s="20"/>
      <c r="B39" s="1143"/>
      <c r="C39" s="1108"/>
      <c r="D39" s="99" t="s">
        <v>74</v>
      </c>
      <c r="E39" s="61">
        <v>1945</v>
      </c>
      <c r="F39" s="1098"/>
      <c r="G39" s="1107"/>
      <c r="H39" s="1114"/>
      <c r="I39" s="607"/>
      <c r="J39" s="43"/>
    </row>
    <row r="40" spans="1:10" ht="18" customHeight="1">
      <c r="A40" s="20"/>
      <c r="B40" s="1147" t="s">
        <v>76</v>
      </c>
      <c r="C40" s="1100"/>
      <c r="D40" s="1100"/>
      <c r="E40" s="1100"/>
      <c r="F40" s="1100"/>
      <c r="G40" s="1100"/>
      <c r="H40" s="1101"/>
      <c r="I40" s="607"/>
      <c r="J40" s="43"/>
    </row>
    <row r="41" spans="1:10" ht="18" customHeight="1">
      <c r="A41" s="20"/>
      <c r="B41" s="1122" t="s">
        <v>81</v>
      </c>
      <c r="C41" s="100" t="s">
        <v>14</v>
      </c>
      <c r="D41" s="101" t="s">
        <v>87</v>
      </c>
      <c r="E41" s="54">
        <v>374</v>
      </c>
      <c r="F41" s="102">
        <f t="shared" ref="F41:F42" si="0">E41</f>
        <v>374</v>
      </c>
      <c r="G41" s="71" t="e">
        <f t="shared" ref="G41:G42" si="1">F41-F41*$G$6</f>
        <v>#VALUE!</v>
      </c>
      <c r="H41" s="1111"/>
      <c r="I41" s="607"/>
      <c r="J41" s="43"/>
    </row>
    <row r="42" spans="1:10" ht="18" customHeight="1">
      <c r="A42" s="20"/>
      <c r="B42" s="1093"/>
      <c r="C42" s="104" t="s">
        <v>14</v>
      </c>
      <c r="D42" s="105" t="s">
        <v>98</v>
      </c>
      <c r="E42" s="56">
        <v>374</v>
      </c>
      <c r="F42" s="102">
        <f t="shared" si="0"/>
        <v>374</v>
      </c>
      <c r="G42" s="71" t="e">
        <f t="shared" si="1"/>
        <v>#VALUE!</v>
      </c>
      <c r="H42" s="1093"/>
      <c r="I42" s="607"/>
      <c r="J42" s="43"/>
    </row>
    <row r="43" spans="1:10" ht="18" customHeight="1">
      <c r="A43" s="20"/>
      <c r="B43" s="1093"/>
      <c r="C43" s="106"/>
      <c r="D43" s="107"/>
      <c r="E43" s="108"/>
      <c r="F43" s="109"/>
      <c r="G43" s="109"/>
      <c r="H43" s="1093"/>
      <c r="I43" s="607"/>
      <c r="J43" s="43"/>
    </row>
    <row r="44" spans="1:10" ht="15" customHeight="1">
      <c r="A44" s="20"/>
      <c r="B44" s="1093"/>
      <c r="C44" s="1095" t="s">
        <v>14</v>
      </c>
      <c r="D44" s="55" t="s">
        <v>107</v>
      </c>
      <c r="E44" s="56">
        <v>367</v>
      </c>
      <c r="F44" s="1097">
        <f>E44+E45</f>
        <v>1154</v>
      </c>
      <c r="G44" s="1106" t="e">
        <f>F44-F44*$G$6</f>
        <v>#VALUE!</v>
      </c>
      <c r="H44" s="1093"/>
      <c r="I44" s="607"/>
      <c r="J44" s="43"/>
    </row>
    <row r="45" spans="1:10" ht="15.75" customHeight="1">
      <c r="A45" s="20"/>
      <c r="B45" s="1093"/>
      <c r="C45" s="1096"/>
      <c r="D45" s="55" t="s">
        <v>112</v>
      </c>
      <c r="E45" s="56">
        <v>787</v>
      </c>
      <c r="F45" s="1098"/>
      <c r="G45" s="1107"/>
      <c r="H45" s="1093"/>
      <c r="I45" s="607"/>
      <c r="J45" s="43"/>
    </row>
    <row r="46" spans="1:10" ht="15" customHeight="1">
      <c r="A46" s="20"/>
      <c r="B46" s="1093"/>
      <c r="C46" s="1095" t="s">
        <v>14</v>
      </c>
      <c r="D46" s="55" t="s">
        <v>113</v>
      </c>
      <c r="E46" s="56">
        <v>472</v>
      </c>
      <c r="F46" s="1097">
        <f>E46+E47</f>
        <v>1444</v>
      </c>
      <c r="G46" s="1106" t="e">
        <f>F46-F46*$G$6</f>
        <v>#VALUE!</v>
      </c>
      <c r="H46" s="1093"/>
      <c r="I46" s="607"/>
      <c r="J46" s="43"/>
    </row>
    <row r="47" spans="1:10" ht="15.75" customHeight="1">
      <c r="A47" s="20"/>
      <c r="B47" s="1093"/>
      <c r="C47" s="1096"/>
      <c r="D47" s="55" t="s">
        <v>117</v>
      </c>
      <c r="E47" s="56">
        <v>972</v>
      </c>
      <c r="F47" s="1098"/>
      <c r="G47" s="1107"/>
      <c r="H47" s="1093"/>
      <c r="I47" s="607"/>
      <c r="J47" s="43"/>
    </row>
    <row r="48" spans="1:10" ht="15" customHeight="1">
      <c r="A48" s="20"/>
      <c r="B48" s="1093"/>
      <c r="C48" s="1095" t="s">
        <v>14</v>
      </c>
      <c r="D48" s="55" t="s">
        <v>118</v>
      </c>
      <c r="E48" s="56">
        <v>544</v>
      </c>
      <c r="F48" s="1097">
        <f>E48+E49</f>
        <v>1715</v>
      </c>
      <c r="G48" s="1106" t="e">
        <f>F48-F48*$G$6</f>
        <v>#VALUE!</v>
      </c>
      <c r="H48" s="1093"/>
      <c r="I48" s="607"/>
      <c r="J48" s="43"/>
    </row>
    <row r="49" spans="1:10" ht="15.75" customHeight="1">
      <c r="A49" s="20"/>
      <c r="B49" s="1093"/>
      <c r="C49" s="1096"/>
      <c r="D49" s="55" t="s">
        <v>120</v>
      </c>
      <c r="E49" s="56">
        <v>1171</v>
      </c>
      <c r="F49" s="1098"/>
      <c r="G49" s="1107"/>
      <c r="H49" s="1093"/>
      <c r="I49" s="607"/>
      <c r="J49" s="43"/>
    </row>
    <row r="50" spans="1:10" ht="15" customHeight="1">
      <c r="A50" s="20"/>
      <c r="B50" s="1093"/>
      <c r="C50" s="1095" t="s">
        <v>14</v>
      </c>
      <c r="D50" s="55" t="s">
        <v>122</v>
      </c>
      <c r="E50" s="56">
        <v>687</v>
      </c>
      <c r="F50" s="1097">
        <f>E50+E51</f>
        <v>2061</v>
      </c>
      <c r="G50" s="1106" t="e">
        <f>F50-F50*$G$6</f>
        <v>#VALUE!</v>
      </c>
      <c r="H50" s="1093"/>
      <c r="I50" s="607"/>
      <c r="J50" s="43"/>
    </row>
    <row r="51" spans="1:10" ht="15.75" customHeight="1">
      <c r="A51" s="20"/>
      <c r="B51" s="1093"/>
      <c r="C51" s="1096"/>
      <c r="D51" s="55" t="s">
        <v>123</v>
      </c>
      <c r="E51" s="56">
        <v>1374</v>
      </c>
      <c r="F51" s="1098"/>
      <c r="G51" s="1107"/>
      <c r="H51" s="1093"/>
      <c r="I51" s="607"/>
      <c r="J51" s="43"/>
    </row>
    <row r="52" spans="1:10" ht="15" customHeight="1">
      <c r="A52" s="20"/>
      <c r="B52" s="1093"/>
      <c r="C52" s="1095" t="s">
        <v>14</v>
      </c>
      <c r="D52" s="55" t="s">
        <v>124</v>
      </c>
      <c r="E52" s="56">
        <v>731</v>
      </c>
      <c r="F52" s="1097">
        <f>E52+E53</f>
        <v>2411</v>
      </c>
      <c r="G52" s="1106" t="e">
        <f>F52-F52*$G$6</f>
        <v>#VALUE!</v>
      </c>
      <c r="H52" s="1093"/>
      <c r="I52" s="607"/>
      <c r="J52" s="43"/>
    </row>
    <row r="53" spans="1:10" ht="15.75" customHeight="1">
      <c r="A53" s="20"/>
      <c r="B53" s="1093"/>
      <c r="C53" s="1096"/>
      <c r="D53" s="55" t="s">
        <v>127</v>
      </c>
      <c r="E53" s="56">
        <v>1680</v>
      </c>
      <c r="F53" s="1098"/>
      <c r="G53" s="1107"/>
      <c r="H53" s="1093"/>
      <c r="I53" s="607"/>
      <c r="J53" s="43"/>
    </row>
    <row r="54" spans="1:10" ht="15" customHeight="1">
      <c r="A54" s="20"/>
      <c r="B54" s="1093"/>
      <c r="C54" s="1095" t="s">
        <v>14</v>
      </c>
      <c r="D54" s="55" t="s">
        <v>128</v>
      </c>
      <c r="E54" s="56">
        <v>935</v>
      </c>
      <c r="F54" s="1097">
        <f>E54+E55</f>
        <v>3026</v>
      </c>
      <c r="G54" s="1106" t="e">
        <f>F54-F54*$G$6</f>
        <v>#VALUE!</v>
      </c>
      <c r="H54" s="1093"/>
      <c r="I54" s="607"/>
      <c r="J54" s="43"/>
    </row>
    <row r="55" spans="1:10" ht="18" customHeight="1">
      <c r="A55" s="20"/>
      <c r="B55" s="1108"/>
      <c r="C55" s="1108"/>
      <c r="D55" s="60" t="s">
        <v>129</v>
      </c>
      <c r="E55" s="61">
        <v>2091</v>
      </c>
      <c r="F55" s="1098"/>
      <c r="G55" s="1107"/>
      <c r="H55" s="1108"/>
      <c r="I55" s="607"/>
      <c r="J55" s="43"/>
    </row>
    <row r="56" spans="1:10" ht="18" customHeight="1">
      <c r="A56" s="20"/>
      <c r="B56" s="1115" t="s">
        <v>130</v>
      </c>
      <c r="C56" s="1100"/>
      <c r="D56" s="1100"/>
      <c r="E56" s="1100"/>
      <c r="F56" s="1100"/>
      <c r="G56" s="1100"/>
      <c r="H56" s="1101"/>
      <c r="I56" s="607"/>
      <c r="J56" s="43"/>
    </row>
    <row r="57" spans="1:10" ht="18" customHeight="1">
      <c r="A57" s="20"/>
      <c r="B57" s="1122" t="s">
        <v>131</v>
      </c>
      <c r="C57" s="100" t="s">
        <v>14</v>
      </c>
      <c r="D57" s="101" t="s">
        <v>132</v>
      </c>
      <c r="E57" s="54">
        <v>386</v>
      </c>
      <c r="F57" s="70">
        <f>E57</f>
        <v>386</v>
      </c>
      <c r="G57" s="118" t="e">
        <f t="shared" ref="G57:G58" si="2">F57-F57*$G$6</f>
        <v>#VALUE!</v>
      </c>
      <c r="H57" s="1111"/>
      <c r="I57" s="607"/>
      <c r="J57" s="43"/>
    </row>
    <row r="58" spans="1:10" ht="15" customHeight="1">
      <c r="A58" s="20"/>
      <c r="B58" s="1093"/>
      <c r="C58" s="1095" t="s">
        <v>14</v>
      </c>
      <c r="D58" s="105" t="s">
        <v>133</v>
      </c>
      <c r="E58" s="56">
        <v>395</v>
      </c>
      <c r="F58" s="1097">
        <f>E58+E59</f>
        <v>1251</v>
      </c>
      <c r="G58" s="1106" t="e">
        <f t="shared" si="2"/>
        <v>#VALUE!</v>
      </c>
      <c r="H58" s="1093"/>
      <c r="I58" s="607"/>
      <c r="J58" s="43"/>
    </row>
    <row r="59" spans="1:10" ht="15.75" customHeight="1">
      <c r="A59" s="20"/>
      <c r="B59" s="1093"/>
      <c r="C59" s="1096"/>
      <c r="D59" s="105" t="s">
        <v>134</v>
      </c>
      <c r="E59" s="56">
        <v>856</v>
      </c>
      <c r="F59" s="1098"/>
      <c r="G59" s="1107"/>
      <c r="H59" s="1093"/>
      <c r="I59" s="607"/>
      <c r="J59" s="43"/>
    </row>
    <row r="60" spans="1:10" ht="15" customHeight="1">
      <c r="A60" s="20"/>
      <c r="B60" s="1093"/>
      <c r="C60" s="1095" t="s">
        <v>14</v>
      </c>
      <c r="D60" s="105" t="s">
        <v>135</v>
      </c>
      <c r="E60" s="56">
        <v>492</v>
      </c>
      <c r="F60" s="1097">
        <f>E60+E61</f>
        <v>1500</v>
      </c>
      <c r="G60" s="1106" t="e">
        <f>F60-F60*$G$6</f>
        <v>#VALUE!</v>
      </c>
      <c r="H60" s="1093"/>
      <c r="I60" s="607"/>
      <c r="J60" s="43"/>
    </row>
    <row r="61" spans="1:10" ht="15.75" customHeight="1">
      <c r="A61" s="20"/>
      <c r="B61" s="1093"/>
      <c r="C61" s="1096"/>
      <c r="D61" s="105" t="s">
        <v>136</v>
      </c>
      <c r="E61" s="56">
        <v>1008</v>
      </c>
      <c r="F61" s="1098"/>
      <c r="G61" s="1107"/>
      <c r="H61" s="1093"/>
      <c r="I61" s="607"/>
      <c r="J61" s="43"/>
    </row>
    <row r="62" spans="1:10" ht="15" customHeight="1">
      <c r="A62" s="20"/>
      <c r="B62" s="1093"/>
      <c r="C62" s="1095" t="s">
        <v>14</v>
      </c>
      <c r="D62" s="105" t="s">
        <v>137</v>
      </c>
      <c r="E62" s="56">
        <v>643</v>
      </c>
      <c r="F62" s="1097">
        <f>E62+E63</f>
        <v>1913</v>
      </c>
      <c r="G62" s="1106" t="e">
        <f>F62-F62*$G$6</f>
        <v>#VALUE!</v>
      </c>
      <c r="H62" s="1093"/>
      <c r="I62" s="607"/>
      <c r="J62" s="43"/>
    </row>
    <row r="63" spans="1:10" ht="15.75" customHeight="1">
      <c r="A63" s="20"/>
      <c r="B63" s="1093"/>
      <c r="C63" s="1096"/>
      <c r="D63" s="105" t="s">
        <v>138</v>
      </c>
      <c r="E63" s="56">
        <v>1270</v>
      </c>
      <c r="F63" s="1098"/>
      <c r="G63" s="1107"/>
      <c r="H63" s="1093"/>
      <c r="I63" s="607"/>
      <c r="J63" s="43"/>
    </row>
    <row r="64" spans="1:10" ht="18" customHeight="1">
      <c r="A64" s="20"/>
      <c r="B64" s="1093"/>
      <c r="C64" s="1095" t="s">
        <v>14</v>
      </c>
      <c r="D64" s="105" t="s">
        <v>139</v>
      </c>
      <c r="E64" s="56">
        <v>733</v>
      </c>
      <c r="F64" s="1097">
        <f>E64+E65</f>
        <v>2242</v>
      </c>
      <c r="G64" s="1106" t="e">
        <f>F64-F64*$G$6</f>
        <v>#VALUE!</v>
      </c>
      <c r="H64" s="1093"/>
      <c r="I64" s="607"/>
      <c r="J64" s="43"/>
    </row>
    <row r="65" spans="1:10" ht="18" customHeight="1">
      <c r="A65" s="20"/>
      <c r="B65" s="1108"/>
      <c r="C65" s="1108"/>
      <c r="D65" s="119" t="s">
        <v>140</v>
      </c>
      <c r="E65" s="61">
        <v>1509</v>
      </c>
      <c r="F65" s="1098"/>
      <c r="G65" s="1107"/>
      <c r="H65" s="1108"/>
      <c r="I65" s="607"/>
      <c r="J65" s="43"/>
    </row>
    <row r="66" spans="1:10" ht="18" customHeight="1">
      <c r="A66" s="20"/>
      <c r="B66" s="1148"/>
      <c r="C66" s="1100"/>
      <c r="D66" s="1100"/>
      <c r="E66" s="1100"/>
      <c r="F66" s="1100"/>
      <c r="G66" s="1100"/>
      <c r="H66" s="1101"/>
      <c r="I66" s="607"/>
      <c r="J66" s="43"/>
    </row>
    <row r="67" spans="1:10" ht="18" customHeight="1">
      <c r="A67" s="20"/>
      <c r="B67" s="1122" t="s">
        <v>131</v>
      </c>
      <c r="C67" s="100" t="s">
        <v>14</v>
      </c>
      <c r="D67" s="101" t="s">
        <v>141</v>
      </c>
      <c r="E67" s="54">
        <v>386</v>
      </c>
      <c r="F67" s="70">
        <f>E67</f>
        <v>386</v>
      </c>
      <c r="G67" s="118" t="e">
        <f t="shared" ref="G67:G68" si="3">F67-F67*$G$6</f>
        <v>#VALUE!</v>
      </c>
      <c r="H67" s="1111"/>
      <c r="I67" s="607"/>
      <c r="J67" s="43"/>
    </row>
    <row r="68" spans="1:10" ht="15" customHeight="1">
      <c r="A68" s="20"/>
      <c r="B68" s="1093"/>
      <c r="C68" s="1095" t="s">
        <v>14</v>
      </c>
      <c r="D68" s="105" t="s">
        <v>142</v>
      </c>
      <c r="E68" s="56">
        <v>398</v>
      </c>
      <c r="F68" s="1097">
        <f>E68+E69</f>
        <v>1254</v>
      </c>
      <c r="G68" s="1106" t="e">
        <f t="shared" si="3"/>
        <v>#VALUE!</v>
      </c>
      <c r="H68" s="1093"/>
      <c r="I68" s="607"/>
      <c r="J68" s="43"/>
    </row>
    <row r="69" spans="1:10" ht="15.75" customHeight="1">
      <c r="A69" s="20"/>
      <c r="B69" s="1093"/>
      <c r="C69" s="1096"/>
      <c r="D69" s="105" t="s">
        <v>134</v>
      </c>
      <c r="E69" s="56">
        <v>856</v>
      </c>
      <c r="F69" s="1098"/>
      <c r="G69" s="1107"/>
      <c r="H69" s="1093"/>
      <c r="I69" s="607"/>
      <c r="J69" s="43"/>
    </row>
    <row r="70" spans="1:10" ht="15" customHeight="1">
      <c r="A70" s="20"/>
      <c r="B70" s="1093"/>
      <c r="C70" s="1095" t="s">
        <v>14</v>
      </c>
      <c r="D70" s="105" t="s">
        <v>143</v>
      </c>
      <c r="E70" s="56">
        <v>513</v>
      </c>
      <c r="F70" s="1097">
        <f>E70+E71</f>
        <v>1521</v>
      </c>
      <c r="G70" s="1106" t="e">
        <f>F70-F70*$G$6</f>
        <v>#VALUE!</v>
      </c>
      <c r="H70" s="1093"/>
      <c r="I70" s="607"/>
      <c r="J70" s="43"/>
    </row>
    <row r="71" spans="1:10" ht="15.75" customHeight="1">
      <c r="A71" s="20"/>
      <c r="B71" s="1093"/>
      <c r="C71" s="1096"/>
      <c r="D71" s="105" t="s">
        <v>136</v>
      </c>
      <c r="E71" s="56">
        <v>1008</v>
      </c>
      <c r="F71" s="1098"/>
      <c r="G71" s="1107"/>
      <c r="H71" s="1093"/>
      <c r="I71" s="607"/>
      <c r="J71" s="43"/>
    </row>
    <row r="72" spans="1:10" ht="15" customHeight="1">
      <c r="A72" s="20"/>
      <c r="B72" s="1093"/>
      <c r="C72" s="1095" t="s">
        <v>14</v>
      </c>
      <c r="D72" s="105" t="s">
        <v>144</v>
      </c>
      <c r="E72" s="56">
        <v>643</v>
      </c>
      <c r="F72" s="1097">
        <f>E72+E73</f>
        <v>1913</v>
      </c>
      <c r="G72" s="1106" t="e">
        <f>F72-F72*$G$6</f>
        <v>#VALUE!</v>
      </c>
      <c r="H72" s="1093"/>
      <c r="I72" s="607"/>
      <c r="J72" s="43"/>
    </row>
    <row r="73" spans="1:10" ht="15.75" customHeight="1">
      <c r="A73" s="20"/>
      <c r="B73" s="1093"/>
      <c r="C73" s="1096"/>
      <c r="D73" s="105" t="s">
        <v>138</v>
      </c>
      <c r="E73" s="56">
        <v>1270</v>
      </c>
      <c r="F73" s="1098"/>
      <c r="G73" s="1107"/>
      <c r="H73" s="1093"/>
      <c r="I73" s="607"/>
      <c r="J73" s="43"/>
    </row>
    <row r="74" spans="1:10" ht="18" customHeight="1">
      <c r="A74" s="20"/>
      <c r="B74" s="1093"/>
      <c r="C74" s="1095" t="s">
        <v>14</v>
      </c>
      <c r="D74" s="105" t="s">
        <v>145</v>
      </c>
      <c r="E74" s="56">
        <v>733</v>
      </c>
      <c r="F74" s="1097">
        <f>E74+E75</f>
        <v>2242</v>
      </c>
      <c r="G74" s="1106" t="e">
        <f>F74-F74*$G$6</f>
        <v>#VALUE!</v>
      </c>
      <c r="H74" s="1093"/>
      <c r="I74" s="607"/>
      <c r="J74" s="43"/>
    </row>
    <row r="75" spans="1:10" ht="18" customHeight="1">
      <c r="A75" s="20"/>
      <c r="B75" s="1108"/>
      <c r="C75" s="1108"/>
      <c r="D75" s="119" t="s">
        <v>140</v>
      </c>
      <c r="E75" s="61">
        <v>1509</v>
      </c>
      <c r="F75" s="1098"/>
      <c r="G75" s="1107"/>
      <c r="H75" s="1108"/>
      <c r="I75" s="607"/>
      <c r="J75" s="43"/>
    </row>
    <row r="76" spans="1:10" ht="18" customHeight="1">
      <c r="A76" s="20"/>
      <c r="B76" s="1148" t="s">
        <v>146</v>
      </c>
      <c r="C76" s="1100"/>
      <c r="D76" s="1100"/>
      <c r="E76" s="1100"/>
      <c r="F76" s="1100"/>
      <c r="G76" s="1100"/>
      <c r="H76" s="1101"/>
      <c r="I76" s="607"/>
      <c r="J76" s="43"/>
    </row>
    <row r="77" spans="1:10" ht="18" customHeight="1">
      <c r="A77" s="20"/>
      <c r="B77" s="1115" t="s">
        <v>130</v>
      </c>
      <c r="C77" s="1100"/>
      <c r="D77" s="1100"/>
      <c r="E77" s="1100"/>
      <c r="F77" s="1100"/>
      <c r="G77" s="1100"/>
      <c r="H77" s="1101"/>
      <c r="I77" s="607"/>
      <c r="J77" s="43"/>
    </row>
    <row r="78" spans="1:10" ht="18" customHeight="1">
      <c r="A78" s="20"/>
      <c r="B78" s="1122" t="s">
        <v>147</v>
      </c>
      <c r="C78" s="100" t="s">
        <v>14</v>
      </c>
      <c r="D78" s="101" t="s">
        <v>148</v>
      </c>
      <c r="E78" s="54">
        <v>404</v>
      </c>
      <c r="F78" s="70">
        <f>E78</f>
        <v>404</v>
      </c>
      <c r="G78" s="118" t="e">
        <f t="shared" ref="G78:G79" si="4">F78-F78*$G$6</f>
        <v>#VALUE!</v>
      </c>
      <c r="H78" s="1111"/>
      <c r="I78" s="607"/>
      <c r="J78" s="43"/>
    </row>
    <row r="79" spans="1:10" ht="15" customHeight="1">
      <c r="A79" s="20"/>
      <c r="B79" s="1093"/>
      <c r="C79" s="1095" t="s">
        <v>14</v>
      </c>
      <c r="D79" s="105" t="s">
        <v>149</v>
      </c>
      <c r="E79" s="56">
        <v>417</v>
      </c>
      <c r="F79" s="1097">
        <f>E79+E80</f>
        <v>1273</v>
      </c>
      <c r="G79" s="1106" t="e">
        <f t="shared" si="4"/>
        <v>#VALUE!</v>
      </c>
      <c r="H79" s="1093"/>
      <c r="I79" s="607"/>
      <c r="J79" s="43"/>
    </row>
    <row r="80" spans="1:10" ht="15.75" customHeight="1">
      <c r="A80" s="20"/>
      <c r="B80" s="1093"/>
      <c r="C80" s="1096"/>
      <c r="D80" s="105" t="s">
        <v>134</v>
      </c>
      <c r="E80" s="56">
        <v>856</v>
      </c>
      <c r="F80" s="1098"/>
      <c r="G80" s="1107"/>
      <c r="H80" s="1093"/>
      <c r="I80" s="607"/>
      <c r="J80" s="43"/>
    </row>
    <row r="81" spans="1:10" ht="15" customHeight="1">
      <c r="A81" s="20"/>
      <c r="B81" s="1093"/>
      <c r="C81" s="1095" t="s">
        <v>14</v>
      </c>
      <c r="D81" s="105" t="s">
        <v>150</v>
      </c>
      <c r="E81" s="56">
        <v>540</v>
      </c>
      <c r="F81" s="1097">
        <f>E81+E82</f>
        <v>1548</v>
      </c>
      <c r="G81" s="1106" t="e">
        <f>F81-F81*$G$6</f>
        <v>#VALUE!</v>
      </c>
      <c r="H81" s="1093"/>
      <c r="I81" s="607"/>
      <c r="J81" s="43"/>
    </row>
    <row r="82" spans="1:10" ht="15.75" customHeight="1">
      <c r="A82" s="20"/>
      <c r="B82" s="1093"/>
      <c r="C82" s="1096"/>
      <c r="D82" s="105" t="s">
        <v>136</v>
      </c>
      <c r="E82" s="56">
        <v>1008</v>
      </c>
      <c r="F82" s="1098"/>
      <c r="G82" s="1107"/>
      <c r="H82" s="1093"/>
      <c r="I82" s="607"/>
      <c r="J82" s="43"/>
    </row>
    <row r="83" spans="1:10" ht="15" customHeight="1">
      <c r="A83" s="20"/>
      <c r="B83" s="1093"/>
      <c r="C83" s="1095" t="s">
        <v>14</v>
      </c>
      <c r="D83" s="105" t="s">
        <v>151</v>
      </c>
      <c r="E83" s="56">
        <v>661</v>
      </c>
      <c r="F83" s="1097">
        <f>E83+E84</f>
        <v>1931</v>
      </c>
      <c r="G83" s="1106" t="e">
        <f>F83-F83*$G$6</f>
        <v>#VALUE!</v>
      </c>
      <c r="H83" s="1093"/>
      <c r="I83" s="607"/>
      <c r="J83" s="43"/>
    </row>
    <row r="84" spans="1:10" ht="15.75" customHeight="1">
      <c r="A84" s="20"/>
      <c r="B84" s="1093"/>
      <c r="C84" s="1096"/>
      <c r="D84" s="105" t="s">
        <v>138</v>
      </c>
      <c r="E84" s="56">
        <v>1270</v>
      </c>
      <c r="F84" s="1098"/>
      <c r="G84" s="1107"/>
      <c r="H84" s="1093"/>
      <c r="I84" s="607"/>
      <c r="J84" s="43"/>
    </row>
    <row r="85" spans="1:10" ht="18" customHeight="1">
      <c r="A85" s="20"/>
      <c r="B85" s="1093"/>
      <c r="C85" s="1095" t="s">
        <v>14</v>
      </c>
      <c r="D85" s="105" t="s">
        <v>152</v>
      </c>
      <c r="E85" s="56">
        <v>772</v>
      </c>
      <c r="F85" s="1097">
        <f>E85+E86</f>
        <v>2281</v>
      </c>
      <c r="G85" s="1106" t="e">
        <f>F85-F85*$G$6</f>
        <v>#VALUE!</v>
      </c>
      <c r="H85" s="1093"/>
      <c r="I85" s="607"/>
      <c r="J85" s="43"/>
    </row>
    <row r="86" spans="1:10" ht="18" customHeight="1">
      <c r="A86" s="20"/>
      <c r="B86" s="1108"/>
      <c r="C86" s="1108"/>
      <c r="D86" s="119" t="s">
        <v>140</v>
      </c>
      <c r="E86" s="61">
        <v>1509</v>
      </c>
      <c r="F86" s="1098"/>
      <c r="G86" s="1107"/>
      <c r="H86" s="1108"/>
      <c r="I86" s="607"/>
      <c r="J86" s="43"/>
    </row>
    <row r="87" spans="1:10" ht="18" customHeight="1">
      <c r="A87" s="20"/>
      <c r="B87" s="1112" t="s">
        <v>153</v>
      </c>
      <c r="C87" s="1100"/>
      <c r="D87" s="1100"/>
      <c r="E87" s="1100"/>
      <c r="F87" s="1100"/>
      <c r="G87" s="1100"/>
      <c r="H87" s="1101"/>
      <c r="I87" s="607"/>
      <c r="J87" s="43"/>
    </row>
    <row r="88" spans="1:10" ht="18.75" customHeight="1">
      <c r="A88" s="20"/>
      <c r="B88" s="1122" t="s">
        <v>154</v>
      </c>
      <c r="C88" s="1105" t="s">
        <v>14</v>
      </c>
      <c r="D88" s="53" t="s">
        <v>155</v>
      </c>
      <c r="E88" s="54">
        <v>456</v>
      </c>
      <c r="F88" s="1097">
        <f>E88+E89</f>
        <v>1447</v>
      </c>
      <c r="G88" s="1106" t="e">
        <f>F88-F88*$G$6</f>
        <v>#VALUE!</v>
      </c>
      <c r="H88" s="1111"/>
      <c r="I88" s="607"/>
      <c r="J88" s="43"/>
    </row>
    <row r="89" spans="1:10" ht="21.75" customHeight="1">
      <c r="A89" s="20"/>
      <c r="B89" s="1093"/>
      <c r="C89" s="1094"/>
      <c r="D89" s="55" t="s">
        <v>156</v>
      </c>
      <c r="E89" s="56">
        <v>991</v>
      </c>
      <c r="F89" s="1098"/>
      <c r="G89" s="1107"/>
      <c r="H89" s="1093"/>
      <c r="I89" s="607"/>
      <c r="J89" s="43"/>
    </row>
    <row r="90" spans="1:10" ht="18.75" customHeight="1">
      <c r="A90" s="20"/>
      <c r="B90" s="1093"/>
      <c r="C90" s="1095" t="s">
        <v>14</v>
      </c>
      <c r="D90" s="55" t="s">
        <v>157</v>
      </c>
      <c r="E90" s="56">
        <v>567</v>
      </c>
      <c r="F90" s="1097">
        <f>E90+E91</f>
        <v>1732</v>
      </c>
      <c r="G90" s="1106" t="e">
        <f>F90-F90*$G$6</f>
        <v>#VALUE!</v>
      </c>
      <c r="H90" s="1093"/>
      <c r="I90" s="607"/>
      <c r="J90" s="43"/>
    </row>
    <row r="91" spans="1:10" ht="19.5" customHeight="1">
      <c r="A91" s="20"/>
      <c r="B91" s="1093"/>
      <c r="C91" s="1096"/>
      <c r="D91" s="55" t="s">
        <v>158</v>
      </c>
      <c r="E91" s="56">
        <v>1165</v>
      </c>
      <c r="F91" s="1098"/>
      <c r="G91" s="1107"/>
      <c r="H91" s="1093"/>
      <c r="I91" s="607"/>
      <c r="J91" s="43"/>
    </row>
    <row r="92" spans="1:10" ht="21" customHeight="1">
      <c r="A92" s="20"/>
      <c r="B92" s="1093"/>
      <c r="C92" s="1109" t="s">
        <v>14</v>
      </c>
      <c r="D92" s="55" t="s">
        <v>159</v>
      </c>
      <c r="E92" s="56">
        <v>811</v>
      </c>
      <c r="F92" s="1097">
        <f>E92+E93</f>
        <v>2476</v>
      </c>
      <c r="G92" s="1106" t="e">
        <f>F92-F92*$G$6</f>
        <v>#VALUE!</v>
      </c>
      <c r="H92" s="1093"/>
      <c r="I92" s="607"/>
      <c r="J92" s="43"/>
    </row>
    <row r="93" spans="1:10" ht="24" customHeight="1">
      <c r="A93" s="20"/>
      <c r="B93" s="1108"/>
      <c r="C93" s="1094"/>
      <c r="D93" s="60" t="s">
        <v>160</v>
      </c>
      <c r="E93" s="61">
        <v>1665</v>
      </c>
      <c r="F93" s="1098"/>
      <c r="G93" s="1107"/>
      <c r="H93" s="1108"/>
      <c r="I93" s="607"/>
      <c r="J93" s="43"/>
    </row>
    <row r="94" spans="1:10" ht="18" customHeight="1">
      <c r="A94" s="20"/>
      <c r="B94" s="1112" t="s">
        <v>161</v>
      </c>
      <c r="C94" s="1100"/>
      <c r="D94" s="1100"/>
      <c r="E94" s="1100"/>
      <c r="F94" s="1100"/>
      <c r="G94" s="1100"/>
      <c r="H94" s="1101"/>
      <c r="I94" s="607"/>
      <c r="J94" s="43"/>
    </row>
    <row r="95" spans="1:10" ht="15" customHeight="1">
      <c r="A95" s="20"/>
      <c r="B95" s="1092" t="s">
        <v>162</v>
      </c>
      <c r="C95" s="1105" t="s">
        <v>14</v>
      </c>
      <c r="D95" s="53" t="s">
        <v>155</v>
      </c>
      <c r="E95" s="54">
        <v>456</v>
      </c>
      <c r="F95" s="1097">
        <f>E95+E96</f>
        <v>1759</v>
      </c>
      <c r="G95" s="1106" t="e">
        <f>F95-F95*$G$6</f>
        <v>#VALUE!</v>
      </c>
      <c r="H95" s="1111"/>
      <c r="I95" s="607"/>
      <c r="J95" s="43"/>
    </row>
    <row r="96" spans="1:10" ht="15.75" customHeight="1">
      <c r="A96" s="20"/>
      <c r="B96" s="1093"/>
      <c r="C96" s="1094"/>
      <c r="D96" s="55" t="s">
        <v>163</v>
      </c>
      <c r="E96" s="56">
        <v>1303</v>
      </c>
      <c r="F96" s="1098"/>
      <c r="G96" s="1107"/>
      <c r="H96" s="1093"/>
      <c r="I96" s="607"/>
      <c r="J96" s="43"/>
    </row>
    <row r="97" spans="1:10" ht="15" customHeight="1">
      <c r="A97" s="20"/>
      <c r="B97" s="1093"/>
      <c r="C97" s="1095" t="s">
        <v>14</v>
      </c>
      <c r="D97" s="55" t="s">
        <v>157</v>
      </c>
      <c r="E97" s="56">
        <v>567</v>
      </c>
      <c r="F97" s="1097">
        <f>E97+E98</f>
        <v>2158</v>
      </c>
      <c r="G97" s="1106" t="e">
        <f>F97-F97*$G$6</f>
        <v>#VALUE!</v>
      </c>
      <c r="H97" s="1093"/>
      <c r="I97" s="607"/>
      <c r="J97" s="43"/>
    </row>
    <row r="98" spans="1:10" ht="15.75" customHeight="1">
      <c r="A98" s="20"/>
      <c r="B98" s="1093"/>
      <c r="C98" s="1096"/>
      <c r="D98" s="55" t="s">
        <v>164</v>
      </c>
      <c r="E98" s="56">
        <v>1591</v>
      </c>
      <c r="F98" s="1098"/>
      <c r="G98" s="1107"/>
      <c r="H98" s="1093"/>
      <c r="I98" s="607"/>
      <c r="J98" s="43"/>
    </row>
    <row r="99" spans="1:10" ht="18" customHeight="1">
      <c r="A99" s="20"/>
      <c r="B99" s="1093"/>
      <c r="C99" s="1109" t="s">
        <v>14</v>
      </c>
      <c r="D99" s="55" t="s">
        <v>159</v>
      </c>
      <c r="E99" s="56">
        <v>811</v>
      </c>
      <c r="F99" s="1097">
        <f>E99+E100</f>
        <v>3075</v>
      </c>
      <c r="G99" s="1106" t="e">
        <f>F99-F99*$G$6</f>
        <v>#VALUE!</v>
      </c>
      <c r="H99" s="1093"/>
      <c r="I99" s="607"/>
      <c r="J99" s="43"/>
    </row>
    <row r="100" spans="1:10" ht="18" customHeight="1">
      <c r="A100" s="20"/>
      <c r="B100" s="1108"/>
      <c r="C100" s="1094"/>
      <c r="D100" s="60" t="s">
        <v>165</v>
      </c>
      <c r="E100" s="61">
        <v>2264</v>
      </c>
      <c r="F100" s="1098"/>
      <c r="G100" s="1107"/>
      <c r="H100" s="1108"/>
      <c r="I100" s="607"/>
      <c r="J100" s="43"/>
    </row>
    <row r="101" spans="1:10" ht="18" customHeight="1">
      <c r="A101" s="20"/>
      <c r="B101" s="1112" t="s">
        <v>166</v>
      </c>
      <c r="C101" s="1100"/>
      <c r="D101" s="1100"/>
      <c r="E101" s="1100"/>
      <c r="F101" s="1100"/>
      <c r="G101" s="1100"/>
      <c r="H101" s="1101"/>
      <c r="I101" s="607"/>
      <c r="J101" s="43"/>
    </row>
    <row r="102" spans="1:10" ht="18" customHeight="1">
      <c r="A102" s="20"/>
      <c r="B102" s="120"/>
      <c r="C102" s="121"/>
      <c r="D102" s="122"/>
      <c r="E102" s="123"/>
      <c r="F102" s="124"/>
      <c r="G102" s="124"/>
      <c r="H102" s="125"/>
      <c r="I102" s="607"/>
      <c r="J102" s="43"/>
    </row>
    <row r="103" spans="1:10" ht="18" customHeight="1">
      <c r="A103" s="20"/>
      <c r="B103" s="1102" t="s">
        <v>167</v>
      </c>
      <c r="C103" s="1100"/>
      <c r="D103" s="1100"/>
      <c r="E103" s="1100"/>
      <c r="F103" s="1100"/>
      <c r="G103" s="1100"/>
      <c r="H103" s="1101"/>
      <c r="I103" s="607"/>
      <c r="J103" s="43"/>
    </row>
    <row r="104" spans="1:10" ht="15" customHeight="1">
      <c r="A104" s="20"/>
      <c r="B104" s="1092" t="s">
        <v>168</v>
      </c>
      <c r="C104" s="1105" t="s">
        <v>14</v>
      </c>
      <c r="D104" s="126" t="s">
        <v>169</v>
      </c>
      <c r="E104" s="127">
        <v>594</v>
      </c>
      <c r="F104" s="1097">
        <f>E104+E105</f>
        <v>1597</v>
      </c>
      <c r="G104" s="1106" t="e">
        <f>F104-F104*$G$6</f>
        <v>#VALUE!</v>
      </c>
      <c r="H104" s="1103"/>
      <c r="I104" s="607"/>
      <c r="J104" s="43"/>
    </row>
    <row r="105" spans="1:10" ht="15.75" customHeight="1">
      <c r="A105" s="20"/>
      <c r="B105" s="1093"/>
      <c r="C105" s="1096"/>
      <c r="D105" s="128" t="s">
        <v>170</v>
      </c>
      <c r="E105" s="129">
        <v>1003</v>
      </c>
      <c r="F105" s="1098"/>
      <c r="G105" s="1107"/>
      <c r="H105" s="1104"/>
      <c r="I105" s="607"/>
      <c r="J105" s="43"/>
    </row>
    <row r="106" spans="1:10" ht="15" customHeight="1">
      <c r="A106" s="20"/>
      <c r="B106" s="1093"/>
      <c r="C106" s="1095" t="s">
        <v>14</v>
      </c>
      <c r="D106" s="128" t="s">
        <v>171</v>
      </c>
      <c r="E106" s="129">
        <v>739</v>
      </c>
      <c r="F106" s="1097">
        <f>E106+E107</f>
        <v>1919</v>
      </c>
      <c r="G106" s="1106" t="e">
        <f>F106-F106*$G$6</f>
        <v>#VALUE!</v>
      </c>
      <c r="H106" s="1104"/>
      <c r="I106" s="607"/>
      <c r="J106" s="43"/>
    </row>
    <row r="107" spans="1:10" ht="15.75" customHeight="1">
      <c r="A107" s="20"/>
      <c r="B107" s="1093"/>
      <c r="C107" s="1096"/>
      <c r="D107" s="128" t="s">
        <v>172</v>
      </c>
      <c r="E107" s="129">
        <v>1180</v>
      </c>
      <c r="F107" s="1098"/>
      <c r="G107" s="1107"/>
      <c r="H107" s="1104"/>
      <c r="I107" s="607"/>
      <c r="J107" s="43"/>
    </row>
    <row r="108" spans="1:10" ht="15" customHeight="1">
      <c r="A108" s="20"/>
      <c r="B108" s="1093"/>
      <c r="C108" s="1095" t="s">
        <v>14</v>
      </c>
      <c r="D108" s="128" t="s">
        <v>173</v>
      </c>
      <c r="E108" s="129">
        <v>1046</v>
      </c>
      <c r="F108" s="1097">
        <f>E108+E109</f>
        <v>2711</v>
      </c>
      <c r="G108" s="1106" t="e">
        <f>F108-F108*$G$6</f>
        <v>#VALUE!</v>
      </c>
      <c r="H108" s="1104"/>
      <c r="I108" s="607"/>
      <c r="J108" s="43"/>
    </row>
    <row r="109" spans="1:10" ht="15.75" customHeight="1">
      <c r="A109" s="20"/>
      <c r="B109" s="1093"/>
      <c r="C109" s="1096"/>
      <c r="D109" s="128" t="s">
        <v>174</v>
      </c>
      <c r="E109" s="129">
        <v>1665</v>
      </c>
      <c r="F109" s="1098"/>
      <c r="G109" s="1107"/>
      <c r="H109" s="1104"/>
      <c r="I109" s="607"/>
      <c r="J109" s="43"/>
    </row>
    <row r="110" spans="1:10" ht="15" customHeight="1">
      <c r="A110" s="20"/>
      <c r="B110" s="1093"/>
      <c r="C110" s="1095" t="s">
        <v>14</v>
      </c>
      <c r="D110" s="128" t="s">
        <v>175</v>
      </c>
      <c r="E110" s="129">
        <v>1288</v>
      </c>
      <c r="F110" s="1097">
        <f>E110+E111</f>
        <v>3290</v>
      </c>
      <c r="G110" s="1106" t="e">
        <f>F110-F110*$G$6</f>
        <v>#VALUE!</v>
      </c>
      <c r="H110" s="1104"/>
      <c r="I110" s="607"/>
      <c r="J110" s="43"/>
    </row>
    <row r="111" spans="1:10" ht="21" customHeight="1">
      <c r="A111" s="20"/>
      <c r="B111" s="1094"/>
      <c r="C111" s="1094"/>
      <c r="D111" s="130" t="s">
        <v>176</v>
      </c>
      <c r="E111" s="131">
        <v>2002</v>
      </c>
      <c r="F111" s="1098"/>
      <c r="G111" s="1107"/>
      <c r="H111" s="1104"/>
      <c r="I111" s="607"/>
      <c r="J111" s="43"/>
    </row>
    <row r="112" spans="1:10" ht="28.5" customHeight="1">
      <c r="A112" s="20"/>
      <c r="B112" s="1110" t="s">
        <v>177</v>
      </c>
      <c r="C112" s="1100"/>
      <c r="D112" s="1100"/>
      <c r="E112" s="1100"/>
      <c r="F112" s="1100"/>
      <c r="G112" s="1100"/>
      <c r="H112" s="1101"/>
      <c r="I112" s="607"/>
      <c r="J112" s="43"/>
    </row>
    <row r="113" spans="1:10" ht="22.5" customHeight="1">
      <c r="A113" s="20"/>
      <c r="B113" s="1092" t="s">
        <v>179</v>
      </c>
      <c r="C113" s="1105" t="s">
        <v>14</v>
      </c>
      <c r="D113" s="126" t="s">
        <v>169</v>
      </c>
      <c r="E113" s="127">
        <v>594</v>
      </c>
      <c r="F113" s="1097">
        <f>E113+E114</f>
        <v>1914</v>
      </c>
      <c r="G113" s="1106" t="e">
        <f>F113-F113*$G$6</f>
        <v>#VALUE!</v>
      </c>
      <c r="H113" s="1103"/>
      <c r="I113" s="607"/>
      <c r="J113" s="43"/>
    </row>
    <row r="114" spans="1:10" ht="24.75" customHeight="1">
      <c r="A114" s="20"/>
      <c r="B114" s="1093"/>
      <c r="C114" s="1096"/>
      <c r="D114" s="128" t="s">
        <v>180</v>
      </c>
      <c r="E114" s="129">
        <v>1320</v>
      </c>
      <c r="F114" s="1098"/>
      <c r="G114" s="1107"/>
      <c r="H114" s="1104"/>
      <c r="I114" s="607"/>
      <c r="J114" s="43"/>
    </row>
    <row r="115" spans="1:10" ht="24" customHeight="1">
      <c r="A115" s="20"/>
      <c r="B115" s="1093"/>
      <c r="C115" s="1095" t="s">
        <v>14</v>
      </c>
      <c r="D115" s="128" t="s">
        <v>171</v>
      </c>
      <c r="E115" s="129">
        <v>739</v>
      </c>
      <c r="F115" s="1097">
        <f>E115+E116</f>
        <v>2350</v>
      </c>
      <c r="G115" s="1106" t="e">
        <f>F115-F115*$G$6</f>
        <v>#VALUE!</v>
      </c>
      <c r="H115" s="1104"/>
      <c r="I115" s="607"/>
      <c r="J115" s="43"/>
    </row>
    <row r="116" spans="1:10" ht="24" customHeight="1">
      <c r="A116" s="20"/>
      <c r="B116" s="1093"/>
      <c r="C116" s="1096"/>
      <c r="D116" s="128" t="s">
        <v>181</v>
      </c>
      <c r="E116" s="129">
        <v>1611</v>
      </c>
      <c r="F116" s="1098"/>
      <c r="G116" s="1107"/>
      <c r="H116" s="1104"/>
      <c r="I116" s="607"/>
      <c r="J116" s="43"/>
    </row>
    <row r="117" spans="1:10" ht="27.75" customHeight="1">
      <c r="A117" s="20"/>
      <c r="B117" s="1093"/>
      <c r="C117" s="1095" t="s">
        <v>14</v>
      </c>
      <c r="D117" s="128" t="s">
        <v>173</v>
      </c>
      <c r="E117" s="129">
        <v>1046</v>
      </c>
      <c r="F117" s="1097">
        <f>E117+E118</f>
        <v>3311</v>
      </c>
      <c r="G117" s="1106" t="e">
        <f>F117-F117*$G$6</f>
        <v>#VALUE!</v>
      </c>
      <c r="H117" s="1104"/>
      <c r="I117" s="607"/>
      <c r="J117" s="43"/>
    </row>
    <row r="118" spans="1:10" ht="28.5" customHeight="1">
      <c r="A118" s="20"/>
      <c r="B118" s="1094"/>
      <c r="C118" s="1096"/>
      <c r="D118" s="128" t="s">
        <v>182</v>
      </c>
      <c r="E118" s="129">
        <v>2265</v>
      </c>
      <c r="F118" s="1098"/>
      <c r="G118" s="1107"/>
      <c r="H118" s="1104"/>
      <c r="I118" s="607"/>
      <c r="J118" s="43"/>
    </row>
    <row r="119" spans="1:10" ht="18" customHeight="1">
      <c r="A119" s="20"/>
      <c r="B119" s="120"/>
      <c r="C119" s="121"/>
      <c r="D119" s="122"/>
      <c r="E119" s="123"/>
      <c r="F119" s="124"/>
      <c r="G119" s="124"/>
      <c r="H119" s="125"/>
      <c r="I119" s="607"/>
      <c r="J119" s="43"/>
    </row>
    <row r="120" spans="1:10" ht="18" customHeight="1">
      <c r="A120" s="20"/>
      <c r="B120" s="1102" t="s">
        <v>183</v>
      </c>
      <c r="C120" s="1100"/>
      <c r="D120" s="1100"/>
      <c r="E120" s="1100"/>
      <c r="F120" s="1100"/>
      <c r="G120" s="1100"/>
      <c r="H120" s="1101"/>
      <c r="I120" s="607"/>
      <c r="J120" s="43"/>
    </row>
    <row r="121" spans="1:10" ht="15" customHeight="1">
      <c r="A121" s="20"/>
      <c r="B121" s="1092" t="s">
        <v>168</v>
      </c>
      <c r="C121" s="1105" t="s">
        <v>14</v>
      </c>
      <c r="D121" s="126" t="s">
        <v>184</v>
      </c>
      <c r="E121" s="127">
        <v>700</v>
      </c>
      <c r="F121" s="1097">
        <f>E121+E122</f>
        <v>1703</v>
      </c>
      <c r="G121" s="1106" t="e">
        <f>F121-F121*$G$6</f>
        <v>#VALUE!</v>
      </c>
      <c r="H121" s="1103"/>
      <c r="I121" s="607"/>
      <c r="J121" s="43"/>
    </row>
    <row r="122" spans="1:10" ht="15.75" customHeight="1">
      <c r="A122" s="20"/>
      <c r="B122" s="1093"/>
      <c r="C122" s="1096"/>
      <c r="D122" s="128" t="s">
        <v>170</v>
      </c>
      <c r="E122" s="129">
        <v>1003</v>
      </c>
      <c r="F122" s="1098"/>
      <c r="G122" s="1107"/>
      <c r="H122" s="1104"/>
      <c r="I122" s="607"/>
      <c r="J122" s="43"/>
    </row>
    <row r="123" spans="1:10" ht="15" customHeight="1">
      <c r="A123" s="20"/>
      <c r="B123" s="1093"/>
      <c r="C123" s="1095" t="s">
        <v>14</v>
      </c>
      <c r="D123" s="128" t="s">
        <v>185</v>
      </c>
      <c r="E123" s="129">
        <v>870</v>
      </c>
      <c r="F123" s="1097">
        <f>E123+E124</f>
        <v>2050</v>
      </c>
      <c r="G123" s="1106" t="e">
        <f>F123-F123*$G$6</f>
        <v>#VALUE!</v>
      </c>
      <c r="H123" s="1104"/>
      <c r="I123" s="607"/>
      <c r="J123" s="43"/>
    </row>
    <row r="124" spans="1:10" ht="15.75" customHeight="1">
      <c r="A124" s="20"/>
      <c r="B124" s="1093"/>
      <c r="C124" s="1096"/>
      <c r="D124" s="128" t="s">
        <v>172</v>
      </c>
      <c r="E124" s="129">
        <v>1180</v>
      </c>
      <c r="F124" s="1098"/>
      <c r="G124" s="1107"/>
      <c r="H124" s="1104"/>
      <c r="I124" s="607"/>
      <c r="J124" s="43"/>
    </row>
    <row r="125" spans="1:10" ht="15" customHeight="1">
      <c r="A125" s="20"/>
      <c r="B125" s="1093"/>
      <c r="C125" s="1095" t="s">
        <v>14</v>
      </c>
      <c r="D125" s="128" t="s">
        <v>186</v>
      </c>
      <c r="E125" s="129">
        <v>1214</v>
      </c>
      <c r="F125" s="1097">
        <f>E125+E126</f>
        <v>2879</v>
      </c>
      <c r="G125" s="1106" t="e">
        <f>F125-F125*$G$6</f>
        <v>#VALUE!</v>
      </c>
      <c r="H125" s="1104"/>
      <c r="I125" s="607"/>
      <c r="J125" s="43"/>
    </row>
    <row r="126" spans="1:10" ht="15.75" customHeight="1">
      <c r="A126" s="20"/>
      <c r="B126" s="1093"/>
      <c r="C126" s="1096"/>
      <c r="D126" s="128" t="s">
        <v>174</v>
      </c>
      <c r="E126" s="129">
        <v>1665</v>
      </c>
      <c r="F126" s="1098"/>
      <c r="G126" s="1107"/>
      <c r="H126" s="1104"/>
      <c r="I126" s="607"/>
      <c r="J126" s="43"/>
    </row>
    <row r="127" spans="1:10" ht="15" customHeight="1">
      <c r="A127" s="20"/>
      <c r="B127" s="1093"/>
      <c r="C127" s="1095" t="s">
        <v>14</v>
      </c>
      <c r="D127" s="128" t="s">
        <v>188</v>
      </c>
      <c r="E127" s="129">
        <v>1480</v>
      </c>
      <c r="F127" s="1097">
        <f>E127+E128</f>
        <v>3482</v>
      </c>
      <c r="G127" s="1106" t="e">
        <f>F127-F127*$G$6</f>
        <v>#VALUE!</v>
      </c>
      <c r="H127" s="1104"/>
      <c r="I127" s="607"/>
      <c r="J127" s="43"/>
    </row>
    <row r="128" spans="1:10" ht="21" customHeight="1">
      <c r="A128" s="20"/>
      <c r="B128" s="1094"/>
      <c r="C128" s="1108"/>
      <c r="D128" s="130" t="s">
        <v>176</v>
      </c>
      <c r="E128" s="131">
        <v>2002</v>
      </c>
      <c r="F128" s="1098"/>
      <c r="G128" s="1107"/>
      <c r="H128" s="1104"/>
      <c r="I128" s="607"/>
      <c r="J128" s="43"/>
    </row>
    <row r="129" spans="1:10" ht="18" customHeight="1">
      <c r="A129" s="20"/>
      <c r="B129" s="1102" t="s">
        <v>189</v>
      </c>
      <c r="C129" s="1100"/>
      <c r="D129" s="1100"/>
      <c r="E129" s="1100"/>
      <c r="F129" s="1100"/>
      <c r="G129" s="1100"/>
      <c r="H129" s="1101"/>
      <c r="I129" s="607"/>
      <c r="J129" s="43"/>
    </row>
    <row r="130" spans="1:10" ht="21.75" customHeight="1">
      <c r="A130" s="20"/>
      <c r="B130" s="1092" t="s">
        <v>179</v>
      </c>
      <c r="C130" s="1105" t="s">
        <v>14</v>
      </c>
      <c r="D130" s="126" t="s">
        <v>184</v>
      </c>
      <c r="E130" s="127">
        <v>700</v>
      </c>
      <c r="F130" s="1097">
        <f>E130+E131</f>
        <v>2020</v>
      </c>
      <c r="G130" s="1106" t="e">
        <f>F130-F130*$G$6</f>
        <v>#VALUE!</v>
      </c>
      <c r="H130" s="1103"/>
      <c r="I130" s="607"/>
      <c r="J130" s="43"/>
    </row>
    <row r="131" spans="1:10" ht="23.25" customHeight="1">
      <c r="A131" s="20"/>
      <c r="B131" s="1093"/>
      <c r="C131" s="1096"/>
      <c r="D131" s="128" t="s">
        <v>180</v>
      </c>
      <c r="E131" s="129">
        <v>1320</v>
      </c>
      <c r="F131" s="1098"/>
      <c r="G131" s="1107"/>
      <c r="H131" s="1104"/>
      <c r="I131" s="607"/>
      <c r="J131" s="43"/>
    </row>
    <row r="132" spans="1:10" ht="24" customHeight="1">
      <c r="A132" s="20"/>
      <c r="B132" s="1093"/>
      <c r="C132" s="1095" t="s">
        <v>14</v>
      </c>
      <c r="D132" s="128" t="s">
        <v>185</v>
      </c>
      <c r="E132" s="129">
        <v>870</v>
      </c>
      <c r="F132" s="1097">
        <f>E132+E133</f>
        <v>2481</v>
      </c>
      <c r="G132" s="1106" t="e">
        <f>F132-F132*$G$6</f>
        <v>#VALUE!</v>
      </c>
      <c r="H132" s="1104"/>
      <c r="I132" s="607"/>
      <c r="J132" s="43"/>
    </row>
    <row r="133" spans="1:10" ht="23.25" customHeight="1">
      <c r="A133" s="20"/>
      <c r="B133" s="1093"/>
      <c r="C133" s="1096"/>
      <c r="D133" s="128" t="s">
        <v>181</v>
      </c>
      <c r="E133" s="129">
        <v>1611</v>
      </c>
      <c r="F133" s="1098"/>
      <c r="G133" s="1107"/>
      <c r="H133" s="1104"/>
      <c r="I133" s="607"/>
      <c r="J133" s="43"/>
    </row>
    <row r="134" spans="1:10" ht="22.5" customHeight="1">
      <c r="A134" s="20"/>
      <c r="B134" s="1093"/>
      <c r="C134" s="1095" t="s">
        <v>14</v>
      </c>
      <c r="D134" s="128" t="s">
        <v>186</v>
      </c>
      <c r="E134" s="129">
        <v>1214</v>
      </c>
      <c r="F134" s="1097">
        <f>E134+E135</f>
        <v>3479</v>
      </c>
      <c r="G134" s="1106" t="e">
        <f>F134-F134*$G$6</f>
        <v>#VALUE!</v>
      </c>
      <c r="H134" s="1104"/>
      <c r="I134" s="607"/>
      <c r="J134" s="43"/>
    </row>
    <row r="135" spans="1:10" ht="24.75" customHeight="1">
      <c r="A135" s="20"/>
      <c r="B135" s="1094"/>
      <c r="C135" s="1096"/>
      <c r="D135" s="128" t="s">
        <v>182</v>
      </c>
      <c r="E135" s="129">
        <v>2265</v>
      </c>
      <c r="F135" s="1098"/>
      <c r="G135" s="1107"/>
      <c r="H135" s="1104"/>
      <c r="I135" s="607"/>
      <c r="J135" s="43"/>
    </row>
    <row r="136" spans="1:10" ht="18" customHeight="1">
      <c r="A136" s="20"/>
      <c r="B136" s="120"/>
      <c r="C136" s="121"/>
      <c r="D136" s="122"/>
      <c r="E136" s="123"/>
      <c r="F136" s="124"/>
      <c r="G136" s="124"/>
      <c r="H136" s="125"/>
      <c r="I136" s="607"/>
      <c r="J136" s="43"/>
    </row>
    <row r="137" spans="1:10" ht="18" customHeight="1">
      <c r="A137" s="20"/>
      <c r="B137" s="1099" t="s">
        <v>191</v>
      </c>
      <c r="C137" s="1100"/>
      <c r="D137" s="1100"/>
      <c r="E137" s="1100"/>
      <c r="F137" s="1100"/>
      <c r="G137" s="1100"/>
      <c r="H137" s="1101"/>
      <c r="I137" s="607"/>
      <c r="J137" s="43"/>
    </row>
    <row r="138" spans="1:10" ht="21.75" customHeight="1">
      <c r="A138" s="20"/>
      <c r="B138" s="1092" t="s">
        <v>168</v>
      </c>
      <c r="C138" s="1105" t="s">
        <v>14</v>
      </c>
      <c r="D138" s="126" t="s">
        <v>192</v>
      </c>
      <c r="E138" s="127">
        <v>714</v>
      </c>
      <c r="F138" s="1097">
        <f>E138+E139</f>
        <v>1717</v>
      </c>
      <c r="G138" s="1106" t="e">
        <f>F138-F138*$G$6</f>
        <v>#VALUE!</v>
      </c>
      <c r="H138" s="1103"/>
      <c r="I138" s="607"/>
      <c r="J138" s="43"/>
    </row>
    <row r="139" spans="1:10" ht="21" customHeight="1">
      <c r="A139" s="20"/>
      <c r="B139" s="1093"/>
      <c r="C139" s="1096"/>
      <c r="D139" s="128" t="s">
        <v>170</v>
      </c>
      <c r="E139" s="129">
        <v>1003</v>
      </c>
      <c r="F139" s="1098"/>
      <c r="G139" s="1107"/>
      <c r="H139" s="1104"/>
      <c r="I139" s="607"/>
      <c r="J139" s="43"/>
    </row>
    <row r="140" spans="1:10" ht="22.5" customHeight="1">
      <c r="A140" s="20"/>
      <c r="B140" s="1093"/>
      <c r="C140" s="1095" t="s">
        <v>14</v>
      </c>
      <c r="D140" s="128" t="s">
        <v>194</v>
      </c>
      <c r="E140" s="129">
        <v>884</v>
      </c>
      <c r="F140" s="1097">
        <f>E140+E141</f>
        <v>2064</v>
      </c>
      <c r="G140" s="1106" t="e">
        <f>F140-F140*$G$6</f>
        <v>#VALUE!</v>
      </c>
      <c r="H140" s="1104"/>
      <c r="I140" s="607"/>
      <c r="J140" s="43"/>
    </row>
    <row r="141" spans="1:10" ht="21.75" customHeight="1">
      <c r="A141" s="20"/>
      <c r="B141" s="1093"/>
      <c r="C141" s="1096"/>
      <c r="D141" s="128" t="s">
        <v>172</v>
      </c>
      <c r="E141" s="129">
        <v>1180</v>
      </c>
      <c r="F141" s="1098"/>
      <c r="G141" s="1107"/>
      <c r="H141" s="1104"/>
      <c r="I141" s="607"/>
      <c r="J141" s="43"/>
    </row>
    <row r="142" spans="1:10" ht="21" customHeight="1">
      <c r="A142" s="20"/>
      <c r="B142" s="1093"/>
      <c r="C142" s="1095" t="s">
        <v>14</v>
      </c>
      <c r="D142" s="128" t="s">
        <v>195</v>
      </c>
      <c r="E142" s="129">
        <v>1227</v>
      </c>
      <c r="F142" s="1097">
        <f>E142+E143</f>
        <v>2892</v>
      </c>
      <c r="G142" s="1106" t="e">
        <f>F142-F142*$G$6</f>
        <v>#VALUE!</v>
      </c>
      <c r="H142" s="1104"/>
      <c r="I142" s="607"/>
      <c r="J142" s="43"/>
    </row>
    <row r="143" spans="1:10" ht="19.5" customHeight="1">
      <c r="A143" s="20"/>
      <c r="B143" s="1093"/>
      <c r="C143" s="1096"/>
      <c r="D143" s="128" t="s">
        <v>174</v>
      </c>
      <c r="E143" s="129">
        <v>1665</v>
      </c>
      <c r="F143" s="1098"/>
      <c r="G143" s="1107"/>
      <c r="H143" s="1104"/>
      <c r="I143" s="607"/>
      <c r="J143" s="43"/>
    </row>
    <row r="144" spans="1:10" ht="21" customHeight="1">
      <c r="A144" s="20"/>
      <c r="B144" s="1093"/>
      <c r="C144" s="1095" t="s">
        <v>14</v>
      </c>
      <c r="D144" s="128" t="s">
        <v>196</v>
      </c>
      <c r="E144" s="129">
        <v>1493</v>
      </c>
      <c r="F144" s="1097">
        <f>E144+E145</f>
        <v>3495</v>
      </c>
      <c r="G144" s="1106" t="e">
        <f>F144-F144*$G$6</f>
        <v>#VALUE!</v>
      </c>
      <c r="H144" s="1104"/>
      <c r="I144" s="607"/>
      <c r="J144" s="43"/>
    </row>
    <row r="145" spans="1:10" ht="22.5" customHeight="1">
      <c r="A145" s="20"/>
      <c r="B145" s="1094"/>
      <c r="C145" s="1094"/>
      <c r="D145" s="130" t="s">
        <v>176</v>
      </c>
      <c r="E145" s="131">
        <v>2002</v>
      </c>
      <c r="F145" s="1098"/>
      <c r="G145" s="1107"/>
      <c r="H145" s="1104"/>
      <c r="I145" s="607"/>
      <c r="J145" s="43"/>
    </row>
    <row r="146" spans="1:10" ht="18" customHeight="1">
      <c r="A146" s="20"/>
      <c r="B146" s="1099" t="s">
        <v>197</v>
      </c>
      <c r="C146" s="1100"/>
      <c r="D146" s="1100"/>
      <c r="E146" s="1100"/>
      <c r="F146" s="1100"/>
      <c r="G146" s="1100"/>
      <c r="H146" s="1101"/>
      <c r="I146" s="607"/>
      <c r="J146" s="43"/>
    </row>
    <row r="147" spans="1:10" ht="21.75" customHeight="1">
      <c r="A147" s="20"/>
      <c r="B147" s="1092" t="s">
        <v>179</v>
      </c>
      <c r="C147" s="1105" t="s">
        <v>14</v>
      </c>
      <c r="D147" s="126" t="s">
        <v>192</v>
      </c>
      <c r="E147" s="127">
        <v>714</v>
      </c>
      <c r="F147" s="1097">
        <f>E147+E148</f>
        <v>2034</v>
      </c>
      <c r="G147" s="1106" t="e">
        <f>F147-F147*$G$6</f>
        <v>#VALUE!</v>
      </c>
      <c r="H147" s="1103"/>
      <c r="I147" s="607"/>
      <c r="J147" s="43"/>
    </row>
    <row r="148" spans="1:10" ht="23.25" customHeight="1">
      <c r="A148" s="20"/>
      <c r="B148" s="1093"/>
      <c r="C148" s="1096"/>
      <c r="D148" s="128" t="s">
        <v>180</v>
      </c>
      <c r="E148" s="129">
        <v>1320</v>
      </c>
      <c r="F148" s="1098"/>
      <c r="G148" s="1107"/>
      <c r="H148" s="1104"/>
      <c r="I148" s="607"/>
      <c r="J148" s="43"/>
    </row>
    <row r="149" spans="1:10" ht="22.5" customHeight="1">
      <c r="A149" s="20"/>
      <c r="B149" s="1093"/>
      <c r="C149" s="1095" t="s">
        <v>14</v>
      </c>
      <c r="D149" s="128" t="s">
        <v>194</v>
      </c>
      <c r="E149" s="129">
        <v>884</v>
      </c>
      <c r="F149" s="1097">
        <f>E149+E150</f>
        <v>2495</v>
      </c>
      <c r="G149" s="1106" t="e">
        <f>F149-F149*$G$6</f>
        <v>#VALUE!</v>
      </c>
      <c r="H149" s="1104"/>
      <c r="I149" s="607"/>
      <c r="J149" s="43"/>
    </row>
    <row r="150" spans="1:10" ht="21.75" customHeight="1">
      <c r="A150" s="20"/>
      <c r="B150" s="1093"/>
      <c r="C150" s="1096"/>
      <c r="D150" s="128" t="s">
        <v>181</v>
      </c>
      <c r="E150" s="129">
        <v>1611</v>
      </c>
      <c r="F150" s="1098"/>
      <c r="G150" s="1107"/>
      <c r="H150" s="1104"/>
      <c r="I150" s="607"/>
      <c r="J150" s="43"/>
    </row>
    <row r="151" spans="1:10" ht="21.75" customHeight="1">
      <c r="A151" s="20"/>
      <c r="B151" s="1093"/>
      <c r="C151" s="1095" t="s">
        <v>14</v>
      </c>
      <c r="D151" s="128" t="s">
        <v>195</v>
      </c>
      <c r="E151" s="129">
        <v>1227</v>
      </c>
      <c r="F151" s="1097">
        <f>E151+E152</f>
        <v>3492</v>
      </c>
      <c r="G151" s="1106" t="e">
        <f>F151-F151*$G$6</f>
        <v>#VALUE!</v>
      </c>
      <c r="H151" s="1104"/>
      <c r="I151" s="607"/>
      <c r="J151" s="43"/>
    </row>
    <row r="152" spans="1:10" ht="31.5" customHeight="1">
      <c r="A152" s="20"/>
      <c r="B152" s="1094"/>
      <c r="C152" s="1096"/>
      <c r="D152" s="128" t="s">
        <v>182</v>
      </c>
      <c r="E152" s="129">
        <v>2265</v>
      </c>
      <c r="F152" s="1098"/>
      <c r="G152" s="1107"/>
      <c r="H152" s="1104"/>
      <c r="I152" s="607"/>
      <c r="J152" s="43"/>
    </row>
    <row r="153" spans="1:10" ht="18" customHeight="1">
      <c r="A153" s="20"/>
      <c r="B153" s="120"/>
      <c r="C153" s="121"/>
      <c r="D153" s="122"/>
      <c r="E153" s="123"/>
      <c r="F153" s="124"/>
      <c r="G153" s="124"/>
      <c r="H153" s="125"/>
      <c r="I153" s="607"/>
      <c r="J153" s="43"/>
    </row>
    <row r="154" spans="1:10" ht="18" customHeight="1">
      <c r="A154" s="20"/>
      <c r="B154" s="1099" t="s">
        <v>198</v>
      </c>
      <c r="C154" s="1100"/>
      <c r="D154" s="1100"/>
      <c r="E154" s="1100"/>
      <c r="F154" s="1100"/>
      <c r="G154" s="1100"/>
      <c r="H154" s="1101"/>
      <c r="I154" s="607"/>
      <c r="J154" s="43"/>
    </row>
    <row r="155" spans="1:10" ht="15" customHeight="1">
      <c r="A155" s="20"/>
      <c r="B155" s="1092" t="s">
        <v>168</v>
      </c>
      <c r="C155" s="1105" t="s">
        <v>14</v>
      </c>
      <c r="D155" s="126" t="s">
        <v>199</v>
      </c>
      <c r="E155" s="127">
        <v>719</v>
      </c>
      <c r="F155" s="1097">
        <f>E155+E156</f>
        <v>1722</v>
      </c>
      <c r="G155" s="1106" t="e">
        <f>F155-F155*$G$6</f>
        <v>#VALUE!</v>
      </c>
      <c r="H155" s="1103"/>
      <c r="I155" s="607"/>
      <c r="J155" s="43"/>
    </row>
    <row r="156" spans="1:10" ht="15.75" customHeight="1">
      <c r="A156" s="20"/>
      <c r="B156" s="1093"/>
      <c r="C156" s="1096"/>
      <c r="D156" s="128" t="s">
        <v>170</v>
      </c>
      <c r="E156" s="129">
        <v>1003</v>
      </c>
      <c r="F156" s="1098"/>
      <c r="G156" s="1107"/>
      <c r="H156" s="1104"/>
      <c r="I156" s="607"/>
      <c r="J156" s="43"/>
    </row>
    <row r="157" spans="1:10" ht="15" customHeight="1">
      <c r="A157" s="20"/>
      <c r="B157" s="1093"/>
      <c r="C157" s="1095" t="s">
        <v>14</v>
      </c>
      <c r="D157" s="128" t="s">
        <v>200</v>
      </c>
      <c r="E157" s="129">
        <v>891</v>
      </c>
      <c r="F157" s="1097">
        <f>E157+E158</f>
        <v>2071</v>
      </c>
      <c r="G157" s="1106" t="e">
        <f>F157-F157*$G$6</f>
        <v>#VALUE!</v>
      </c>
      <c r="H157" s="1104"/>
      <c r="I157" s="607"/>
      <c r="J157" s="43"/>
    </row>
    <row r="158" spans="1:10" ht="15.75" customHeight="1">
      <c r="A158" s="20"/>
      <c r="B158" s="1093"/>
      <c r="C158" s="1096"/>
      <c r="D158" s="128" t="s">
        <v>172</v>
      </c>
      <c r="E158" s="129">
        <v>1180</v>
      </c>
      <c r="F158" s="1098"/>
      <c r="G158" s="1107"/>
      <c r="H158" s="1104"/>
      <c r="I158" s="607"/>
      <c r="J158" s="43"/>
    </row>
    <row r="159" spans="1:10" ht="15" customHeight="1">
      <c r="A159" s="20"/>
      <c r="B159" s="1093"/>
      <c r="C159" s="1095" t="s">
        <v>14</v>
      </c>
      <c r="D159" s="128" t="s">
        <v>201</v>
      </c>
      <c r="E159" s="129">
        <v>1234</v>
      </c>
      <c r="F159" s="1097">
        <f>E159+E160</f>
        <v>2899</v>
      </c>
      <c r="G159" s="1106" t="e">
        <f>F159-F159*$G$6</f>
        <v>#VALUE!</v>
      </c>
      <c r="H159" s="1104"/>
      <c r="I159" s="607"/>
      <c r="J159" s="43"/>
    </row>
    <row r="160" spans="1:10" ht="15.75" customHeight="1">
      <c r="A160" s="20"/>
      <c r="B160" s="1093"/>
      <c r="C160" s="1096"/>
      <c r="D160" s="128" t="s">
        <v>174</v>
      </c>
      <c r="E160" s="129">
        <v>1665</v>
      </c>
      <c r="F160" s="1098"/>
      <c r="G160" s="1107"/>
      <c r="H160" s="1104"/>
      <c r="I160" s="607"/>
      <c r="J160" s="43"/>
    </row>
    <row r="161" spans="1:10" ht="15" customHeight="1">
      <c r="A161" s="20"/>
      <c r="B161" s="1093"/>
      <c r="C161" s="1095" t="s">
        <v>14</v>
      </c>
      <c r="D161" s="128" t="s">
        <v>202</v>
      </c>
      <c r="E161" s="129">
        <v>1500</v>
      </c>
      <c r="F161" s="1097">
        <f>E161+E162</f>
        <v>3502</v>
      </c>
      <c r="G161" s="1106" t="e">
        <f>F161-F161*$G$6</f>
        <v>#VALUE!</v>
      </c>
      <c r="H161" s="1104"/>
      <c r="I161" s="607"/>
      <c r="J161" s="43"/>
    </row>
    <row r="162" spans="1:10" ht="31.5" customHeight="1">
      <c r="A162" s="20"/>
      <c r="B162" s="1094"/>
      <c r="C162" s="1108"/>
      <c r="D162" s="130" t="s">
        <v>176</v>
      </c>
      <c r="E162" s="131">
        <v>2002</v>
      </c>
      <c r="F162" s="1098"/>
      <c r="G162" s="1107"/>
      <c r="H162" s="1104"/>
      <c r="I162" s="607"/>
      <c r="J162" s="43"/>
    </row>
    <row r="163" spans="1:10" ht="18" customHeight="1">
      <c r="A163" s="20"/>
      <c r="B163" s="1099" t="s">
        <v>203</v>
      </c>
      <c r="C163" s="1100"/>
      <c r="D163" s="1100"/>
      <c r="E163" s="1100"/>
      <c r="F163" s="1100"/>
      <c r="G163" s="1100"/>
      <c r="H163" s="1101"/>
      <c r="I163" s="607"/>
      <c r="J163" s="43"/>
    </row>
    <row r="164" spans="1:10" ht="24" customHeight="1">
      <c r="A164" s="20"/>
      <c r="B164" s="1092" t="s">
        <v>179</v>
      </c>
      <c r="C164" s="1105" t="s">
        <v>14</v>
      </c>
      <c r="D164" s="126" t="s">
        <v>199</v>
      </c>
      <c r="E164" s="127">
        <v>719</v>
      </c>
      <c r="F164" s="1097">
        <f>E164+E165</f>
        <v>2039</v>
      </c>
      <c r="G164" s="1106" t="e">
        <f>F164-F164*$G$6</f>
        <v>#VALUE!</v>
      </c>
      <c r="H164" s="1103"/>
      <c r="I164" s="607"/>
      <c r="J164" s="43"/>
    </row>
    <row r="165" spans="1:10" ht="21" customHeight="1">
      <c r="A165" s="20"/>
      <c r="B165" s="1093"/>
      <c r="C165" s="1096"/>
      <c r="D165" s="128" t="s">
        <v>180</v>
      </c>
      <c r="E165" s="129">
        <v>1320</v>
      </c>
      <c r="F165" s="1098"/>
      <c r="G165" s="1107"/>
      <c r="H165" s="1104"/>
      <c r="I165" s="607"/>
      <c r="J165" s="43"/>
    </row>
    <row r="166" spans="1:10" ht="23.25" customHeight="1">
      <c r="A166" s="20"/>
      <c r="B166" s="1093"/>
      <c r="C166" s="1095" t="s">
        <v>14</v>
      </c>
      <c r="D166" s="128" t="s">
        <v>200</v>
      </c>
      <c r="E166" s="129">
        <v>891</v>
      </c>
      <c r="F166" s="1097">
        <f>E166+E167</f>
        <v>2502</v>
      </c>
      <c r="G166" s="1106" t="e">
        <f>F166-F166*$G$6</f>
        <v>#VALUE!</v>
      </c>
      <c r="H166" s="1104"/>
      <c r="I166" s="607"/>
      <c r="J166" s="43"/>
    </row>
    <row r="167" spans="1:10" ht="24" customHeight="1">
      <c r="A167" s="20"/>
      <c r="B167" s="1093"/>
      <c r="C167" s="1096"/>
      <c r="D167" s="128" t="s">
        <v>181</v>
      </c>
      <c r="E167" s="129">
        <v>1611</v>
      </c>
      <c r="F167" s="1098"/>
      <c r="G167" s="1107"/>
      <c r="H167" s="1104"/>
      <c r="I167" s="607"/>
      <c r="J167" s="43"/>
    </row>
    <row r="168" spans="1:10" ht="21.75" customHeight="1">
      <c r="A168" s="20"/>
      <c r="B168" s="1093"/>
      <c r="C168" s="1095" t="s">
        <v>14</v>
      </c>
      <c r="D168" s="128" t="s">
        <v>201</v>
      </c>
      <c r="E168" s="129">
        <v>1234</v>
      </c>
      <c r="F168" s="1097">
        <f>E168+E169</f>
        <v>3499</v>
      </c>
      <c r="G168" s="1106" t="e">
        <f>F168-F168*$G$6</f>
        <v>#VALUE!</v>
      </c>
      <c r="H168" s="1104"/>
      <c r="I168" s="607"/>
      <c r="J168" s="43"/>
    </row>
    <row r="169" spans="1:10" ht="23.25" customHeight="1">
      <c r="A169" s="20"/>
      <c r="B169" s="1094"/>
      <c r="C169" s="1096"/>
      <c r="D169" s="128" t="s">
        <v>182</v>
      </c>
      <c r="E169" s="129">
        <v>2265</v>
      </c>
      <c r="F169" s="1098"/>
      <c r="G169" s="1107"/>
      <c r="H169" s="1104"/>
      <c r="I169" s="607"/>
      <c r="J169" s="43"/>
    </row>
    <row r="170" spans="1:10" ht="18" customHeight="1">
      <c r="A170" s="20"/>
      <c r="B170" s="1112" t="s">
        <v>204</v>
      </c>
      <c r="C170" s="1100"/>
      <c r="D170" s="1100"/>
      <c r="E170" s="1100"/>
      <c r="F170" s="1100"/>
      <c r="G170" s="1100"/>
      <c r="H170" s="1101"/>
      <c r="I170" s="607"/>
      <c r="J170" s="43"/>
    </row>
    <row r="171" spans="1:10" ht="18" customHeight="1">
      <c r="A171" s="20"/>
      <c r="B171" s="1122" t="s">
        <v>205</v>
      </c>
      <c r="C171" s="100" t="s">
        <v>14</v>
      </c>
      <c r="D171" s="53" t="s">
        <v>206</v>
      </c>
      <c r="E171" s="54">
        <v>1385</v>
      </c>
      <c r="F171" s="132">
        <f t="shared" ref="F171:F179" si="5">E171</f>
        <v>1385</v>
      </c>
      <c r="G171" s="133" t="e">
        <f t="shared" ref="G171:G184" si="6">F171-F171*$G$6</f>
        <v>#VALUE!</v>
      </c>
      <c r="H171" s="1103"/>
      <c r="I171" s="607"/>
      <c r="J171" s="43"/>
    </row>
    <row r="172" spans="1:10" ht="18" customHeight="1">
      <c r="A172" s="20"/>
      <c r="B172" s="1093"/>
      <c r="C172" s="104" t="s">
        <v>14</v>
      </c>
      <c r="D172" s="55" t="s">
        <v>207</v>
      </c>
      <c r="E172" s="56">
        <v>1495</v>
      </c>
      <c r="F172" s="132">
        <f t="shared" si="5"/>
        <v>1495</v>
      </c>
      <c r="G172" s="133" t="e">
        <f t="shared" si="6"/>
        <v>#VALUE!</v>
      </c>
      <c r="H172" s="1104"/>
      <c r="I172" s="607"/>
      <c r="J172" s="43"/>
    </row>
    <row r="173" spans="1:10" ht="18" customHeight="1">
      <c r="A173" s="20"/>
      <c r="B173" s="1093"/>
      <c r="C173" s="106" t="s">
        <v>14</v>
      </c>
      <c r="D173" s="55" t="s">
        <v>208</v>
      </c>
      <c r="E173" s="56">
        <v>1759</v>
      </c>
      <c r="F173" s="132">
        <f t="shared" si="5"/>
        <v>1759</v>
      </c>
      <c r="G173" s="133" t="e">
        <f t="shared" si="6"/>
        <v>#VALUE!</v>
      </c>
      <c r="H173" s="1104"/>
      <c r="I173" s="607"/>
      <c r="J173" s="43"/>
    </row>
    <row r="174" spans="1:10" ht="18" customHeight="1">
      <c r="A174" s="20"/>
      <c r="B174" s="1093"/>
      <c r="C174" s="104" t="s">
        <v>14</v>
      </c>
      <c r="D174" s="55" t="s">
        <v>209</v>
      </c>
      <c r="E174" s="56">
        <v>1346</v>
      </c>
      <c r="F174" s="132">
        <f t="shared" si="5"/>
        <v>1346</v>
      </c>
      <c r="G174" s="133" t="e">
        <f t="shared" si="6"/>
        <v>#VALUE!</v>
      </c>
      <c r="H174" s="1104"/>
      <c r="I174" s="607"/>
      <c r="J174" s="43"/>
    </row>
    <row r="175" spans="1:10" ht="18" customHeight="1">
      <c r="A175" s="20"/>
      <c r="B175" s="1093"/>
      <c r="C175" s="104" t="s">
        <v>14</v>
      </c>
      <c r="D175" s="55" t="s">
        <v>210</v>
      </c>
      <c r="E175" s="56">
        <v>1726</v>
      </c>
      <c r="F175" s="132">
        <f t="shared" si="5"/>
        <v>1726</v>
      </c>
      <c r="G175" s="133" t="e">
        <f t="shared" si="6"/>
        <v>#VALUE!</v>
      </c>
      <c r="H175" s="1104"/>
      <c r="I175" s="607"/>
      <c r="J175" s="43"/>
    </row>
    <row r="176" spans="1:10" ht="18" customHeight="1">
      <c r="A176" s="20"/>
      <c r="B176" s="1093"/>
      <c r="C176" s="58" t="s">
        <v>14</v>
      </c>
      <c r="D176" s="55" t="s">
        <v>211</v>
      </c>
      <c r="E176" s="56">
        <v>1918</v>
      </c>
      <c r="F176" s="132">
        <f t="shared" si="5"/>
        <v>1918</v>
      </c>
      <c r="G176" s="133" t="e">
        <f t="shared" si="6"/>
        <v>#VALUE!</v>
      </c>
      <c r="H176" s="1104"/>
      <c r="I176" s="607"/>
      <c r="J176" s="43"/>
    </row>
    <row r="177" spans="1:10" ht="18" customHeight="1">
      <c r="A177" s="20"/>
      <c r="B177" s="1093"/>
      <c r="C177" s="104" t="s">
        <v>212</v>
      </c>
      <c r="D177" s="55" t="s">
        <v>213</v>
      </c>
      <c r="E177" s="56">
        <v>2211</v>
      </c>
      <c r="F177" s="132">
        <f t="shared" si="5"/>
        <v>2211</v>
      </c>
      <c r="G177" s="133" t="e">
        <f t="shared" si="6"/>
        <v>#VALUE!</v>
      </c>
      <c r="H177" s="1104"/>
      <c r="I177" s="607"/>
      <c r="J177" s="43"/>
    </row>
    <row r="178" spans="1:10" ht="18" customHeight="1">
      <c r="A178" s="20"/>
      <c r="B178" s="1093"/>
      <c r="C178" s="104" t="s">
        <v>14</v>
      </c>
      <c r="D178" s="55" t="s">
        <v>214</v>
      </c>
      <c r="E178" s="56">
        <v>2226</v>
      </c>
      <c r="F178" s="132">
        <f t="shared" si="5"/>
        <v>2226</v>
      </c>
      <c r="G178" s="133" t="e">
        <f t="shared" si="6"/>
        <v>#VALUE!</v>
      </c>
      <c r="H178" s="1104"/>
      <c r="I178" s="607"/>
      <c r="J178" s="43"/>
    </row>
    <row r="179" spans="1:10" ht="18" customHeight="1">
      <c r="A179" s="20"/>
      <c r="B179" s="1093"/>
      <c r="C179" s="58" t="s">
        <v>14</v>
      </c>
      <c r="D179" s="55" t="s">
        <v>215</v>
      </c>
      <c r="E179" s="56">
        <v>2583</v>
      </c>
      <c r="F179" s="132">
        <f t="shared" si="5"/>
        <v>2583</v>
      </c>
      <c r="G179" s="133" t="e">
        <f t="shared" si="6"/>
        <v>#VALUE!</v>
      </c>
      <c r="H179" s="1104"/>
      <c r="I179" s="607"/>
      <c r="J179" s="43"/>
    </row>
    <row r="180" spans="1:10" ht="18" customHeight="1">
      <c r="A180" s="20"/>
      <c r="B180" s="1093"/>
      <c r="C180" s="104" t="s">
        <v>212</v>
      </c>
      <c r="D180" s="55" t="s">
        <v>216</v>
      </c>
      <c r="E180" s="56">
        <v>3493</v>
      </c>
      <c r="F180" s="132">
        <v>3493</v>
      </c>
      <c r="G180" s="133" t="e">
        <f t="shared" si="6"/>
        <v>#VALUE!</v>
      </c>
      <c r="H180" s="1104"/>
      <c r="I180" s="607"/>
      <c r="J180" s="43"/>
    </row>
    <row r="181" spans="1:10" ht="18" customHeight="1">
      <c r="A181" s="20"/>
      <c r="B181" s="1093"/>
      <c r="C181" s="136" t="s">
        <v>14</v>
      </c>
      <c r="D181" s="55" t="s">
        <v>217</v>
      </c>
      <c r="E181" s="56">
        <v>4075</v>
      </c>
      <c r="F181" s="132">
        <f t="shared" ref="F181:F182" si="7">E181</f>
        <v>4075</v>
      </c>
      <c r="G181" s="133" t="e">
        <f t="shared" si="6"/>
        <v>#VALUE!</v>
      </c>
      <c r="H181" s="1104"/>
      <c r="I181" s="607"/>
      <c r="J181" s="43"/>
    </row>
    <row r="182" spans="1:10" ht="18" customHeight="1">
      <c r="A182" s="20"/>
      <c r="B182" s="1093"/>
      <c r="C182" s="104" t="s">
        <v>218</v>
      </c>
      <c r="D182" s="55" t="s">
        <v>219</v>
      </c>
      <c r="E182" s="56">
        <v>5311</v>
      </c>
      <c r="F182" s="132">
        <f t="shared" si="7"/>
        <v>5311</v>
      </c>
      <c r="G182" s="133" t="e">
        <f t="shared" si="6"/>
        <v>#VALUE!</v>
      </c>
      <c r="H182" s="1104"/>
      <c r="I182" s="607"/>
      <c r="J182" s="43"/>
    </row>
    <row r="183" spans="1:10" ht="18" customHeight="1">
      <c r="A183" s="20"/>
      <c r="B183" s="1093"/>
      <c r="C183" s="104" t="s">
        <v>212</v>
      </c>
      <c r="D183" s="55" t="s">
        <v>221</v>
      </c>
      <c r="E183" s="56">
        <v>4780</v>
      </c>
      <c r="F183" s="132">
        <v>4780</v>
      </c>
      <c r="G183" s="133" t="e">
        <f t="shared" si="6"/>
        <v>#VALUE!</v>
      </c>
      <c r="H183" s="1104"/>
      <c r="I183" s="607"/>
      <c r="J183" s="43"/>
    </row>
    <row r="184" spans="1:10" ht="18" customHeight="1">
      <c r="A184" s="20"/>
      <c r="B184" s="1108"/>
      <c r="C184" s="138" t="s">
        <v>14</v>
      </c>
      <c r="D184" s="60" t="s">
        <v>224</v>
      </c>
      <c r="E184" s="61">
        <v>5281</v>
      </c>
      <c r="F184" s="132">
        <f>E184</f>
        <v>5281</v>
      </c>
      <c r="G184" s="133" t="e">
        <f t="shared" si="6"/>
        <v>#VALUE!</v>
      </c>
      <c r="H184" s="1114"/>
      <c r="I184" s="607"/>
      <c r="J184" s="43"/>
    </row>
    <row r="185" spans="1:10" ht="18" customHeight="1">
      <c r="A185" s="20"/>
      <c r="B185" s="1117" t="s">
        <v>227</v>
      </c>
      <c r="C185" s="1118"/>
      <c r="D185" s="1118"/>
      <c r="E185" s="1118"/>
      <c r="F185" s="1118"/>
      <c r="G185" s="1118"/>
      <c r="H185" s="1119"/>
      <c r="I185" s="607"/>
      <c r="J185" s="43"/>
    </row>
    <row r="186" spans="1:10" ht="18" customHeight="1">
      <c r="A186" s="20"/>
      <c r="B186" s="1120"/>
      <c r="C186" s="1100"/>
      <c r="D186" s="1100"/>
      <c r="E186" s="1100"/>
      <c r="F186" s="1100"/>
      <c r="G186" s="1100"/>
      <c r="H186" s="1101"/>
      <c r="I186" s="607"/>
      <c r="J186" s="43"/>
    </row>
    <row r="187" spans="1:10" ht="29.25" customHeight="1">
      <c r="A187" s="20"/>
      <c r="B187" s="1116" t="s">
        <v>230</v>
      </c>
      <c r="C187" s="141" t="s">
        <v>218</v>
      </c>
      <c r="D187" s="142" t="s">
        <v>231</v>
      </c>
      <c r="E187" s="143">
        <v>460</v>
      </c>
      <c r="F187" s="70">
        <v>460</v>
      </c>
      <c r="G187" s="133" t="e">
        <f t="shared" ref="G187:G189" si="8">F187-F187*$G$6</f>
        <v>#VALUE!</v>
      </c>
      <c r="H187" s="1121"/>
      <c r="I187" s="607"/>
      <c r="J187" s="43"/>
    </row>
    <row r="188" spans="1:10" ht="28.5" customHeight="1">
      <c r="A188" s="20"/>
      <c r="B188" s="1093"/>
      <c r="C188" s="141" t="s">
        <v>218</v>
      </c>
      <c r="D188" s="142" t="s">
        <v>232</v>
      </c>
      <c r="E188" s="146">
        <v>414</v>
      </c>
      <c r="F188" s="70">
        <v>414</v>
      </c>
      <c r="G188" s="133" t="e">
        <f t="shared" si="8"/>
        <v>#VALUE!</v>
      </c>
      <c r="H188" s="1093"/>
      <c r="I188" s="607"/>
      <c r="J188" s="43"/>
    </row>
    <row r="189" spans="1:10" ht="29.25" customHeight="1">
      <c r="A189" s="20"/>
      <c r="B189" s="1108"/>
      <c r="C189" s="141" t="s">
        <v>218</v>
      </c>
      <c r="D189" s="142" t="s">
        <v>233</v>
      </c>
      <c r="E189" s="146">
        <v>414</v>
      </c>
      <c r="F189" s="70">
        <v>414</v>
      </c>
      <c r="G189" s="133" t="e">
        <f t="shared" si="8"/>
        <v>#VALUE!</v>
      </c>
      <c r="H189" s="1108"/>
      <c r="I189" s="607"/>
      <c r="J189" s="43"/>
    </row>
    <row r="190" spans="1:10" ht="18" customHeight="1">
      <c r="A190" s="20"/>
      <c r="B190" s="147"/>
      <c r="C190" s="148"/>
      <c r="D190" s="149"/>
      <c r="E190" s="149"/>
      <c r="F190" s="150"/>
      <c r="G190" s="150"/>
      <c r="H190" s="152"/>
      <c r="I190" s="607"/>
      <c r="J190" s="43"/>
    </row>
    <row r="191" spans="1:10" ht="134.25" customHeight="1">
      <c r="A191" s="20"/>
      <c r="B191" s="153" t="s">
        <v>235</v>
      </c>
      <c r="C191" s="154" t="s">
        <v>218</v>
      </c>
      <c r="D191" s="155" t="s">
        <v>237</v>
      </c>
      <c r="E191" s="156">
        <v>751</v>
      </c>
      <c r="F191" s="158">
        <f>E191</f>
        <v>751</v>
      </c>
      <c r="G191" s="133" t="e">
        <f>F191-F191*$G$6</f>
        <v>#VALUE!</v>
      </c>
      <c r="H191" s="153"/>
      <c r="I191" s="607"/>
      <c r="J191" s="43"/>
    </row>
    <row r="192" spans="1:10" ht="18" customHeight="1">
      <c r="A192" s="20"/>
      <c r="B192" s="1120"/>
      <c r="C192" s="1100"/>
      <c r="D192" s="1100"/>
      <c r="E192" s="1100"/>
      <c r="F192" s="1100"/>
      <c r="G192" s="1100"/>
      <c r="H192" s="1101"/>
      <c r="I192" s="607"/>
      <c r="J192" s="43"/>
    </row>
    <row r="193" spans="1:10" ht="18" customHeight="1">
      <c r="A193" s="20"/>
      <c r="B193" s="1129" t="s">
        <v>241</v>
      </c>
      <c r="C193" s="1123" t="s">
        <v>242</v>
      </c>
      <c r="D193" s="1124"/>
      <c r="E193" s="1124"/>
      <c r="F193" s="1125"/>
      <c r="G193" s="159"/>
      <c r="H193" s="1132"/>
      <c r="I193" s="607"/>
      <c r="J193" s="43"/>
    </row>
    <row r="194" spans="1:10" ht="18" customHeight="1">
      <c r="A194" s="20"/>
      <c r="B194" s="1093"/>
      <c r="C194" s="160" t="s">
        <v>218</v>
      </c>
      <c r="D194" s="161" t="s">
        <v>246</v>
      </c>
      <c r="E194" s="98">
        <v>1175</v>
      </c>
      <c r="F194" s="70">
        <f>E194</f>
        <v>1175</v>
      </c>
      <c r="G194" s="133" t="e">
        <f>F194-F194*$G$6</f>
        <v>#VALUE!</v>
      </c>
      <c r="H194" s="1093"/>
      <c r="I194" s="607"/>
      <c r="J194" s="43"/>
    </row>
    <row r="195" spans="1:10" ht="18" customHeight="1">
      <c r="A195" s="20"/>
      <c r="B195" s="1093"/>
      <c r="C195" s="1126" t="s">
        <v>249</v>
      </c>
      <c r="D195" s="1127"/>
      <c r="E195" s="1127"/>
      <c r="F195" s="1128"/>
      <c r="G195" s="162"/>
      <c r="H195" s="1093"/>
      <c r="I195" s="607"/>
      <c r="J195" s="43"/>
    </row>
    <row r="196" spans="1:10" ht="18" customHeight="1">
      <c r="A196" s="20"/>
      <c r="B196" s="1093"/>
      <c r="C196" s="160" t="s">
        <v>218</v>
      </c>
      <c r="D196" s="163" t="s">
        <v>250</v>
      </c>
      <c r="E196" s="56">
        <v>1316</v>
      </c>
      <c r="F196" s="70">
        <f t="shared" ref="F196:F198" si="9">E196</f>
        <v>1316</v>
      </c>
      <c r="G196" s="133" t="e">
        <f t="shared" ref="G196:G198" si="10">F196-F196*$G$6</f>
        <v>#VALUE!</v>
      </c>
      <c r="H196" s="1093"/>
      <c r="I196" s="607"/>
      <c r="J196" s="43"/>
    </row>
    <row r="197" spans="1:10" ht="18" customHeight="1">
      <c r="A197" s="20"/>
      <c r="B197" s="1093"/>
      <c r="C197" s="160" t="s">
        <v>218</v>
      </c>
      <c r="D197" s="163" t="s">
        <v>251</v>
      </c>
      <c r="E197" s="56">
        <v>1386</v>
      </c>
      <c r="F197" s="70">
        <f t="shared" si="9"/>
        <v>1386</v>
      </c>
      <c r="G197" s="133" t="e">
        <f t="shared" si="10"/>
        <v>#VALUE!</v>
      </c>
      <c r="H197" s="1093"/>
      <c r="I197" s="607"/>
      <c r="J197" s="43"/>
    </row>
    <row r="198" spans="1:10" ht="18" customHeight="1">
      <c r="A198" s="20"/>
      <c r="B198" s="1093"/>
      <c r="C198" s="160" t="s">
        <v>218</v>
      </c>
      <c r="D198" s="164" t="s">
        <v>253</v>
      </c>
      <c r="E198" s="93">
        <v>1457</v>
      </c>
      <c r="F198" s="70">
        <f t="shared" si="9"/>
        <v>1457</v>
      </c>
      <c r="G198" s="133" t="e">
        <f t="shared" si="10"/>
        <v>#VALUE!</v>
      </c>
      <c r="H198" s="1096"/>
      <c r="I198" s="607"/>
      <c r="J198" s="43"/>
    </row>
    <row r="199" spans="1:10" ht="18" customHeight="1">
      <c r="A199" s="20"/>
      <c r="B199" s="1093"/>
      <c r="C199" s="1126" t="s">
        <v>249</v>
      </c>
      <c r="D199" s="1127"/>
      <c r="E199" s="1127"/>
      <c r="F199" s="1128"/>
      <c r="G199" s="165"/>
      <c r="H199" s="166"/>
      <c r="I199" s="607"/>
      <c r="J199" s="43"/>
    </row>
    <row r="200" spans="1:10" ht="18" customHeight="1">
      <c r="A200" s="20"/>
      <c r="B200" s="1093"/>
      <c r="C200" s="160" t="s">
        <v>218</v>
      </c>
      <c r="D200" s="161" t="s">
        <v>255</v>
      </c>
      <c r="E200" s="98">
        <v>586</v>
      </c>
      <c r="F200" s="70">
        <f t="shared" ref="F200:F201" si="11">E200</f>
        <v>586</v>
      </c>
      <c r="G200" s="133" t="e">
        <f t="shared" ref="G200:G201" si="12">F200-F200*$G$6</f>
        <v>#VALUE!</v>
      </c>
      <c r="H200" s="1131"/>
      <c r="I200" s="607"/>
      <c r="J200" s="43"/>
    </row>
    <row r="201" spans="1:10" ht="18" customHeight="1">
      <c r="A201" s="20"/>
      <c r="B201" s="1093"/>
      <c r="C201" s="160" t="s">
        <v>218</v>
      </c>
      <c r="D201" s="163" t="s">
        <v>258</v>
      </c>
      <c r="E201" s="56">
        <v>586</v>
      </c>
      <c r="F201" s="70">
        <f t="shared" si="11"/>
        <v>586</v>
      </c>
      <c r="G201" s="133" t="e">
        <f t="shared" si="12"/>
        <v>#VALUE!</v>
      </c>
      <c r="H201" s="1093"/>
      <c r="I201" s="607"/>
      <c r="J201" s="43"/>
    </row>
    <row r="202" spans="1:10" ht="18" customHeight="1">
      <c r="A202" s="20"/>
      <c r="B202" s="1093"/>
      <c r="C202" s="1126" t="s">
        <v>242</v>
      </c>
      <c r="D202" s="1127"/>
      <c r="E202" s="1127"/>
      <c r="F202" s="1128"/>
      <c r="G202" s="162"/>
      <c r="H202" s="1093"/>
      <c r="I202" s="607"/>
      <c r="J202" s="43"/>
    </row>
    <row r="203" spans="1:10" ht="24.75" customHeight="1">
      <c r="A203" s="20"/>
      <c r="B203" s="1093"/>
      <c r="C203" s="160" t="s">
        <v>218</v>
      </c>
      <c r="D203" s="164" t="s">
        <v>260</v>
      </c>
      <c r="E203" s="93">
        <v>526</v>
      </c>
      <c r="F203" s="70">
        <f>E203</f>
        <v>526</v>
      </c>
      <c r="G203" s="133" t="e">
        <f>F203-F203*$G$6</f>
        <v>#VALUE!</v>
      </c>
      <c r="H203" s="1096"/>
      <c r="I203" s="607"/>
      <c r="J203" s="43"/>
    </row>
    <row r="204" spans="1:10" ht="24" customHeight="1">
      <c r="A204" s="20"/>
      <c r="B204" s="1093"/>
      <c r="C204" s="167"/>
      <c r="D204" s="168"/>
      <c r="E204" s="168"/>
      <c r="F204" s="169"/>
      <c r="G204" s="170"/>
      <c r="H204" s="171"/>
      <c r="I204" s="607"/>
      <c r="J204" s="43"/>
    </row>
    <row r="205" spans="1:10" ht="98.25" customHeight="1">
      <c r="A205" s="20"/>
      <c r="B205" s="1108"/>
      <c r="C205" s="172" t="s">
        <v>218</v>
      </c>
      <c r="D205" s="173" t="s">
        <v>263</v>
      </c>
      <c r="E205" s="174">
        <v>217</v>
      </c>
      <c r="F205" s="70">
        <f>E205</f>
        <v>217</v>
      </c>
      <c r="G205" s="133" t="e">
        <f>F205-F205*$G$6</f>
        <v>#VALUE!</v>
      </c>
      <c r="H205" s="175" t="s">
        <v>264</v>
      </c>
      <c r="I205" s="607"/>
      <c r="J205" s="43"/>
    </row>
    <row r="206" spans="1:10" ht="18" customHeight="1">
      <c r="A206" s="20"/>
      <c r="B206" s="1130" t="s">
        <v>265</v>
      </c>
      <c r="C206" s="1100"/>
      <c r="D206" s="1100"/>
      <c r="E206" s="1100"/>
      <c r="F206" s="1100"/>
      <c r="G206" s="1100"/>
      <c r="H206" s="1101"/>
      <c r="I206" s="607"/>
      <c r="J206" s="43"/>
    </row>
    <row r="207" spans="1:10" ht="18" customHeight="1">
      <c r="A207" s="20"/>
      <c r="B207" s="43"/>
      <c r="C207" s="43"/>
      <c r="D207" s="43"/>
      <c r="E207" s="177"/>
      <c r="F207" s="178"/>
      <c r="G207" s="178"/>
      <c r="H207" s="43"/>
      <c r="I207" s="607"/>
      <c r="J207" s="43"/>
    </row>
    <row r="208" spans="1:10" ht="18" customHeight="1">
      <c r="F208" s="179"/>
      <c r="G208" s="179"/>
    </row>
    <row r="209" spans="6:7" ht="18" customHeight="1">
      <c r="F209" s="179"/>
      <c r="G209" s="179"/>
    </row>
    <row r="210" spans="6:7" ht="18" customHeight="1">
      <c r="F210" s="179"/>
      <c r="G210" s="179"/>
    </row>
    <row r="211" spans="6:7" ht="18" customHeight="1">
      <c r="F211" s="179"/>
      <c r="G211" s="179"/>
    </row>
    <row r="212" spans="6:7" ht="18" customHeight="1">
      <c r="F212" s="179"/>
      <c r="G212" s="179"/>
    </row>
    <row r="213" spans="6:7" ht="18" customHeight="1">
      <c r="F213" s="179"/>
      <c r="G213" s="179"/>
    </row>
    <row r="214" spans="6:7" ht="18" customHeight="1">
      <c r="F214" s="179"/>
      <c r="G214" s="179"/>
    </row>
    <row r="215" spans="6:7" ht="18" customHeight="1">
      <c r="F215" s="179"/>
      <c r="G215" s="179"/>
    </row>
    <row r="216" spans="6:7" ht="18" customHeight="1">
      <c r="F216" s="179"/>
      <c r="G216" s="179"/>
    </row>
    <row r="217" spans="6:7" ht="18" customHeight="1">
      <c r="F217" s="179"/>
      <c r="G217" s="179"/>
    </row>
    <row r="218" spans="6:7" ht="18" customHeight="1">
      <c r="F218" s="179"/>
      <c r="G218" s="179"/>
    </row>
    <row r="219" spans="6:7" ht="18" customHeight="1">
      <c r="F219" s="179"/>
      <c r="G219" s="179"/>
    </row>
    <row r="220" spans="6:7" ht="18" customHeight="1">
      <c r="F220" s="179"/>
      <c r="G220" s="179"/>
    </row>
    <row r="221" spans="6:7" ht="18" customHeight="1">
      <c r="F221" s="179"/>
      <c r="G221" s="179"/>
    </row>
    <row r="222" spans="6:7" ht="18" customHeight="1">
      <c r="F222" s="179"/>
      <c r="G222" s="179"/>
    </row>
    <row r="223" spans="6:7" ht="18" customHeight="1">
      <c r="F223" s="179"/>
      <c r="G223" s="179"/>
    </row>
    <row r="224" spans="6:7" ht="18" customHeight="1">
      <c r="F224" s="179"/>
      <c r="G224" s="179"/>
    </row>
    <row r="225" spans="6:7" ht="18" customHeight="1">
      <c r="F225" s="179"/>
      <c r="G225" s="179"/>
    </row>
    <row r="226" spans="6:7" ht="18" customHeight="1">
      <c r="F226" s="179"/>
      <c r="G226" s="179"/>
    </row>
    <row r="227" spans="6:7" ht="18" customHeight="1">
      <c r="F227" s="179"/>
      <c r="G227" s="179"/>
    </row>
    <row r="228" spans="6:7" ht="18" customHeight="1">
      <c r="F228" s="179"/>
      <c r="G228" s="179"/>
    </row>
    <row r="229" spans="6:7" ht="18" customHeight="1">
      <c r="F229" s="179"/>
      <c r="G229" s="179"/>
    </row>
    <row r="230" spans="6:7" ht="18" customHeight="1">
      <c r="F230" s="179"/>
      <c r="G230" s="179"/>
    </row>
    <row r="231" spans="6:7" ht="18" customHeight="1">
      <c r="F231" s="179"/>
      <c r="G231" s="179"/>
    </row>
    <row r="232" spans="6:7" ht="18" customHeight="1">
      <c r="F232" s="179"/>
      <c r="G232" s="179"/>
    </row>
    <row r="233" spans="6:7" ht="18" customHeight="1">
      <c r="F233" s="179"/>
      <c r="G233" s="179"/>
    </row>
    <row r="234" spans="6:7" ht="18" customHeight="1">
      <c r="F234" s="179"/>
      <c r="G234" s="179"/>
    </row>
    <row r="235" spans="6:7" ht="18" customHeight="1">
      <c r="F235" s="179"/>
      <c r="G235" s="179"/>
    </row>
    <row r="236" spans="6:7" ht="18" customHeight="1">
      <c r="F236" s="179"/>
      <c r="G236" s="179"/>
    </row>
    <row r="237" spans="6:7" ht="18" customHeight="1">
      <c r="F237" s="179"/>
      <c r="G237" s="179"/>
    </row>
    <row r="238" spans="6:7" ht="18" customHeight="1">
      <c r="F238" s="179"/>
      <c r="G238" s="179"/>
    </row>
    <row r="239" spans="6:7" ht="18" customHeight="1">
      <c r="F239" s="179"/>
      <c r="G239" s="179"/>
    </row>
    <row r="240" spans="6:7" ht="18" customHeight="1">
      <c r="F240" s="179"/>
      <c r="G240" s="179"/>
    </row>
    <row r="241" spans="6:7" ht="18" customHeight="1">
      <c r="F241" s="179"/>
      <c r="G241" s="179"/>
    </row>
    <row r="242" spans="6:7" ht="18" customHeight="1">
      <c r="F242" s="179"/>
      <c r="G242" s="179"/>
    </row>
    <row r="243" spans="6:7" ht="18" customHeight="1">
      <c r="F243" s="179"/>
      <c r="G243" s="179"/>
    </row>
    <row r="244" spans="6:7" ht="18" customHeight="1">
      <c r="F244" s="179"/>
      <c r="G244" s="179"/>
    </row>
    <row r="245" spans="6:7" ht="18" customHeight="1">
      <c r="F245" s="179"/>
      <c r="G245" s="179"/>
    </row>
    <row r="246" spans="6:7" ht="18" customHeight="1">
      <c r="F246" s="179"/>
      <c r="G246" s="179"/>
    </row>
    <row r="247" spans="6:7" ht="18" customHeight="1">
      <c r="F247" s="179"/>
      <c r="G247" s="179"/>
    </row>
    <row r="248" spans="6:7" ht="18" customHeight="1">
      <c r="F248" s="179"/>
      <c r="G248" s="179"/>
    </row>
    <row r="249" spans="6:7" ht="18" customHeight="1">
      <c r="F249" s="179"/>
      <c r="G249" s="179"/>
    </row>
    <row r="250" spans="6:7" ht="18" customHeight="1">
      <c r="F250" s="179"/>
      <c r="G250" s="179"/>
    </row>
    <row r="251" spans="6:7" ht="18" customHeight="1">
      <c r="F251" s="179"/>
      <c r="G251" s="179"/>
    </row>
    <row r="252" spans="6:7" ht="18" customHeight="1">
      <c r="F252" s="179"/>
      <c r="G252" s="179"/>
    </row>
    <row r="253" spans="6:7" ht="18" customHeight="1">
      <c r="F253" s="179"/>
      <c r="G253" s="179"/>
    </row>
    <row r="254" spans="6:7" ht="18" customHeight="1">
      <c r="F254" s="179"/>
      <c r="G254" s="179"/>
    </row>
    <row r="255" spans="6:7" ht="18" customHeight="1">
      <c r="F255" s="179"/>
      <c r="G255" s="179"/>
    </row>
    <row r="256" spans="6:7" ht="18" customHeight="1">
      <c r="F256" s="179"/>
      <c r="G256" s="179"/>
    </row>
    <row r="257" spans="6:7" ht="18" customHeight="1">
      <c r="F257" s="179"/>
      <c r="G257" s="179"/>
    </row>
    <row r="258" spans="6:7" ht="18" customHeight="1">
      <c r="F258" s="179"/>
      <c r="G258" s="179"/>
    </row>
    <row r="259" spans="6:7" ht="18" customHeight="1">
      <c r="F259" s="179"/>
      <c r="G259" s="179"/>
    </row>
    <row r="260" spans="6:7" ht="18" customHeight="1">
      <c r="F260" s="179"/>
      <c r="G260" s="179"/>
    </row>
    <row r="261" spans="6:7" ht="18" customHeight="1">
      <c r="F261" s="179"/>
      <c r="G261" s="179"/>
    </row>
    <row r="262" spans="6:7" ht="18" customHeight="1">
      <c r="F262" s="179"/>
      <c r="G262" s="179"/>
    </row>
    <row r="263" spans="6:7" ht="18" customHeight="1">
      <c r="F263" s="179"/>
      <c r="G263" s="179"/>
    </row>
    <row r="264" spans="6:7" ht="18" customHeight="1">
      <c r="F264" s="179"/>
      <c r="G264" s="179"/>
    </row>
    <row r="265" spans="6:7" ht="18" customHeight="1">
      <c r="F265" s="179"/>
      <c r="G265" s="179"/>
    </row>
    <row r="266" spans="6:7" ht="18" customHeight="1">
      <c r="F266" s="179"/>
      <c r="G266" s="179"/>
    </row>
    <row r="267" spans="6:7" ht="18" customHeight="1">
      <c r="F267" s="179"/>
      <c r="G267" s="179"/>
    </row>
    <row r="268" spans="6:7" ht="18" customHeight="1">
      <c r="F268" s="179"/>
      <c r="G268" s="179"/>
    </row>
    <row r="269" spans="6:7" ht="18" customHeight="1">
      <c r="F269" s="179"/>
      <c r="G269" s="179"/>
    </row>
    <row r="270" spans="6:7" ht="18" customHeight="1">
      <c r="F270" s="179"/>
      <c r="G270" s="179"/>
    </row>
    <row r="271" spans="6:7" ht="18" customHeight="1">
      <c r="F271" s="179"/>
      <c r="G271" s="179"/>
    </row>
    <row r="272" spans="6:7" ht="18" customHeight="1">
      <c r="F272" s="179"/>
      <c r="G272" s="179"/>
    </row>
    <row r="273" spans="6:7" ht="18" customHeight="1">
      <c r="F273" s="179"/>
      <c r="G273" s="179"/>
    </row>
    <row r="274" spans="6:7" ht="18" customHeight="1">
      <c r="F274" s="179"/>
      <c r="G274" s="179"/>
    </row>
    <row r="275" spans="6:7" ht="18" customHeight="1">
      <c r="F275" s="179"/>
      <c r="G275" s="179"/>
    </row>
    <row r="276" spans="6:7" ht="18" customHeight="1">
      <c r="F276" s="179"/>
      <c r="G276" s="179"/>
    </row>
    <row r="277" spans="6:7" ht="18" customHeight="1">
      <c r="F277" s="179"/>
      <c r="G277" s="179"/>
    </row>
    <row r="278" spans="6:7" ht="18" customHeight="1">
      <c r="F278" s="179"/>
      <c r="G278" s="179"/>
    </row>
    <row r="279" spans="6:7" ht="18" customHeight="1">
      <c r="F279" s="179"/>
      <c r="G279" s="179"/>
    </row>
    <row r="280" spans="6:7" ht="18" customHeight="1">
      <c r="F280" s="179"/>
      <c r="G280" s="179"/>
    </row>
    <row r="281" spans="6:7" ht="18" customHeight="1">
      <c r="F281" s="179"/>
      <c r="G281" s="179"/>
    </row>
    <row r="282" spans="6:7" ht="18" customHeight="1">
      <c r="F282" s="179"/>
      <c r="G282" s="179"/>
    </row>
    <row r="283" spans="6:7" ht="18" customHeight="1">
      <c r="F283" s="179"/>
      <c r="G283" s="179"/>
    </row>
    <row r="284" spans="6:7" ht="18" customHeight="1">
      <c r="F284" s="179"/>
      <c r="G284" s="179"/>
    </row>
    <row r="285" spans="6:7" ht="18" customHeight="1">
      <c r="F285" s="179"/>
      <c r="G285" s="179"/>
    </row>
    <row r="286" spans="6:7" ht="18" customHeight="1">
      <c r="F286" s="179"/>
      <c r="G286" s="179"/>
    </row>
    <row r="287" spans="6:7" ht="18" customHeight="1">
      <c r="F287" s="179"/>
      <c r="G287" s="179"/>
    </row>
    <row r="288" spans="6:7" ht="18" customHeight="1">
      <c r="F288" s="179"/>
      <c r="G288" s="179"/>
    </row>
    <row r="289" spans="6:7" ht="18" customHeight="1">
      <c r="F289" s="179"/>
      <c r="G289" s="179"/>
    </row>
    <row r="290" spans="6:7" ht="18" customHeight="1">
      <c r="F290" s="179"/>
      <c r="G290" s="179"/>
    </row>
    <row r="291" spans="6:7" ht="18" customHeight="1">
      <c r="F291" s="179"/>
      <c r="G291" s="179"/>
    </row>
    <row r="292" spans="6:7" ht="18" customHeight="1">
      <c r="F292" s="179"/>
      <c r="G292" s="179"/>
    </row>
    <row r="293" spans="6:7" ht="18" customHeight="1">
      <c r="F293" s="179"/>
      <c r="G293" s="179"/>
    </row>
    <row r="294" spans="6:7" ht="18" customHeight="1">
      <c r="F294" s="179"/>
      <c r="G294" s="179"/>
    </row>
    <row r="295" spans="6:7" ht="18" customHeight="1">
      <c r="F295" s="179"/>
      <c r="G295" s="179"/>
    </row>
    <row r="296" spans="6:7" ht="18" customHeight="1">
      <c r="F296" s="179"/>
      <c r="G296" s="179"/>
    </row>
    <row r="297" spans="6:7" ht="18" customHeight="1">
      <c r="F297" s="179"/>
      <c r="G297" s="179"/>
    </row>
    <row r="298" spans="6:7" ht="18" customHeight="1">
      <c r="F298" s="179"/>
      <c r="G298" s="179"/>
    </row>
    <row r="299" spans="6:7" ht="18" customHeight="1">
      <c r="F299" s="179"/>
      <c r="G299" s="179"/>
    </row>
    <row r="300" spans="6:7" ht="18" customHeight="1">
      <c r="F300" s="179"/>
      <c r="G300" s="179"/>
    </row>
    <row r="301" spans="6:7" ht="18" customHeight="1">
      <c r="F301" s="179"/>
      <c r="G301" s="179"/>
    </row>
    <row r="302" spans="6:7" ht="18" customHeight="1">
      <c r="F302" s="179"/>
      <c r="G302" s="179"/>
    </row>
    <row r="303" spans="6:7" ht="18" customHeight="1">
      <c r="F303" s="179"/>
      <c r="G303" s="179"/>
    </row>
    <row r="304" spans="6:7" ht="18" customHeight="1">
      <c r="F304" s="179"/>
      <c r="G304" s="179"/>
    </row>
    <row r="305" spans="6:7" ht="18" customHeight="1">
      <c r="F305" s="179"/>
      <c r="G305" s="179"/>
    </row>
    <row r="306" spans="6:7" ht="18" customHeight="1">
      <c r="F306" s="179"/>
      <c r="G306" s="179"/>
    </row>
    <row r="307" spans="6:7" ht="18" customHeight="1">
      <c r="F307" s="179"/>
      <c r="G307" s="179"/>
    </row>
    <row r="308" spans="6:7" ht="18" customHeight="1">
      <c r="F308" s="179"/>
      <c r="G308" s="179"/>
    </row>
    <row r="309" spans="6:7" ht="18" customHeight="1">
      <c r="F309" s="179"/>
      <c r="G309" s="179"/>
    </row>
    <row r="310" spans="6:7" ht="18" customHeight="1">
      <c r="F310" s="179"/>
      <c r="G310" s="179"/>
    </row>
    <row r="311" spans="6:7" ht="18" customHeight="1">
      <c r="F311" s="179"/>
      <c r="G311" s="179"/>
    </row>
    <row r="312" spans="6:7" ht="18" customHeight="1">
      <c r="F312" s="179"/>
      <c r="G312" s="179"/>
    </row>
    <row r="313" spans="6:7" ht="18" customHeight="1">
      <c r="F313" s="179"/>
      <c r="G313" s="179"/>
    </row>
    <row r="314" spans="6:7" ht="18" customHeight="1">
      <c r="F314" s="179"/>
      <c r="G314" s="179"/>
    </row>
    <row r="315" spans="6:7" ht="18" customHeight="1">
      <c r="F315" s="179"/>
      <c r="G315" s="179"/>
    </row>
    <row r="316" spans="6:7" ht="18" customHeight="1">
      <c r="F316" s="179"/>
      <c r="G316" s="179"/>
    </row>
    <row r="317" spans="6:7" ht="18" customHeight="1">
      <c r="F317" s="179"/>
      <c r="G317" s="179"/>
    </row>
    <row r="318" spans="6:7" ht="18" customHeight="1">
      <c r="F318" s="179"/>
      <c r="G318" s="179"/>
    </row>
    <row r="319" spans="6:7" ht="18" customHeight="1">
      <c r="F319" s="179"/>
      <c r="G319" s="179"/>
    </row>
    <row r="320" spans="6:7" ht="18" customHeight="1">
      <c r="F320" s="179"/>
      <c r="G320" s="179"/>
    </row>
    <row r="321" spans="6:7" ht="18" customHeight="1">
      <c r="F321" s="179"/>
      <c r="G321" s="179"/>
    </row>
    <row r="322" spans="6:7" ht="18" customHeight="1">
      <c r="F322" s="179"/>
      <c r="G322" s="179"/>
    </row>
    <row r="323" spans="6:7" ht="18" customHeight="1">
      <c r="F323" s="179"/>
      <c r="G323" s="179"/>
    </row>
    <row r="324" spans="6:7" ht="18" customHeight="1">
      <c r="F324" s="179"/>
      <c r="G324" s="179"/>
    </row>
    <row r="325" spans="6:7" ht="18" customHeight="1">
      <c r="F325" s="179"/>
      <c r="G325" s="179"/>
    </row>
    <row r="326" spans="6:7" ht="18" customHeight="1">
      <c r="F326" s="179"/>
      <c r="G326" s="179"/>
    </row>
    <row r="327" spans="6:7" ht="18" customHeight="1">
      <c r="F327" s="179"/>
      <c r="G327" s="179"/>
    </row>
    <row r="328" spans="6:7" ht="18" customHeight="1">
      <c r="F328" s="179"/>
      <c r="G328" s="179"/>
    </row>
    <row r="329" spans="6:7" ht="18" customHeight="1">
      <c r="F329" s="179"/>
      <c r="G329" s="179"/>
    </row>
    <row r="330" spans="6:7" ht="18" customHeight="1">
      <c r="F330" s="179"/>
      <c r="G330" s="179"/>
    </row>
    <row r="331" spans="6:7" ht="18" customHeight="1">
      <c r="F331" s="179"/>
      <c r="G331" s="179"/>
    </row>
    <row r="332" spans="6:7" ht="18" customHeight="1">
      <c r="F332" s="179"/>
      <c r="G332" s="179"/>
    </row>
    <row r="333" spans="6:7" ht="18" customHeight="1">
      <c r="F333" s="179"/>
      <c r="G333" s="179"/>
    </row>
    <row r="334" spans="6:7" ht="18" customHeight="1">
      <c r="F334" s="179"/>
      <c r="G334" s="179"/>
    </row>
    <row r="335" spans="6:7" ht="18" customHeight="1">
      <c r="F335" s="179"/>
      <c r="G335" s="179"/>
    </row>
    <row r="336" spans="6:7" ht="18" customHeight="1">
      <c r="F336" s="179"/>
      <c r="G336" s="179"/>
    </row>
    <row r="337" spans="6:7" ht="18" customHeight="1">
      <c r="F337" s="179"/>
      <c r="G337" s="179"/>
    </row>
    <row r="338" spans="6:7" ht="18" customHeight="1">
      <c r="F338" s="179"/>
      <c r="G338" s="179"/>
    </row>
    <row r="339" spans="6:7" ht="18" customHeight="1">
      <c r="F339" s="179"/>
      <c r="G339" s="179"/>
    </row>
    <row r="340" spans="6:7" ht="18" customHeight="1">
      <c r="F340" s="179"/>
      <c r="G340" s="179"/>
    </row>
    <row r="341" spans="6:7" ht="18" customHeight="1">
      <c r="F341" s="179"/>
      <c r="G341" s="179"/>
    </row>
    <row r="342" spans="6:7" ht="18" customHeight="1">
      <c r="F342" s="179"/>
      <c r="G342" s="179"/>
    </row>
    <row r="343" spans="6:7" ht="18" customHeight="1">
      <c r="F343" s="179"/>
      <c r="G343" s="179"/>
    </row>
    <row r="344" spans="6:7" ht="18" customHeight="1">
      <c r="F344" s="179"/>
      <c r="G344" s="179"/>
    </row>
    <row r="345" spans="6:7" ht="18" customHeight="1">
      <c r="F345" s="179"/>
      <c r="G345" s="179"/>
    </row>
    <row r="346" spans="6:7" ht="18" customHeight="1">
      <c r="F346" s="179"/>
      <c r="G346" s="179"/>
    </row>
    <row r="347" spans="6:7" ht="18" customHeight="1">
      <c r="F347" s="179"/>
      <c r="G347" s="179"/>
    </row>
    <row r="348" spans="6:7" ht="18" customHeight="1">
      <c r="F348" s="179"/>
      <c r="G348" s="179"/>
    </row>
    <row r="349" spans="6:7" ht="18" customHeight="1">
      <c r="F349" s="179"/>
      <c r="G349" s="179"/>
    </row>
    <row r="350" spans="6:7" ht="18" customHeight="1">
      <c r="F350" s="179"/>
      <c r="G350" s="179"/>
    </row>
    <row r="351" spans="6:7" ht="18" customHeight="1">
      <c r="F351" s="179"/>
      <c r="G351" s="179"/>
    </row>
    <row r="352" spans="6:7" ht="18" customHeight="1">
      <c r="F352" s="179"/>
      <c r="G352" s="179"/>
    </row>
    <row r="353" spans="6:7" ht="18" customHeight="1">
      <c r="F353" s="179"/>
      <c r="G353" s="179"/>
    </row>
    <row r="354" spans="6:7" ht="18" customHeight="1">
      <c r="F354" s="179"/>
      <c r="G354" s="179"/>
    </row>
    <row r="355" spans="6:7" ht="18" customHeight="1">
      <c r="F355" s="179"/>
      <c r="G355" s="179"/>
    </row>
    <row r="356" spans="6:7" ht="18" customHeight="1">
      <c r="F356" s="179"/>
      <c r="G356" s="179"/>
    </row>
    <row r="357" spans="6:7" ht="18" customHeight="1">
      <c r="F357" s="179"/>
      <c r="G357" s="179"/>
    </row>
    <row r="358" spans="6:7" ht="18" customHeight="1">
      <c r="F358" s="179"/>
      <c r="G358" s="179"/>
    </row>
    <row r="359" spans="6:7" ht="18" customHeight="1">
      <c r="F359" s="179"/>
      <c r="G359" s="179"/>
    </row>
    <row r="360" spans="6:7" ht="18" customHeight="1">
      <c r="F360" s="179"/>
      <c r="G360" s="179"/>
    </row>
    <row r="361" spans="6:7" ht="18" customHeight="1">
      <c r="F361" s="179"/>
      <c r="G361" s="179"/>
    </row>
    <row r="362" spans="6:7" ht="18" customHeight="1">
      <c r="F362" s="179"/>
      <c r="G362" s="179"/>
    </row>
    <row r="363" spans="6:7" ht="18" customHeight="1">
      <c r="F363" s="179"/>
      <c r="G363" s="179"/>
    </row>
    <row r="364" spans="6:7" ht="18" customHeight="1">
      <c r="F364" s="179"/>
      <c r="G364" s="179"/>
    </row>
    <row r="365" spans="6:7" ht="18" customHeight="1">
      <c r="F365" s="179"/>
      <c r="G365" s="179"/>
    </row>
    <row r="366" spans="6:7" ht="18" customHeight="1">
      <c r="F366" s="179"/>
      <c r="G366" s="179"/>
    </row>
    <row r="367" spans="6:7" ht="18" customHeight="1">
      <c r="F367" s="179"/>
      <c r="G367" s="179"/>
    </row>
    <row r="368" spans="6:7" ht="18" customHeight="1">
      <c r="F368" s="179"/>
      <c r="G368" s="179"/>
    </row>
    <row r="369" spans="6:7" ht="18" customHeight="1">
      <c r="F369" s="179"/>
      <c r="G369" s="179"/>
    </row>
    <row r="370" spans="6:7" ht="18" customHeight="1">
      <c r="F370" s="179"/>
      <c r="G370" s="179"/>
    </row>
    <row r="371" spans="6:7" ht="18" customHeight="1">
      <c r="F371" s="179"/>
      <c r="G371" s="179"/>
    </row>
    <row r="372" spans="6:7" ht="18" customHeight="1">
      <c r="F372" s="179"/>
      <c r="G372" s="179"/>
    </row>
    <row r="373" spans="6:7" ht="18" customHeight="1">
      <c r="F373" s="179"/>
      <c r="G373" s="179"/>
    </row>
    <row r="374" spans="6:7" ht="18" customHeight="1">
      <c r="F374" s="179"/>
      <c r="G374" s="179"/>
    </row>
    <row r="375" spans="6:7" ht="18" customHeight="1">
      <c r="F375" s="179"/>
      <c r="G375" s="179"/>
    </row>
    <row r="376" spans="6:7" ht="18" customHeight="1">
      <c r="F376" s="179"/>
      <c r="G376" s="179"/>
    </row>
    <row r="377" spans="6:7" ht="18" customHeight="1">
      <c r="F377" s="179"/>
      <c r="G377" s="179"/>
    </row>
    <row r="378" spans="6:7" ht="18" customHeight="1">
      <c r="F378" s="179"/>
      <c r="G378" s="179"/>
    </row>
    <row r="379" spans="6:7" ht="18" customHeight="1">
      <c r="F379" s="179"/>
      <c r="G379" s="179"/>
    </row>
    <row r="380" spans="6:7" ht="18" customHeight="1">
      <c r="F380" s="179"/>
      <c r="G380" s="179"/>
    </row>
    <row r="381" spans="6:7" ht="18" customHeight="1">
      <c r="F381" s="179"/>
      <c r="G381" s="179"/>
    </row>
    <row r="382" spans="6:7" ht="18" customHeight="1">
      <c r="F382" s="179"/>
      <c r="G382" s="179"/>
    </row>
    <row r="383" spans="6:7" ht="18" customHeight="1">
      <c r="F383" s="179"/>
      <c r="G383" s="179"/>
    </row>
    <row r="384" spans="6:7" ht="18" customHeight="1">
      <c r="F384" s="179"/>
      <c r="G384" s="179"/>
    </row>
    <row r="385" spans="6:7" ht="18" customHeight="1">
      <c r="F385" s="179"/>
      <c r="G385" s="179"/>
    </row>
    <row r="386" spans="6:7" ht="18" customHeight="1">
      <c r="F386" s="179"/>
      <c r="G386" s="179"/>
    </row>
    <row r="387" spans="6:7" ht="18" customHeight="1">
      <c r="F387" s="179"/>
      <c r="G387" s="179"/>
    </row>
    <row r="388" spans="6:7" ht="18" customHeight="1">
      <c r="F388" s="179"/>
      <c r="G388" s="179"/>
    </row>
    <row r="389" spans="6:7" ht="18" customHeight="1">
      <c r="F389" s="179"/>
      <c r="G389" s="179"/>
    </row>
    <row r="390" spans="6:7" ht="18" customHeight="1">
      <c r="F390" s="179"/>
      <c r="G390" s="179"/>
    </row>
    <row r="391" spans="6:7" ht="18" customHeight="1">
      <c r="F391" s="179"/>
      <c r="G391" s="179"/>
    </row>
    <row r="392" spans="6:7" ht="18" customHeight="1">
      <c r="F392" s="179"/>
      <c r="G392" s="179"/>
    </row>
    <row r="393" spans="6:7" ht="18" customHeight="1">
      <c r="F393" s="179"/>
      <c r="G393" s="179"/>
    </row>
    <row r="394" spans="6:7" ht="18" customHeight="1">
      <c r="F394" s="179"/>
      <c r="G394" s="179"/>
    </row>
    <row r="395" spans="6:7" ht="18" customHeight="1">
      <c r="F395" s="179"/>
      <c r="G395" s="179"/>
    </row>
    <row r="396" spans="6:7" ht="18" customHeight="1">
      <c r="F396" s="179"/>
      <c r="G396" s="179"/>
    </row>
    <row r="397" spans="6:7" ht="18" customHeight="1">
      <c r="F397" s="179"/>
      <c r="G397" s="179"/>
    </row>
    <row r="398" spans="6:7" ht="18" customHeight="1">
      <c r="F398" s="179"/>
      <c r="G398" s="179"/>
    </row>
    <row r="399" spans="6:7" ht="18" customHeight="1">
      <c r="F399" s="179"/>
      <c r="G399" s="179"/>
    </row>
    <row r="400" spans="6:7" ht="18" customHeight="1">
      <c r="F400" s="179"/>
      <c r="G400" s="179"/>
    </row>
    <row r="401" spans="6:7" ht="18" customHeight="1">
      <c r="F401" s="179"/>
      <c r="G401" s="179"/>
    </row>
    <row r="402" spans="6:7" ht="18" customHeight="1">
      <c r="F402" s="179"/>
      <c r="G402" s="179"/>
    </row>
    <row r="403" spans="6:7" ht="18" customHeight="1">
      <c r="F403" s="179"/>
      <c r="G403" s="179"/>
    </row>
    <row r="404" spans="6:7" ht="18" customHeight="1">
      <c r="F404" s="179"/>
      <c r="G404" s="179"/>
    </row>
    <row r="405" spans="6:7" ht="18" customHeight="1">
      <c r="F405" s="179"/>
      <c r="G405" s="179"/>
    </row>
    <row r="406" spans="6:7" ht="18" customHeight="1">
      <c r="F406" s="179"/>
      <c r="G406" s="179"/>
    </row>
    <row r="407" spans="6:7" ht="18" customHeight="1">
      <c r="F407" s="179"/>
      <c r="G407" s="179"/>
    </row>
    <row r="408" spans="6:7" ht="18" customHeight="1">
      <c r="F408" s="179"/>
      <c r="G408" s="179"/>
    </row>
    <row r="409" spans="6:7" ht="18" customHeight="1">
      <c r="F409" s="179"/>
      <c r="G409" s="179"/>
    </row>
    <row r="410" spans="6:7" ht="18" customHeight="1">
      <c r="F410" s="179"/>
      <c r="G410" s="179"/>
    </row>
    <row r="411" spans="6:7" ht="18" customHeight="1">
      <c r="F411" s="179"/>
      <c r="G411" s="179"/>
    </row>
    <row r="412" spans="6:7" ht="18" customHeight="1">
      <c r="F412" s="179"/>
      <c r="G412" s="179"/>
    </row>
    <row r="413" spans="6:7" ht="18" customHeight="1">
      <c r="F413" s="179"/>
      <c r="G413" s="179"/>
    </row>
    <row r="414" spans="6:7" ht="18" customHeight="1">
      <c r="F414" s="179"/>
      <c r="G414" s="179"/>
    </row>
    <row r="415" spans="6:7" ht="18" customHeight="1">
      <c r="F415" s="179"/>
      <c r="G415" s="179"/>
    </row>
    <row r="416" spans="6:7" ht="18" customHeight="1">
      <c r="F416" s="179"/>
      <c r="G416" s="179"/>
    </row>
    <row r="417" spans="6:7" ht="18" customHeight="1">
      <c r="F417" s="179"/>
      <c r="G417" s="179"/>
    </row>
    <row r="418" spans="6:7" ht="18" customHeight="1">
      <c r="F418" s="179"/>
      <c r="G418" s="179"/>
    </row>
    <row r="419" spans="6:7" ht="18" customHeight="1">
      <c r="F419" s="179"/>
      <c r="G419" s="179"/>
    </row>
    <row r="420" spans="6:7" ht="18" customHeight="1">
      <c r="F420" s="179"/>
      <c r="G420" s="179"/>
    </row>
    <row r="421" spans="6:7" ht="18" customHeight="1">
      <c r="F421" s="179"/>
      <c r="G421" s="179"/>
    </row>
    <row r="422" spans="6:7" ht="18" customHeight="1">
      <c r="F422" s="179"/>
      <c r="G422" s="179"/>
    </row>
    <row r="423" spans="6:7" ht="18" customHeight="1">
      <c r="F423" s="179"/>
      <c r="G423" s="179"/>
    </row>
    <row r="424" spans="6:7" ht="18" customHeight="1">
      <c r="F424" s="179"/>
      <c r="G424" s="179"/>
    </row>
    <row r="425" spans="6:7" ht="18" customHeight="1">
      <c r="F425" s="179"/>
      <c r="G425" s="179"/>
    </row>
    <row r="426" spans="6:7" ht="18" customHeight="1">
      <c r="F426" s="179"/>
      <c r="G426" s="179"/>
    </row>
    <row r="427" spans="6:7" ht="18" customHeight="1">
      <c r="F427" s="179"/>
      <c r="G427" s="179"/>
    </row>
    <row r="428" spans="6:7" ht="18" customHeight="1">
      <c r="F428" s="179"/>
      <c r="G428" s="179"/>
    </row>
    <row r="429" spans="6:7" ht="18" customHeight="1">
      <c r="F429" s="179"/>
      <c r="G429" s="179"/>
    </row>
    <row r="430" spans="6:7" ht="18" customHeight="1">
      <c r="F430" s="179"/>
      <c r="G430" s="179"/>
    </row>
    <row r="431" spans="6:7" ht="18" customHeight="1">
      <c r="F431" s="179"/>
      <c r="G431" s="179"/>
    </row>
    <row r="432" spans="6:7" ht="18" customHeight="1">
      <c r="F432" s="179"/>
      <c r="G432" s="179"/>
    </row>
    <row r="433" spans="6:7" ht="18" customHeight="1">
      <c r="F433" s="179"/>
      <c r="G433" s="179"/>
    </row>
    <row r="434" spans="6:7" ht="18" customHeight="1">
      <c r="F434" s="179"/>
      <c r="G434" s="179"/>
    </row>
    <row r="435" spans="6:7" ht="18" customHeight="1">
      <c r="F435" s="179"/>
      <c r="G435" s="179"/>
    </row>
    <row r="436" spans="6:7" ht="18" customHeight="1">
      <c r="F436" s="179"/>
      <c r="G436" s="179"/>
    </row>
    <row r="437" spans="6:7" ht="18" customHeight="1">
      <c r="F437" s="179"/>
      <c r="G437" s="179"/>
    </row>
    <row r="438" spans="6:7" ht="18" customHeight="1">
      <c r="F438" s="179"/>
      <c r="G438" s="179"/>
    </row>
    <row r="439" spans="6:7" ht="18" customHeight="1">
      <c r="F439" s="179"/>
      <c r="G439" s="179"/>
    </row>
    <row r="440" spans="6:7" ht="18" customHeight="1">
      <c r="F440" s="179"/>
      <c r="G440" s="179"/>
    </row>
    <row r="441" spans="6:7" ht="18" customHeight="1">
      <c r="F441" s="179"/>
      <c r="G441" s="179"/>
    </row>
    <row r="442" spans="6:7" ht="18" customHeight="1">
      <c r="F442" s="179"/>
      <c r="G442" s="179"/>
    </row>
    <row r="443" spans="6:7" ht="18" customHeight="1">
      <c r="F443" s="179"/>
      <c r="G443" s="179"/>
    </row>
    <row r="444" spans="6:7" ht="18" customHeight="1">
      <c r="F444" s="179"/>
      <c r="G444" s="179"/>
    </row>
    <row r="445" spans="6:7" ht="18" customHeight="1">
      <c r="F445" s="179"/>
      <c r="G445" s="179"/>
    </row>
    <row r="446" spans="6:7" ht="18" customHeight="1">
      <c r="F446" s="179"/>
      <c r="G446" s="179"/>
    </row>
    <row r="447" spans="6:7" ht="18" customHeight="1">
      <c r="F447" s="179"/>
      <c r="G447" s="179"/>
    </row>
    <row r="448" spans="6:7" ht="18" customHeight="1">
      <c r="F448" s="179"/>
      <c r="G448" s="179"/>
    </row>
    <row r="449" spans="6:7" ht="18" customHeight="1">
      <c r="F449" s="179"/>
      <c r="G449" s="179"/>
    </row>
    <row r="450" spans="6:7" ht="18" customHeight="1">
      <c r="F450" s="179"/>
      <c r="G450" s="179"/>
    </row>
    <row r="451" spans="6:7" ht="18" customHeight="1">
      <c r="F451" s="179"/>
      <c r="G451" s="179"/>
    </row>
    <row r="452" spans="6:7" ht="18" customHeight="1">
      <c r="F452" s="179"/>
      <c r="G452" s="179"/>
    </row>
    <row r="453" spans="6:7" ht="18" customHeight="1">
      <c r="F453" s="179"/>
      <c r="G453" s="179"/>
    </row>
    <row r="454" spans="6:7" ht="18" customHeight="1">
      <c r="F454" s="179"/>
      <c r="G454" s="179"/>
    </row>
    <row r="455" spans="6:7" ht="18" customHeight="1">
      <c r="F455" s="179"/>
      <c r="G455" s="179"/>
    </row>
    <row r="456" spans="6:7" ht="18" customHeight="1">
      <c r="F456" s="179"/>
      <c r="G456" s="179"/>
    </row>
    <row r="457" spans="6:7" ht="18" customHeight="1">
      <c r="F457" s="179"/>
      <c r="G457" s="179"/>
    </row>
    <row r="458" spans="6:7" ht="18" customHeight="1">
      <c r="F458" s="179"/>
      <c r="G458" s="179"/>
    </row>
    <row r="459" spans="6:7" ht="18" customHeight="1">
      <c r="F459" s="179"/>
      <c r="G459" s="179"/>
    </row>
    <row r="460" spans="6:7" ht="18" customHeight="1">
      <c r="F460" s="179"/>
      <c r="G460" s="179"/>
    </row>
    <row r="461" spans="6:7" ht="18" customHeight="1">
      <c r="F461" s="179"/>
      <c r="G461" s="179"/>
    </row>
    <row r="462" spans="6:7" ht="18" customHeight="1">
      <c r="F462" s="179"/>
      <c r="G462" s="179"/>
    </row>
    <row r="463" spans="6:7" ht="18" customHeight="1">
      <c r="F463" s="179"/>
      <c r="G463" s="179"/>
    </row>
    <row r="464" spans="6:7" ht="18" customHeight="1">
      <c r="F464" s="179"/>
      <c r="G464" s="179"/>
    </row>
    <row r="465" spans="6:7" ht="18" customHeight="1">
      <c r="F465" s="179"/>
      <c r="G465" s="179"/>
    </row>
    <row r="466" spans="6:7" ht="18" customHeight="1">
      <c r="F466" s="179"/>
      <c r="G466" s="179"/>
    </row>
    <row r="467" spans="6:7" ht="18" customHeight="1">
      <c r="F467" s="179"/>
      <c r="G467" s="179"/>
    </row>
    <row r="468" spans="6:7" ht="18" customHeight="1">
      <c r="F468" s="179"/>
      <c r="G468" s="179"/>
    </row>
    <row r="469" spans="6:7" ht="18" customHeight="1">
      <c r="F469" s="179"/>
      <c r="G469" s="179"/>
    </row>
    <row r="470" spans="6:7" ht="18" customHeight="1">
      <c r="F470" s="179"/>
      <c r="G470" s="179"/>
    </row>
    <row r="471" spans="6:7" ht="18" customHeight="1">
      <c r="F471" s="179"/>
      <c r="G471" s="179"/>
    </row>
    <row r="472" spans="6:7" ht="18" customHeight="1">
      <c r="F472" s="179"/>
      <c r="G472" s="179"/>
    </row>
    <row r="473" spans="6:7" ht="18" customHeight="1">
      <c r="F473" s="179"/>
      <c r="G473" s="179"/>
    </row>
    <row r="474" spans="6:7" ht="18" customHeight="1">
      <c r="F474" s="179"/>
      <c r="G474" s="179"/>
    </row>
    <row r="475" spans="6:7" ht="18" customHeight="1">
      <c r="F475" s="179"/>
      <c r="G475" s="179"/>
    </row>
    <row r="476" spans="6:7" ht="18" customHeight="1">
      <c r="F476" s="179"/>
      <c r="G476" s="179"/>
    </row>
    <row r="477" spans="6:7" ht="18" customHeight="1">
      <c r="F477" s="179"/>
      <c r="G477" s="179"/>
    </row>
    <row r="478" spans="6:7" ht="18" customHeight="1">
      <c r="F478" s="179"/>
      <c r="G478" s="179"/>
    </row>
    <row r="479" spans="6:7" ht="18" customHeight="1">
      <c r="F479" s="179"/>
      <c r="G479" s="179"/>
    </row>
    <row r="480" spans="6:7" ht="18" customHeight="1">
      <c r="F480" s="179"/>
      <c r="G480" s="179"/>
    </row>
    <row r="481" spans="6:7" ht="18" customHeight="1">
      <c r="F481" s="179"/>
      <c r="G481" s="179"/>
    </row>
    <row r="482" spans="6:7" ht="18" customHeight="1">
      <c r="F482" s="179"/>
      <c r="G482" s="179"/>
    </row>
    <row r="483" spans="6:7" ht="18" customHeight="1">
      <c r="F483" s="179"/>
      <c r="G483" s="179"/>
    </row>
    <row r="484" spans="6:7" ht="18" customHeight="1">
      <c r="F484" s="179"/>
      <c r="G484" s="179"/>
    </row>
    <row r="485" spans="6:7" ht="18" customHeight="1">
      <c r="F485" s="179"/>
      <c r="G485" s="179"/>
    </row>
    <row r="486" spans="6:7" ht="18" customHeight="1">
      <c r="F486" s="179"/>
      <c r="G486" s="179"/>
    </row>
    <row r="487" spans="6:7" ht="18" customHeight="1">
      <c r="F487" s="179"/>
      <c r="G487" s="179"/>
    </row>
    <row r="488" spans="6:7" ht="18" customHeight="1">
      <c r="F488" s="179"/>
      <c r="G488" s="179"/>
    </row>
    <row r="489" spans="6:7" ht="18" customHeight="1">
      <c r="F489" s="179"/>
      <c r="G489" s="179"/>
    </row>
    <row r="490" spans="6:7" ht="18" customHeight="1">
      <c r="F490" s="179"/>
      <c r="G490" s="179"/>
    </row>
    <row r="491" spans="6:7" ht="18" customHeight="1">
      <c r="F491" s="179"/>
      <c r="G491" s="179"/>
    </row>
    <row r="492" spans="6:7" ht="18" customHeight="1">
      <c r="F492" s="179"/>
      <c r="G492" s="179"/>
    </row>
    <row r="493" spans="6:7" ht="18" customHeight="1">
      <c r="F493" s="179"/>
      <c r="G493" s="179"/>
    </row>
    <row r="494" spans="6:7" ht="18" customHeight="1">
      <c r="F494" s="179"/>
      <c r="G494" s="179"/>
    </row>
    <row r="495" spans="6:7" ht="18" customHeight="1">
      <c r="F495" s="179"/>
      <c r="G495" s="179"/>
    </row>
    <row r="496" spans="6:7" ht="18" customHeight="1">
      <c r="F496" s="179"/>
      <c r="G496" s="179"/>
    </row>
    <row r="497" spans="6:7" ht="18" customHeight="1">
      <c r="F497" s="179"/>
      <c r="G497" s="179"/>
    </row>
    <row r="498" spans="6:7" ht="18" customHeight="1">
      <c r="F498" s="179"/>
      <c r="G498" s="179"/>
    </row>
    <row r="499" spans="6:7" ht="18" customHeight="1">
      <c r="F499" s="179"/>
      <c r="G499" s="179"/>
    </row>
    <row r="500" spans="6:7" ht="18" customHeight="1">
      <c r="F500" s="179"/>
      <c r="G500" s="179"/>
    </row>
    <row r="501" spans="6:7" ht="18" customHeight="1">
      <c r="F501" s="179"/>
      <c r="G501" s="179"/>
    </row>
    <row r="502" spans="6:7" ht="18" customHeight="1">
      <c r="F502" s="179"/>
      <c r="G502" s="179"/>
    </row>
    <row r="503" spans="6:7" ht="18" customHeight="1">
      <c r="F503" s="179"/>
      <c r="G503" s="179"/>
    </row>
    <row r="504" spans="6:7" ht="18" customHeight="1">
      <c r="F504" s="179"/>
      <c r="G504" s="179"/>
    </row>
    <row r="505" spans="6:7" ht="18" customHeight="1">
      <c r="F505" s="179"/>
      <c r="G505" s="179"/>
    </row>
    <row r="506" spans="6:7" ht="18" customHeight="1">
      <c r="F506" s="179"/>
      <c r="G506" s="179"/>
    </row>
    <row r="507" spans="6:7" ht="18" customHeight="1">
      <c r="F507" s="179"/>
      <c r="G507" s="179"/>
    </row>
    <row r="508" spans="6:7" ht="18" customHeight="1">
      <c r="F508" s="179"/>
      <c r="G508" s="179"/>
    </row>
    <row r="509" spans="6:7" ht="18" customHeight="1">
      <c r="F509" s="179"/>
      <c r="G509" s="179"/>
    </row>
    <row r="510" spans="6:7" ht="18" customHeight="1">
      <c r="F510" s="179"/>
      <c r="G510" s="179"/>
    </row>
    <row r="511" spans="6:7" ht="18" customHeight="1">
      <c r="F511" s="179"/>
      <c r="G511" s="179"/>
    </row>
    <row r="512" spans="6:7" ht="18" customHeight="1">
      <c r="F512" s="179"/>
      <c r="G512" s="179"/>
    </row>
    <row r="513" spans="6:7" ht="18" customHeight="1">
      <c r="F513" s="179"/>
      <c r="G513" s="179"/>
    </row>
    <row r="514" spans="6:7" ht="18" customHeight="1">
      <c r="F514" s="179"/>
      <c r="G514" s="179"/>
    </row>
    <row r="515" spans="6:7" ht="18" customHeight="1">
      <c r="F515" s="179"/>
      <c r="G515" s="179"/>
    </row>
    <row r="516" spans="6:7" ht="18" customHeight="1">
      <c r="F516" s="179"/>
      <c r="G516" s="179"/>
    </row>
    <row r="517" spans="6:7" ht="18" customHeight="1">
      <c r="F517" s="179"/>
      <c r="G517" s="179"/>
    </row>
    <row r="518" spans="6:7" ht="18" customHeight="1">
      <c r="F518" s="179"/>
      <c r="G518" s="179"/>
    </row>
    <row r="519" spans="6:7" ht="18" customHeight="1">
      <c r="F519" s="179"/>
      <c r="G519" s="179"/>
    </row>
    <row r="520" spans="6:7" ht="18" customHeight="1">
      <c r="F520" s="179"/>
      <c r="G520" s="179"/>
    </row>
    <row r="521" spans="6:7" ht="18" customHeight="1">
      <c r="F521" s="179"/>
      <c r="G521" s="179"/>
    </row>
    <row r="522" spans="6:7" ht="18" customHeight="1">
      <c r="F522" s="179"/>
      <c r="G522" s="179"/>
    </row>
    <row r="523" spans="6:7" ht="18" customHeight="1">
      <c r="F523" s="179"/>
      <c r="G523" s="179"/>
    </row>
    <row r="524" spans="6:7" ht="18" customHeight="1">
      <c r="F524" s="179"/>
      <c r="G524" s="179"/>
    </row>
    <row r="525" spans="6:7" ht="18" customHeight="1">
      <c r="F525" s="179"/>
      <c r="G525" s="179"/>
    </row>
    <row r="526" spans="6:7" ht="18" customHeight="1">
      <c r="F526" s="179"/>
      <c r="G526" s="179"/>
    </row>
    <row r="527" spans="6:7" ht="18" customHeight="1">
      <c r="F527" s="179"/>
      <c r="G527" s="179"/>
    </row>
    <row r="528" spans="6:7" ht="18" customHeight="1">
      <c r="F528" s="179"/>
      <c r="G528" s="179"/>
    </row>
    <row r="529" spans="6:7" ht="18" customHeight="1">
      <c r="F529" s="179"/>
      <c r="G529" s="179"/>
    </row>
    <row r="530" spans="6:7" ht="18" customHeight="1">
      <c r="F530" s="179"/>
      <c r="G530" s="179"/>
    </row>
    <row r="531" spans="6:7" ht="18" customHeight="1">
      <c r="F531" s="179"/>
      <c r="G531" s="179"/>
    </row>
    <row r="532" spans="6:7" ht="18" customHeight="1">
      <c r="F532" s="179"/>
      <c r="G532" s="179"/>
    </row>
    <row r="533" spans="6:7" ht="18" customHeight="1">
      <c r="F533" s="179"/>
      <c r="G533" s="179"/>
    </row>
    <row r="534" spans="6:7" ht="18" customHeight="1">
      <c r="F534" s="179"/>
      <c r="G534" s="179"/>
    </row>
    <row r="535" spans="6:7" ht="18" customHeight="1">
      <c r="F535" s="179"/>
      <c r="G535" s="179"/>
    </row>
    <row r="536" spans="6:7" ht="18" customHeight="1">
      <c r="F536" s="179"/>
      <c r="G536" s="179"/>
    </row>
    <row r="537" spans="6:7" ht="18" customHeight="1">
      <c r="F537" s="179"/>
      <c r="G537" s="179"/>
    </row>
    <row r="538" spans="6:7" ht="18" customHeight="1">
      <c r="F538" s="179"/>
      <c r="G538" s="179"/>
    </row>
    <row r="539" spans="6:7" ht="18" customHeight="1">
      <c r="F539" s="179"/>
      <c r="G539" s="179"/>
    </row>
    <row r="540" spans="6:7" ht="18" customHeight="1">
      <c r="F540" s="179"/>
      <c r="G540" s="179"/>
    </row>
    <row r="541" spans="6:7" ht="18" customHeight="1">
      <c r="F541" s="179"/>
      <c r="G541" s="179"/>
    </row>
    <row r="542" spans="6:7" ht="18" customHeight="1">
      <c r="F542" s="179"/>
      <c r="G542" s="179"/>
    </row>
    <row r="543" spans="6:7" ht="18" customHeight="1">
      <c r="F543" s="179"/>
      <c r="G543" s="179"/>
    </row>
    <row r="544" spans="6:7" ht="18" customHeight="1">
      <c r="F544" s="179"/>
      <c r="G544" s="179"/>
    </row>
    <row r="545" spans="6:7" ht="18" customHeight="1">
      <c r="F545" s="179"/>
      <c r="G545" s="179"/>
    </row>
    <row r="546" spans="6:7" ht="18" customHeight="1">
      <c r="F546" s="179"/>
      <c r="G546" s="179"/>
    </row>
    <row r="547" spans="6:7" ht="18" customHeight="1">
      <c r="F547" s="179"/>
      <c r="G547" s="179"/>
    </row>
    <row r="548" spans="6:7" ht="18" customHeight="1">
      <c r="F548" s="179"/>
      <c r="G548" s="179"/>
    </row>
    <row r="549" spans="6:7" ht="18" customHeight="1">
      <c r="F549" s="179"/>
      <c r="G549" s="179"/>
    </row>
    <row r="550" spans="6:7" ht="18" customHeight="1">
      <c r="F550" s="179"/>
      <c r="G550" s="179"/>
    </row>
    <row r="551" spans="6:7" ht="18" customHeight="1">
      <c r="F551" s="179"/>
      <c r="G551" s="179"/>
    </row>
    <row r="552" spans="6:7" ht="18" customHeight="1">
      <c r="F552" s="179"/>
      <c r="G552" s="179"/>
    </row>
    <row r="553" spans="6:7" ht="18" customHeight="1">
      <c r="F553" s="179"/>
      <c r="G553" s="179"/>
    </row>
    <row r="554" spans="6:7" ht="18" customHeight="1">
      <c r="F554" s="179"/>
      <c r="G554" s="179"/>
    </row>
    <row r="555" spans="6:7" ht="18" customHeight="1">
      <c r="F555" s="179"/>
      <c r="G555" s="179"/>
    </row>
    <row r="556" spans="6:7" ht="18" customHeight="1">
      <c r="F556" s="179"/>
      <c r="G556" s="179"/>
    </row>
    <row r="557" spans="6:7" ht="18" customHeight="1">
      <c r="F557" s="179"/>
      <c r="G557" s="179"/>
    </row>
    <row r="558" spans="6:7" ht="18" customHeight="1">
      <c r="F558" s="179"/>
      <c r="G558" s="179"/>
    </row>
    <row r="559" spans="6:7" ht="18" customHeight="1">
      <c r="F559" s="179"/>
      <c r="G559" s="179"/>
    </row>
    <row r="560" spans="6:7" ht="18" customHeight="1">
      <c r="F560" s="179"/>
      <c r="G560" s="179"/>
    </row>
    <row r="561" spans="6:7" ht="18" customHeight="1">
      <c r="F561" s="179"/>
      <c r="G561" s="179"/>
    </row>
    <row r="562" spans="6:7" ht="18" customHeight="1">
      <c r="F562" s="179"/>
      <c r="G562" s="179"/>
    </row>
    <row r="563" spans="6:7" ht="18" customHeight="1">
      <c r="F563" s="179"/>
      <c r="G563" s="179"/>
    </row>
    <row r="564" spans="6:7" ht="18" customHeight="1">
      <c r="F564" s="179"/>
      <c r="G564" s="179"/>
    </row>
    <row r="565" spans="6:7" ht="18" customHeight="1">
      <c r="F565" s="179"/>
      <c r="G565" s="179"/>
    </row>
    <row r="566" spans="6:7" ht="18" customHeight="1">
      <c r="F566" s="179"/>
      <c r="G566" s="179"/>
    </row>
    <row r="567" spans="6:7" ht="18" customHeight="1">
      <c r="F567" s="179"/>
      <c r="G567" s="179"/>
    </row>
    <row r="568" spans="6:7" ht="18" customHeight="1">
      <c r="F568" s="179"/>
      <c r="G568" s="179"/>
    </row>
    <row r="569" spans="6:7" ht="18" customHeight="1">
      <c r="F569" s="179"/>
      <c r="G569" s="179"/>
    </row>
    <row r="570" spans="6:7" ht="18" customHeight="1">
      <c r="F570" s="179"/>
      <c r="G570" s="179"/>
    </row>
    <row r="571" spans="6:7" ht="18" customHeight="1">
      <c r="F571" s="179"/>
      <c r="G571" s="179"/>
    </row>
    <row r="572" spans="6:7" ht="18" customHeight="1">
      <c r="F572" s="179"/>
      <c r="G572" s="179"/>
    </row>
    <row r="573" spans="6:7" ht="18" customHeight="1">
      <c r="F573" s="179"/>
      <c r="G573" s="179"/>
    </row>
    <row r="574" spans="6:7" ht="18" customHeight="1">
      <c r="F574" s="179"/>
      <c r="G574" s="179"/>
    </row>
    <row r="575" spans="6:7" ht="18" customHeight="1">
      <c r="F575" s="179"/>
      <c r="G575" s="179"/>
    </row>
    <row r="576" spans="6:7" ht="18" customHeight="1">
      <c r="F576" s="179"/>
      <c r="G576" s="179"/>
    </row>
    <row r="577" spans="6:7" ht="18" customHeight="1">
      <c r="F577" s="179"/>
      <c r="G577" s="179"/>
    </row>
    <row r="578" spans="6:7" ht="18" customHeight="1">
      <c r="F578" s="179"/>
      <c r="G578" s="179"/>
    </row>
    <row r="579" spans="6:7" ht="18" customHeight="1">
      <c r="F579" s="179"/>
      <c r="G579" s="179"/>
    </row>
    <row r="580" spans="6:7" ht="18" customHeight="1">
      <c r="F580" s="179"/>
      <c r="G580" s="179"/>
    </row>
    <row r="581" spans="6:7" ht="18" customHeight="1">
      <c r="F581" s="179"/>
      <c r="G581" s="179"/>
    </row>
    <row r="582" spans="6:7" ht="18" customHeight="1">
      <c r="F582" s="179"/>
      <c r="G582" s="179"/>
    </row>
    <row r="583" spans="6:7" ht="18" customHeight="1">
      <c r="F583" s="179"/>
      <c r="G583" s="179"/>
    </row>
    <row r="584" spans="6:7" ht="18" customHeight="1">
      <c r="F584" s="179"/>
      <c r="G584" s="179"/>
    </row>
    <row r="585" spans="6:7" ht="18" customHeight="1">
      <c r="F585" s="179"/>
      <c r="G585" s="179"/>
    </row>
    <row r="586" spans="6:7" ht="18" customHeight="1">
      <c r="F586" s="179"/>
      <c r="G586" s="179"/>
    </row>
    <row r="587" spans="6:7" ht="18" customHeight="1">
      <c r="F587" s="179"/>
      <c r="G587" s="179"/>
    </row>
    <row r="588" spans="6:7" ht="18" customHeight="1">
      <c r="F588" s="179"/>
      <c r="G588" s="179"/>
    </row>
    <row r="589" spans="6:7" ht="18" customHeight="1">
      <c r="F589" s="179"/>
      <c r="G589" s="179"/>
    </row>
    <row r="590" spans="6:7" ht="18" customHeight="1">
      <c r="F590" s="179"/>
      <c r="G590" s="179"/>
    </row>
    <row r="591" spans="6:7" ht="18" customHeight="1">
      <c r="F591" s="179"/>
      <c r="G591" s="179"/>
    </row>
    <row r="592" spans="6:7" ht="18" customHeight="1">
      <c r="F592" s="179"/>
      <c r="G592" s="179"/>
    </row>
    <row r="593" spans="6:7" ht="18" customHeight="1">
      <c r="F593" s="179"/>
      <c r="G593" s="179"/>
    </row>
    <row r="594" spans="6:7" ht="18" customHeight="1">
      <c r="F594" s="179"/>
      <c r="G594" s="179"/>
    </row>
    <row r="595" spans="6:7" ht="18" customHeight="1">
      <c r="F595" s="179"/>
      <c r="G595" s="179"/>
    </row>
    <row r="596" spans="6:7" ht="18" customHeight="1">
      <c r="F596" s="179"/>
      <c r="G596" s="179"/>
    </row>
    <row r="597" spans="6:7" ht="18" customHeight="1">
      <c r="F597" s="179"/>
      <c r="G597" s="179"/>
    </row>
    <row r="598" spans="6:7" ht="18" customHeight="1">
      <c r="F598" s="179"/>
      <c r="G598" s="179"/>
    </row>
    <row r="599" spans="6:7" ht="18" customHeight="1">
      <c r="F599" s="179"/>
      <c r="G599" s="179"/>
    </row>
    <row r="600" spans="6:7" ht="18" customHeight="1">
      <c r="F600" s="179"/>
      <c r="G600" s="179"/>
    </row>
    <row r="601" spans="6:7" ht="18" customHeight="1">
      <c r="F601" s="179"/>
      <c r="G601" s="179"/>
    </row>
    <row r="602" spans="6:7" ht="18" customHeight="1">
      <c r="F602" s="179"/>
      <c r="G602" s="179"/>
    </row>
    <row r="603" spans="6:7" ht="18" customHeight="1">
      <c r="F603" s="179"/>
      <c r="G603" s="179"/>
    </row>
    <row r="604" spans="6:7" ht="18" customHeight="1">
      <c r="F604" s="179"/>
      <c r="G604" s="179"/>
    </row>
    <row r="605" spans="6:7" ht="18" customHeight="1">
      <c r="F605" s="179"/>
      <c r="G605" s="179"/>
    </row>
    <row r="606" spans="6:7" ht="18" customHeight="1">
      <c r="F606" s="179"/>
      <c r="G606" s="179"/>
    </row>
    <row r="607" spans="6:7" ht="18" customHeight="1">
      <c r="F607" s="179"/>
      <c r="G607" s="179"/>
    </row>
    <row r="608" spans="6:7" ht="18" customHeight="1">
      <c r="F608" s="179"/>
      <c r="G608" s="179"/>
    </row>
    <row r="609" spans="6:7" ht="18" customHeight="1">
      <c r="F609" s="179"/>
      <c r="G609" s="179"/>
    </row>
    <row r="610" spans="6:7" ht="18" customHeight="1">
      <c r="F610" s="179"/>
      <c r="G610" s="179"/>
    </row>
    <row r="611" spans="6:7" ht="18" customHeight="1">
      <c r="F611" s="179"/>
      <c r="G611" s="179"/>
    </row>
    <row r="612" spans="6:7" ht="18" customHeight="1">
      <c r="F612" s="179"/>
      <c r="G612" s="179"/>
    </row>
    <row r="613" spans="6:7" ht="18" customHeight="1">
      <c r="F613" s="179"/>
      <c r="G613" s="179"/>
    </row>
    <row r="614" spans="6:7" ht="18" customHeight="1">
      <c r="F614" s="179"/>
      <c r="G614" s="179"/>
    </row>
    <row r="615" spans="6:7" ht="18" customHeight="1">
      <c r="F615" s="179"/>
      <c r="G615" s="179"/>
    </row>
    <row r="616" spans="6:7" ht="18" customHeight="1">
      <c r="F616" s="179"/>
      <c r="G616" s="179"/>
    </row>
    <row r="617" spans="6:7" ht="18" customHeight="1">
      <c r="F617" s="179"/>
      <c r="G617" s="179"/>
    </row>
    <row r="618" spans="6:7" ht="18" customHeight="1">
      <c r="F618" s="179"/>
      <c r="G618" s="179"/>
    </row>
    <row r="619" spans="6:7" ht="18" customHeight="1">
      <c r="F619" s="179"/>
      <c r="G619" s="179"/>
    </row>
    <row r="620" spans="6:7" ht="18" customHeight="1">
      <c r="F620" s="179"/>
      <c r="G620" s="179"/>
    </row>
    <row r="621" spans="6:7" ht="18" customHeight="1">
      <c r="F621" s="179"/>
      <c r="G621" s="179"/>
    </row>
    <row r="622" spans="6:7" ht="18" customHeight="1">
      <c r="F622" s="179"/>
      <c r="G622" s="179"/>
    </row>
    <row r="623" spans="6:7" ht="18" customHeight="1">
      <c r="F623" s="179"/>
      <c r="G623" s="179"/>
    </row>
    <row r="624" spans="6:7" ht="18" customHeight="1">
      <c r="F624" s="179"/>
      <c r="G624" s="179"/>
    </row>
    <row r="625" spans="6:7" ht="18" customHeight="1">
      <c r="F625" s="179"/>
      <c r="G625" s="179"/>
    </row>
    <row r="626" spans="6:7" ht="18" customHeight="1">
      <c r="F626" s="179"/>
      <c r="G626" s="179"/>
    </row>
    <row r="627" spans="6:7" ht="18" customHeight="1">
      <c r="F627" s="179"/>
      <c r="G627" s="179"/>
    </row>
    <row r="628" spans="6:7" ht="18" customHeight="1">
      <c r="F628" s="179"/>
      <c r="G628" s="179"/>
    </row>
    <row r="629" spans="6:7" ht="18" customHeight="1">
      <c r="F629" s="179"/>
      <c r="G629" s="179"/>
    </row>
    <row r="630" spans="6:7" ht="18" customHeight="1">
      <c r="F630" s="179"/>
      <c r="G630" s="179"/>
    </row>
    <row r="631" spans="6:7" ht="18" customHeight="1">
      <c r="F631" s="179"/>
      <c r="G631" s="179"/>
    </row>
    <row r="632" spans="6:7" ht="18" customHeight="1">
      <c r="F632" s="179"/>
      <c r="G632" s="179"/>
    </row>
    <row r="633" spans="6:7" ht="18" customHeight="1">
      <c r="F633" s="179"/>
      <c r="G633" s="179"/>
    </row>
    <row r="634" spans="6:7" ht="18" customHeight="1">
      <c r="F634" s="179"/>
      <c r="G634" s="179"/>
    </row>
    <row r="635" spans="6:7" ht="18" customHeight="1">
      <c r="F635" s="179"/>
      <c r="G635" s="179"/>
    </row>
    <row r="636" spans="6:7" ht="18" customHeight="1">
      <c r="F636" s="179"/>
      <c r="G636" s="179"/>
    </row>
    <row r="637" spans="6:7" ht="18" customHeight="1">
      <c r="F637" s="179"/>
      <c r="G637" s="179"/>
    </row>
    <row r="638" spans="6:7" ht="18" customHeight="1">
      <c r="F638" s="179"/>
      <c r="G638" s="179"/>
    </row>
    <row r="639" spans="6:7" ht="18" customHeight="1">
      <c r="F639" s="179"/>
      <c r="G639" s="179"/>
    </row>
    <row r="640" spans="6:7" ht="18" customHeight="1">
      <c r="F640" s="179"/>
      <c r="G640" s="179"/>
    </row>
    <row r="641" spans="6:7" ht="18" customHeight="1">
      <c r="F641" s="179"/>
      <c r="G641" s="179"/>
    </row>
    <row r="642" spans="6:7" ht="18" customHeight="1">
      <c r="F642" s="179"/>
      <c r="G642" s="179"/>
    </row>
    <row r="643" spans="6:7" ht="18" customHeight="1">
      <c r="F643" s="179"/>
      <c r="G643" s="179"/>
    </row>
    <row r="644" spans="6:7" ht="18" customHeight="1">
      <c r="F644" s="179"/>
      <c r="G644" s="179"/>
    </row>
    <row r="645" spans="6:7" ht="18" customHeight="1">
      <c r="F645" s="179"/>
      <c r="G645" s="179"/>
    </row>
    <row r="646" spans="6:7" ht="18" customHeight="1">
      <c r="F646" s="179"/>
      <c r="G646" s="179"/>
    </row>
    <row r="647" spans="6:7" ht="18" customHeight="1">
      <c r="F647" s="179"/>
      <c r="G647" s="179"/>
    </row>
    <row r="648" spans="6:7" ht="18" customHeight="1">
      <c r="F648" s="179"/>
      <c r="G648" s="179"/>
    </row>
    <row r="649" spans="6:7" ht="18" customHeight="1">
      <c r="F649" s="179"/>
      <c r="G649" s="179"/>
    </row>
    <row r="650" spans="6:7" ht="18" customHeight="1">
      <c r="F650" s="179"/>
      <c r="G650" s="179"/>
    </row>
    <row r="651" spans="6:7" ht="18" customHeight="1">
      <c r="F651" s="179"/>
      <c r="G651" s="179"/>
    </row>
    <row r="652" spans="6:7" ht="18" customHeight="1">
      <c r="F652" s="179"/>
      <c r="G652" s="179"/>
    </row>
    <row r="653" spans="6:7" ht="18" customHeight="1">
      <c r="F653" s="179"/>
      <c r="G653" s="179"/>
    </row>
    <row r="654" spans="6:7" ht="18" customHeight="1">
      <c r="F654" s="179"/>
      <c r="G654" s="179"/>
    </row>
    <row r="655" spans="6:7" ht="18" customHeight="1">
      <c r="F655" s="179"/>
      <c r="G655" s="179"/>
    </row>
    <row r="656" spans="6:7" ht="18" customHeight="1">
      <c r="F656" s="179"/>
      <c r="G656" s="179"/>
    </row>
    <row r="657" spans="6:7" ht="18" customHeight="1">
      <c r="F657" s="179"/>
      <c r="G657" s="179"/>
    </row>
    <row r="658" spans="6:7" ht="18" customHeight="1">
      <c r="F658" s="179"/>
      <c r="G658" s="179"/>
    </row>
    <row r="659" spans="6:7" ht="18" customHeight="1">
      <c r="F659" s="179"/>
      <c r="G659" s="179"/>
    </row>
    <row r="660" spans="6:7" ht="18" customHeight="1">
      <c r="F660" s="179"/>
      <c r="G660" s="179"/>
    </row>
    <row r="661" spans="6:7" ht="18" customHeight="1">
      <c r="F661" s="179"/>
      <c r="G661" s="179"/>
    </row>
    <row r="662" spans="6:7" ht="18" customHeight="1">
      <c r="F662" s="179"/>
      <c r="G662" s="179"/>
    </row>
    <row r="663" spans="6:7" ht="18" customHeight="1">
      <c r="F663" s="179"/>
      <c r="G663" s="179"/>
    </row>
    <row r="664" spans="6:7" ht="18" customHeight="1">
      <c r="F664" s="179"/>
      <c r="G664" s="179"/>
    </row>
    <row r="665" spans="6:7" ht="18" customHeight="1">
      <c r="F665" s="179"/>
      <c r="G665" s="179"/>
    </row>
    <row r="666" spans="6:7" ht="18" customHeight="1">
      <c r="F666" s="179"/>
      <c r="G666" s="179"/>
    </row>
    <row r="667" spans="6:7" ht="18" customHeight="1">
      <c r="F667" s="179"/>
      <c r="G667" s="179"/>
    </row>
    <row r="668" spans="6:7" ht="18" customHeight="1">
      <c r="F668" s="179"/>
      <c r="G668" s="179"/>
    </row>
    <row r="669" spans="6:7" ht="18" customHeight="1">
      <c r="F669" s="179"/>
      <c r="G669" s="179"/>
    </row>
    <row r="670" spans="6:7" ht="18" customHeight="1">
      <c r="F670" s="179"/>
      <c r="G670" s="179"/>
    </row>
    <row r="671" spans="6:7" ht="18" customHeight="1">
      <c r="F671" s="179"/>
      <c r="G671" s="179"/>
    </row>
    <row r="672" spans="6:7" ht="18" customHeight="1">
      <c r="F672" s="179"/>
      <c r="G672" s="179"/>
    </row>
    <row r="673" spans="6:7" ht="18" customHeight="1">
      <c r="F673" s="179"/>
      <c r="G673" s="179"/>
    </row>
    <row r="674" spans="6:7" ht="18" customHeight="1">
      <c r="F674" s="179"/>
      <c r="G674" s="179"/>
    </row>
    <row r="675" spans="6:7" ht="18" customHeight="1">
      <c r="F675" s="179"/>
      <c r="G675" s="179"/>
    </row>
    <row r="676" spans="6:7" ht="18" customHeight="1">
      <c r="F676" s="179"/>
      <c r="G676" s="179"/>
    </row>
    <row r="677" spans="6:7" ht="18" customHeight="1">
      <c r="F677" s="179"/>
      <c r="G677" s="179"/>
    </row>
    <row r="678" spans="6:7" ht="18" customHeight="1">
      <c r="F678" s="179"/>
      <c r="G678" s="179"/>
    </row>
    <row r="679" spans="6:7" ht="18" customHeight="1">
      <c r="F679" s="179"/>
      <c r="G679" s="179"/>
    </row>
    <row r="680" spans="6:7" ht="18" customHeight="1">
      <c r="F680" s="179"/>
      <c r="G680" s="179"/>
    </row>
    <row r="681" spans="6:7" ht="18" customHeight="1">
      <c r="F681" s="179"/>
      <c r="G681" s="179"/>
    </row>
    <row r="682" spans="6:7" ht="18" customHeight="1">
      <c r="F682" s="179"/>
      <c r="G682" s="179"/>
    </row>
    <row r="683" spans="6:7" ht="18" customHeight="1">
      <c r="F683" s="179"/>
      <c r="G683" s="179"/>
    </row>
    <row r="684" spans="6:7" ht="18" customHeight="1">
      <c r="F684" s="179"/>
      <c r="G684" s="179"/>
    </row>
    <row r="685" spans="6:7" ht="18" customHeight="1">
      <c r="F685" s="179"/>
      <c r="G685" s="179"/>
    </row>
    <row r="686" spans="6:7" ht="18" customHeight="1">
      <c r="F686" s="179"/>
      <c r="G686" s="179"/>
    </row>
    <row r="687" spans="6:7" ht="18" customHeight="1">
      <c r="F687" s="179"/>
      <c r="G687" s="179"/>
    </row>
    <row r="688" spans="6:7" ht="18" customHeight="1">
      <c r="F688" s="179"/>
      <c r="G688" s="179"/>
    </row>
    <row r="689" spans="6:7" ht="18" customHeight="1">
      <c r="F689" s="179"/>
      <c r="G689" s="179"/>
    </row>
    <row r="690" spans="6:7" ht="18" customHeight="1">
      <c r="F690" s="179"/>
      <c r="G690" s="179"/>
    </row>
    <row r="691" spans="6:7" ht="18" customHeight="1">
      <c r="F691" s="179"/>
      <c r="G691" s="179"/>
    </row>
    <row r="692" spans="6:7" ht="18" customHeight="1">
      <c r="F692" s="179"/>
      <c r="G692" s="179"/>
    </row>
    <row r="693" spans="6:7" ht="18" customHeight="1">
      <c r="F693" s="179"/>
      <c r="G693" s="179"/>
    </row>
    <row r="694" spans="6:7" ht="18" customHeight="1">
      <c r="F694" s="179"/>
      <c r="G694" s="179"/>
    </row>
    <row r="695" spans="6:7" ht="18" customHeight="1">
      <c r="F695" s="179"/>
      <c r="G695" s="179"/>
    </row>
    <row r="696" spans="6:7" ht="18" customHeight="1">
      <c r="F696" s="179"/>
      <c r="G696" s="179"/>
    </row>
    <row r="697" spans="6:7" ht="18" customHeight="1">
      <c r="F697" s="179"/>
      <c r="G697" s="179"/>
    </row>
    <row r="698" spans="6:7" ht="18" customHeight="1">
      <c r="F698" s="179"/>
      <c r="G698" s="179"/>
    </row>
    <row r="699" spans="6:7" ht="18" customHeight="1">
      <c r="F699" s="179"/>
      <c r="G699" s="179"/>
    </row>
    <row r="700" spans="6:7" ht="18" customHeight="1">
      <c r="F700" s="179"/>
      <c r="G700" s="179"/>
    </row>
    <row r="701" spans="6:7" ht="18" customHeight="1">
      <c r="F701" s="179"/>
      <c r="G701" s="179"/>
    </row>
    <row r="702" spans="6:7" ht="18" customHeight="1">
      <c r="F702" s="179"/>
      <c r="G702" s="179"/>
    </row>
    <row r="703" spans="6:7" ht="18" customHeight="1">
      <c r="F703" s="179"/>
      <c r="G703" s="179"/>
    </row>
    <row r="704" spans="6:7" ht="18" customHeight="1">
      <c r="F704" s="179"/>
      <c r="G704" s="179"/>
    </row>
    <row r="705" spans="6:7" ht="18" customHeight="1">
      <c r="F705" s="179"/>
      <c r="G705" s="179"/>
    </row>
    <row r="706" spans="6:7" ht="18" customHeight="1">
      <c r="F706" s="179"/>
      <c r="G706" s="179"/>
    </row>
    <row r="707" spans="6:7" ht="18" customHeight="1">
      <c r="F707" s="179"/>
      <c r="G707" s="179"/>
    </row>
    <row r="708" spans="6:7" ht="18" customHeight="1">
      <c r="F708" s="179"/>
      <c r="G708" s="179"/>
    </row>
    <row r="709" spans="6:7" ht="18" customHeight="1">
      <c r="F709" s="179"/>
      <c r="G709" s="179"/>
    </row>
    <row r="710" spans="6:7" ht="18" customHeight="1">
      <c r="F710" s="179"/>
      <c r="G710" s="179"/>
    </row>
    <row r="711" spans="6:7" ht="18" customHeight="1">
      <c r="F711" s="179"/>
      <c r="G711" s="179"/>
    </row>
    <row r="712" spans="6:7" ht="18" customHeight="1">
      <c r="F712" s="179"/>
      <c r="G712" s="179"/>
    </row>
    <row r="713" spans="6:7" ht="18" customHeight="1">
      <c r="F713" s="179"/>
      <c r="G713" s="179"/>
    </row>
    <row r="714" spans="6:7" ht="18" customHeight="1">
      <c r="F714" s="179"/>
      <c r="G714" s="179"/>
    </row>
    <row r="715" spans="6:7" ht="18" customHeight="1">
      <c r="F715" s="179"/>
      <c r="G715" s="179"/>
    </row>
    <row r="716" spans="6:7" ht="18" customHeight="1">
      <c r="F716" s="179"/>
      <c r="G716" s="179"/>
    </row>
    <row r="717" spans="6:7" ht="18" customHeight="1">
      <c r="F717" s="179"/>
      <c r="G717" s="179"/>
    </row>
    <row r="718" spans="6:7" ht="18" customHeight="1">
      <c r="F718" s="179"/>
      <c r="G718" s="179"/>
    </row>
    <row r="719" spans="6:7" ht="18" customHeight="1">
      <c r="F719" s="179"/>
      <c r="G719" s="179"/>
    </row>
    <row r="720" spans="6:7" ht="18" customHeight="1">
      <c r="F720" s="179"/>
      <c r="G720" s="179"/>
    </row>
    <row r="721" spans="6:7" ht="18" customHeight="1">
      <c r="F721" s="179"/>
      <c r="G721" s="179"/>
    </row>
    <row r="722" spans="6:7" ht="18" customHeight="1">
      <c r="F722" s="179"/>
      <c r="G722" s="179"/>
    </row>
    <row r="723" spans="6:7" ht="18" customHeight="1">
      <c r="F723" s="179"/>
      <c r="G723" s="179"/>
    </row>
    <row r="724" spans="6:7" ht="18" customHeight="1">
      <c r="F724" s="179"/>
      <c r="G724" s="179"/>
    </row>
    <row r="725" spans="6:7" ht="18" customHeight="1">
      <c r="F725" s="179"/>
      <c r="G725" s="179"/>
    </row>
    <row r="726" spans="6:7" ht="18" customHeight="1">
      <c r="F726" s="179"/>
      <c r="G726" s="179"/>
    </row>
    <row r="727" spans="6:7" ht="18" customHeight="1">
      <c r="F727" s="179"/>
      <c r="G727" s="179"/>
    </row>
    <row r="728" spans="6:7" ht="18" customHeight="1">
      <c r="F728" s="179"/>
      <c r="G728" s="179"/>
    </row>
    <row r="729" spans="6:7" ht="18" customHeight="1">
      <c r="F729" s="179"/>
      <c r="G729" s="179"/>
    </row>
    <row r="730" spans="6:7" ht="18" customHeight="1">
      <c r="F730" s="179"/>
      <c r="G730" s="179"/>
    </row>
    <row r="731" spans="6:7" ht="18" customHeight="1">
      <c r="F731" s="179"/>
      <c r="G731" s="179"/>
    </row>
    <row r="732" spans="6:7" ht="18" customHeight="1">
      <c r="F732" s="179"/>
      <c r="G732" s="179"/>
    </row>
    <row r="733" spans="6:7" ht="18" customHeight="1">
      <c r="F733" s="179"/>
      <c r="G733" s="179"/>
    </row>
    <row r="734" spans="6:7" ht="18" customHeight="1">
      <c r="F734" s="179"/>
      <c r="G734" s="179"/>
    </row>
    <row r="735" spans="6:7" ht="18" customHeight="1">
      <c r="F735" s="179"/>
      <c r="G735" s="179"/>
    </row>
    <row r="736" spans="6:7" ht="18" customHeight="1">
      <c r="F736" s="179"/>
      <c r="G736" s="179"/>
    </row>
    <row r="737" spans="6:7" ht="18" customHeight="1">
      <c r="F737" s="179"/>
      <c r="G737" s="179"/>
    </row>
    <row r="738" spans="6:7" ht="18" customHeight="1">
      <c r="F738" s="179"/>
      <c r="G738" s="179"/>
    </row>
    <row r="739" spans="6:7" ht="18" customHeight="1">
      <c r="F739" s="179"/>
      <c r="G739" s="179"/>
    </row>
    <row r="740" spans="6:7" ht="18" customHeight="1">
      <c r="F740" s="179"/>
      <c r="G740" s="179"/>
    </row>
    <row r="741" spans="6:7" ht="18" customHeight="1">
      <c r="F741" s="179"/>
      <c r="G741" s="179"/>
    </row>
    <row r="742" spans="6:7" ht="18" customHeight="1">
      <c r="F742" s="179"/>
      <c r="G742" s="179"/>
    </row>
    <row r="743" spans="6:7" ht="18" customHeight="1">
      <c r="F743" s="179"/>
      <c r="G743" s="179"/>
    </row>
    <row r="744" spans="6:7" ht="18" customHeight="1">
      <c r="F744" s="179"/>
      <c r="G744" s="179"/>
    </row>
    <row r="745" spans="6:7" ht="18" customHeight="1">
      <c r="F745" s="179"/>
      <c r="G745" s="179"/>
    </row>
    <row r="746" spans="6:7" ht="18" customHeight="1">
      <c r="F746" s="179"/>
      <c r="G746" s="179"/>
    </row>
    <row r="747" spans="6:7" ht="18" customHeight="1">
      <c r="F747" s="179"/>
      <c r="G747" s="179"/>
    </row>
    <row r="748" spans="6:7" ht="18" customHeight="1">
      <c r="F748" s="179"/>
      <c r="G748" s="179"/>
    </row>
    <row r="749" spans="6:7" ht="18" customHeight="1">
      <c r="F749" s="179"/>
      <c r="G749" s="179"/>
    </row>
    <row r="750" spans="6:7" ht="18" customHeight="1">
      <c r="F750" s="179"/>
      <c r="G750" s="179"/>
    </row>
    <row r="751" spans="6:7" ht="18" customHeight="1">
      <c r="F751" s="179"/>
      <c r="G751" s="179"/>
    </row>
    <row r="752" spans="6:7" ht="18" customHeight="1">
      <c r="F752" s="179"/>
      <c r="G752" s="179"/>
    </row>
    <row r="753" spans="6:7" ht="18" customHeight="1">
      <c r="F753" s="179"/>
      <c r="G753" s="179"/>
    </row>
    <row r="754" spans="6:7" ht="18" customHeight="1">
      <c r="F754" s="179"/>
      <c r="G754" s="179"/>
    </row>
    <row r="755" spans="6:7" ht="18" customHeight="1">
      <c r="F755" s="179"/>
      <c r="G755" s="179"/>
    </row>
    <row r="756" spans="6:7" ht="18" customHeight="1">
      <c r="F756" s="179"/>
      <c r="G756" s="179"/>
    </row>
    <row r="757" spans="6:7" ht="18" customHeight="1">
      <c r="F757" s="179"/>
      <c r="G757" s="179"/>
    </row>
    <row r="758" spans="6:7" ht="18" customHeight="1">
      <c r="F758" s="179"/>
      <c r="G758" s="179"/>
    </row>
    <row r="759" spans="6:7" ht="18" customHeight="1">
      <c r="F759" s="179"/>
      <c r="G759" s="179"/>
    </row>
    <row r="760" spans="6:7" ht="18" customHeight="1">
      <c r="F760" s="179"/>
      <c r="G760" s="179"/>
    </row>
    <row r="761" spans="6:7" ht="18" customHeight="1">
      <c r="F761" s="179"/>
      <c r="G761" s="179"/>
    </row>
    <row r="762" spans="6:7" ht="18" customHeight="1">
      <c r="F762" s="179"/>
      <c r="G762" s="179"/>
    </row>
    <row r="763" spans="6:7" ht="18" customHeight="1">
      <c r="F763" s="179"/>
      <c r="G763" s="179"/>
    </row>
    <row r="764" spans="6:7" ht="18" customHeight="1">
      <c r="F764" s="179"/>
      <c r="G764" s="179"/>
    </row>
    <row r="765" spans="6:7" ht="18" customHeight="1">
      <c r="F765" s="179"/>
      <c r="G765" s="179"/>
    </row>
    <row r="766" spans="6:7" ht="18" customHeight="1">
      <c r="F766" s="179"/>
      <c r="G766" s="179"/>
    </row>
    <row r="767" spans="6:7" ht="18" customHeight="1">
      <c r="F767" s="179"/>
      <c r="G767" s="179"/>
    </row>
    <row r="768" spans="6:7" ht="18" customHeight="1">
      <c r="F768" s="179"/>
      <c r="G768" s="179"/>
    </row>
    <row r="769" spans="6:7" ht="18" customHeight="1">
      <c r="F769" s="179"/>
      <c r="G769" s="179"/>
    </row>
    <row r="770" spans="6:7" ht="18" customHeight="1">
      <c r="F770" s="179"/>
      <c r="G770" s="179"/>
    </row>
    <row r="771" spans="6:7" ht="18" customHeight="1">
      <c r="F771" s="179"/>
      <c r="G771" s="179"/>
    </row>
    <row r="772" spans="6:7" ht="18" customHeight="1">
      <c r="F772" s="179"/>
      <c r="G772" s="179"/>
    </row>
    <row r="773" spans="6:7" ht="18" customHeight="1">
      <c r="F773" s="179"/>
      <c r="G773" s="179"/>
    </row>
    <row r="774" spans="6:7" ht="18" customHeight="1">
      <c r="F774" s="179"/>
      <c r="G774" s="179"/>
    </row>
    <row r="775" spans="6:7" ht="18" customHeight="1">
      <c r="F775" s="179"/>
      <c r="G775" s="179"/>
    </row>
    <row r="776" spans="6:7" ht="18" customHeight="1">
      <c r="F776" s="179"/>
      <c r="G776" s="179"/>
    </row>
    <row r="777" spans="6:7" ht="18" customHeight="1">
      <c r="F777" s="179"/>
      <c r="G777" s="179"/>
    </row>
    <row r="778" spans="6:7" ht="18" customHeight="1">
      <c r="F778" s="179"/>
      <c r="G778" s="179"/>
    </row>
    <row r="779" spans="6:7" ht="18" customHeight="1">
      <c r="F779" s="179"/>
      <c r="G779" s="179"/>
    </row>
    <row r="780" spans="6:7" ht="18" customHeight="1">
      <c r="F780" s="179"/>
      <c r="G780" s="179"/>
    </row>
    <row r="781" spans="6:7" ht="18" customHeight="1">
      <c r="F781" s="179"/>
      <c r="G781" s="179"/>
    </row>
    <row r="782" spans="6:7" ht="18" customHeight="1">
      <c r="F782" s="179"/>
      <c r="G782" s="179"/>
    </row>
    <row r="783" spans="6:7" ht="18" customHeight="1">
      <c r="F783" s="179"/>
      <c r="G783" s="179"/>
    </row>
    <row r="784" spans="6:7" ht="18" customHeight="1">
      <c r="F784" s="179"/>
      <c r="G784" s="179"/>
    </row>
    <row r="785" spans="6:7" ht="18" customHeight="1">
      <c r="F785" s="179"/>
      <c r="G785" s="179"/>
    </row>
    <row r="786" spans="6:7" ht="18" customHeight="1">
      <c r="F786" s="179"/>
      <c r="G786" s="179"/>
    </row>
    <row r="787" spans="6:7" ht="18" customHeight="1">
      <c r="F787" s="179"/>
      <c r="G787" s="179"/>
    </row>
    <row r="788" spans="6:7" ht="18" customHeight="1">
      <c r="F788" s="179"/>
      <c r="G788" s="179"/>
    </row>
    <row r="789" spans="6:7" ht="18" customHeight="1">
      <c r="F789" s="179"/>
      <c r="G789" s="179"/>
    </row>
    <row r="790" spans="6:7" ht="18" customHeight="1">
      <c r="F790" s="179"/>
      <c r="G790" s="179"/>
    </row>
    <row r="791" spans="6:7" ht="18" customHeight="1">
      <c r="F791" s="179"/>
      <c r="G791" s="179"/>
    </row>
    <row r="792" spans="6:7" ht="18" customHeight="1">
      <c r="F792" s="179"/>
      <c r="G792" s="179"/>
    </row>
    <row r="793" spans="6:7" ht="18" customHeight="1">
      <c r="F793" s="179"/>
      <c r="G793" s="179"/>
    </row>
    <row r="794" spans="6:7" ht="18" customHeight="1">
      <c r="F794" s="179"/>
      <c r="G794" s="179"/>
    </row>
    <row r="795" spans="6:7" ht="18" customHeight="1">
      <c r="F795" s="179"/>
      <c r="G795" s="179"/>
    </row>
    <row r="796" spans="6:7" ht="18" customHeight="1">
      <c r="F796" s="179"/>
      <c r="G796" s="179"/>
    </row>
    <row r="797" spans="6:7" ht="18" customHeight="1">
      <c r="F797" s="179"/>
      <c r="G797" s="179"/>
    </row>
    <row r="798" spans="6:7" ht="18" customHeight="1">
      <c r="F798" s="179"/>
      <c r="G798" s="179"/>
    </row>
    <row r="799" spans="6:7" ht="18" customHeight="1">
      <c r="F799" s="179"/>
      <c r="G799" s="179"/>
    </row>
    <row r="800" spans="6:7" ht="18" customHeight="1">
      <c r="F800" s="179"/>
      <c r="G800" s="179"/>
    </row>
    <row r="801" spans="6:7" ht="18" customHeight="1">
      <c r="F801" s="179"/>
      <c r="G801" s="179"/>
    </row>
    <row r="802" spans="6:7" ht="18" customHeight="1">
      <c r="F802" s="179"/>
      <c r="G802" s="179"/>
    </row>
    <row r="803" spans="6:7" ht="18" customHeight="1">
      <c r="F803" s="179"/>
      <c r="G803" s="179"/>
    </row>
    <row r="804" spans="6:7" ht="18" customHeight="1">
      <c r="F804" s="179"/>
      <c r="G804" s="179"/>
    </row>
    <row r="805" spans="6:7" ht="18" customHeight="1">
      <c r="F805" s="179"/>
      <c r="G805" s="179"/>
    </row>
    <row r="806" spans="6:7" ht="18" customHeight="1">
      <c r="F806" s="179"/>
      <c r="G806" s="179"/>
    </row>
    <row r="807" spans="6:7" ht="18" customHeight="1">
      <c r="F807" s="179"/>
      <c r="G807" s="179"/>
    </row>
    <row r="808" spans="6:7" ht="18" customHeight="1">
      <c r="F808" s="179"/>
      <c r="G808" s="179"/>
    </row>
    <row r="809" spans="6:7" ht="18" customHeight="1">
      <c r="F809" s="179"/>
      <c r="G809" s="179"/>
    </row>
    <row r="810" spans="6:7" ht="18" customHeight="1">
      <c r="F810" s="179"/>
      <c r="G810" s="179"/>
    </row>
    <row r="811" spans="6:7" ht="18" customHeight="1">
      <c r="F811" s="179"/>
      <c r="G811" s="179"/>
    </row>
    <row r="812" spans="6:7" ht="18" customHeight="1">
      <c r="F812" s="179"/>
      <c r="G812" s="179"/>
    </row>
    <row r="813" spans="6:7" ht="18" customHeight="1">
      <c r="F813" s="179"/>
      <c r="G813" s="179"/>
    </row>
    <row r="814" spans="6:7" ht="18" customHeight="1">
      <c r="F814" s="179"/>
      <c r="G814" s="179"/>
    </row>
    <row r="815" spans="6:7" ht="18" customHeight="1">
      <c r="F815" s="179"/>
      <c r="G815" s="179"/>
    </row>
    <row r="816" spans="6:7" ht="18" customHeight="1">
      <c r="F816" s="179"/>
      <c r="G816" s="179"/>
    </row>
    <row r="817" spans="6:7" ht="18" customHeight="1">
      <c r="F817" s="179"/>
      <c r="G817" s="179"/>
    </row>
    <row r="818" spans="6:7" ht="18" customHeight="1">
      <c r="F818" s="179"/>
      <c r="G818" s="179"/>
    </row>
    <row r="819" spans="6:7" ht="18" customHeight="1">
      <c r="F819" s="179"/>
      <c r="G819" s="179"/>
    </row>
    <row r="820" spans="6:7" ht="18" customHeight="1">
      <c r="F820" s="179"/>
      <c r="G820" s="179"/>
    </row>
    <row r="821" spans="6:7" ht="18" customHeight="1">
      <c r="F821" s="179"/>
      <c r="G821" s="179"/>
    </row>
    <row r="822" spans="6:7" ht="18" customHeight="1">
      <c r="F822" s="179"/>
      <c r="G822" s="179"/>
    </row>
    <row r="823" spans="6:7" ht="18" customHeight="1">
      <c r="F823" s="179"/>
      <c r="G823" s="179"/>
    </row>
    <row r="824" spans="6:7" ht="18" customHeight="1">
      <c r="F824" s="179"/>
      <c r="G824" s="179"/>
    </row>
    <row r="825" spans="6:7" ht="18" customHeight="1">
      <c r="F825" s="179"/>
      <c r="G825" s="179"/>
    </row>
    <row r="826" spans="6:7" ht="18" customHeight="1">
      <c r="F826" s="179"/>
      <c r="G826" s="179"/>
    </row>
    <row r="827" spans="6:7" ht="18" customHeight="1">
      <c r="F827" s="179"/>
      <c r="G827" s="179"/>
    </row>
    <row r="828" spans="6:7" ht="18" customHeight="1">
      <c r="F828" s="179"/>
      <c r="G828" s="179"/>
    </row>
    <row r="829" spans="6:7" ht="18" customHeight="1">
      <c r="F829" s="179"/>
      <c r="G829" s="179"/>
    </row>
    <row r="830" spans="6:7" ht="18" customHeight="1">
      <c r="F830" s="179"/>
      <c r="G830" s="179"/>
    </row>
    <row r="831" spans="6:7" ht="18" customHeight="1">
      <c r="F831" s="179"/>
      <c r="G831" s="179"/>
    </row>
    <row r="832" spans="6:7" ht="18" customHeight="1">
      <c r="F832" s="179"/>
      <c r="G832" s="179"/>
    </row>
    <row r="833" spans="6:7" ht="18" customHeight="1">
      <c r="F833" s="179"/>
      <c r="G833" s="179"/>
    </row>
    <row r="834" spans="6:7" ht="18" customHeight="1">
      <c r="F834" s="179"/>
      <c r="G834" s="179"/>
    </row>
    <row r="835" spans="6:7" ht="18" customHeight="1">
      <c r="F835" s="179"/>
      <c r="G835" s="179"/>
    </row>
    <row r="836" spans="6:7" ht="18" customHeight="1">
      <c r="F836" s="179"/>
      <c r="G836" s="179"/>
    </row>
    <row r="837" spans="6:7" ht="18" customHeight="1">
      <c r="F837" s="179"/>
      <c r="G837" s="179"/>
    </row>
    <row r="838" spans="6:7" ht="18" customHeight="1">
      <c r="F838" s="179"/>
      <c r="G838" s="179"/>
    </row>
    <row r="839" spans="6:7" ht="18" customHeight="1">
      <c r="F839" s="179"/>
      <c r="G839" s="179"/>
    </row>
    <row r="840" spans="6:7" ht="18" customHeight="1">
      <c r="F840" s="179"/>
      <c r="G840" s="179"/>
    </row>
    <row r="841" spans="6:7" ht="18" customHeight="1">
      <c r="F841" s="179"/>
      <c r="G841" s="179"/>
    </row>
    <row r="842" spans="6:7" ht="18" customHeight="1">
      <c r="F842" s="179"/>
      <c r="G842" s="179"/>
    </row>
    <row r="843" spans="6:7" ht="18" customHeight="1">
      <c r="F843" s="179"/>
      <c r="G843" s="179"/>
    </row>
    <row r="844" spans="6:7" ht="18" customHeight="1">
      <c r="F844" s="179"/>
      <c r="G844" s="179"/>
    </row>
    <row r="845" spans="6:7" ht="18" customHeight="1">
      <c r="F845" s="179"/>
      <c r="G845" s="179"/>
    </row>
    <row r="846" spans="6:7" ht="18" customHeight="1">
      <c r="F846" s="179"/>
      <c r="G846" s="179"/>
    </row>
    <row r="847" spans="6:7" ht="18" customHeight="1">
      <c r="F847" s="179"/>
      <c r="G847" s="179"/>
    </row>
    <row r="848" spans="6:7" ht="18" customHeight="1">
      <c r="F848" s="179"/>
      <c r="G848" s="179"/>
    </row>
    <row r="849" spans="6:7" ht="18" customHeight="1">
      <c r="F849" s="179"/>
      <c r="G849" s="179"/>
    </row>
    <row r="850" spans="6:7" ht="18" customHeight="1">
      <c r="F850" s="179"/>
      <c r="G850" s="179"/>
    </row>
    <row r="851" spans="6:7" ht="18" customHeight="1">
      <c r="F851" s="179"/>
      <c r="G851" s="179"/>
    </row>
    <row r="852" spans="6:7" ht="18" customHeight="1">
      <c r="F852" s="179"/>
      <c r="G852" s="179"/>
    </row>
    <row r="853" spans="6:7" ht="18" customHeight="1">
      <c r="F853" s="179"/>
      <c r="G853" s="179"/>
    </row>
    <row r="854" spans="6:7" ht="18" customHeight="1">
      <c r="F854" s="179"/>
      <c r="G854" s="179"/>
    </row>
    <row r="855" spans="6:7" ht="18" customHeight="1">
      <c r="F855" s="179"/>
      <c r="G855" s="179"/>
    </row>
    <row r="856" spans="6:7" ht="18" customHeight="1">
      <c r="F856" s="179"/>
      <c r="G856" s="179"/>
    </row>
    <row r="857" spans="6:7" ht="18" customHeight="1">
      <c r="F857" s="179"/>
      <c r="G857" s="179"/>
    </row>
    <row r="858" spans="6:7" ht="18" customHeight="1">
      <c r="F858" s="179"/>
      <c r="G858" s="179"/>
    </row>
    <row r="859" spans="6:7" ht="18" customHeight="1">
      <c r="F859" s="179"/>
      <c r="G859" s="179"/>
    </row>
    <row r="860" spans="6:7" ht="18" customHeight="1">
      <c r="F860" s="179"/>
      <c r="G860" s="179"/>
    </row>
    <row r="861" spans="6:7" ht="18" customHeight="1">
      <c r="F861" s="179"/>
      <c r="G861" s="179"/>
    </row>
    <row r="862" spans="6:7" ht="18" customHeight="1">
      <c r="F862" s="179"/>
      <c r="G862" s="179"/>
    </row>
    <row r="863" spans="6:7" ht="18" customHeight="1">
      <c r="F863" s="179"/>
      <c r="G863" s="179"/>
    </row>
    <row r="864" spans="6:7" ht="18" customHeight="1">
      <c r="F864" s="179"/>
      <c r="G864" s="179"/>
    </row>
    <row r="865" spans="6:7" ht="18" customHeight="1">
      <c r="F865" s="179"/>
      <c r="G865" s="179"/>
    </row>
    <row r="866" spans="6:7" ht="18" customHeight="1">
      <c r="F866" s="179"/>
      <c r="G866" s="179"/>
    </row>
    <row r="867" spans="6:7" ht="18" customHeight="1">
      <c r="F867" s="179"/>
      <c r="G867" s="179"/>
    </row>
    <row r="868" spans="6:7" ht="18" customHeight="1">
      <c r="F868" s="179"/>
      <c r="G868" s="179"/>
    </row>
    <row r="869" spans="6:7" ht="18" customHeight="1">
      <c r="F869" s="179"/>
      <c r="G869" s="179"/>
    </row>
    <row r="870" spans="6:7" ht="18" customHeight="1">
      <c r="F870" s="179"/>
      <c r="G870" s="179"/>
    </row>
    <row r="871" spans="6:7" ht="18" customHeight="1">
      <c r="F871" s="179"/>
      <c r="G871" s="179"/>
    </row>
    <row r="872" spans="6:7" ht="18" customHeight="1">
      <c r="F872" s="179"/>
      <c r="G872" s="179"/>
    </row>
    <row r="873" spans="6:7" ht="18" customHeight="1">
      <c r="F873" s="179"/>
      <c r="G873" s="179"/>
    </row>
    <row r="874" spans="6:7" ht="18" customHeight="1">
      <c r="F874" s="179"/>
      <c r="G874" s="179"/>
    </row>
    <row r="875" spans="6:7" ht="18" customHeight="1">
      <c r="F875" s="179"/>
      <c r="G875" s="179"/>
    </row>
    <row r="876" spans="6:7" ht="18" customHeight="1">
      <c r="F876" s="179"/>
      <c r="G876" s="179"/>
    </row>
    <row r="877" spans="6:7" ht="18" customHeight="1">
      <c r="F877" s="179"/>
      <c r="G877" s="179"/>
    </row>
    <row r="878" spans="6:7" ht="18" customHeight="1">
      <c r="F878" s="179"/>
      <c r="G878" s="179"/>
    </row>
    <row r="879" spans="6:7" ht="18" customHeight="1">
      <c r="F879" s="179"/>
      <c r="G879" s="179"/>
    </row>
    <row r="880" spans="6:7" ht="18" customHeight="1">
      <c r="F880" s="179"/>
      <c r="G880" s="179"/>
    </row>
    <row r="881" spans="6:7" ht="18" customHeight="1">
      <c r="F881" s="179"/>
      <c r="G881" s="179"/>
    </row>
    <row r="882" spans="6:7" ht="18" customHeight="1">
      <c r="F882" s="179"/>
      <c r="G882" s="179"/>
    </row>
    <row r="883" spans="6:7" ht="18" customHeight="1">
      <c r="F883" s="179"/>
      <c r="G883" s="179"/>
    </row>
    <row r="884" spans="6:7" ht="18" customHeight="1">
      <c r="F884" s="179"/>
      <c r="G884" s="179"/>
    </row>
    <row r="885" spans="6:7" ht="18" customHeight="1">
      <c r="F885" s="179"/>
      <c r="G885" s="179"/>
    </row>
    <row r="886" spans="6:7" ht="18" customHeight="1">
      <c r="F886" s="179"/>
      <c r="G886" s="179"/>
    </row>
    <row r="887" spans="6:7" ht="18" customHeight="1">
      <c r="F887" s="179"/>
      <c r="G887" s="179"/>
    </row>
    <row r="888" spans="6:7" ht="18" customHeight="1">
      <c r="F888" s="179"/>
      <c r="G888" s="179"/>
    </row>
    <row r="889" spans="6:7" ht="18" customHeight="1">
      <c r="F889" s="179"/>
      <c r="G889" s="179"/>
    </row>
    <row r="890" spans="6:7" ht="18" customHeight="1">
      <c r="F890" s="179"/>
      <c r="G890" s="179"/>
    </row>
    <row r="891" spans="6:7" ht="18" customHeight="1">
      <c r="F891" s="179"/>
      <c r="G891" s="179"/>
    </row>
    <row r="892" spans="6:7" ht="18" customHeight="1">
      <c r="F892" s="179"/>
      <c r="G892" s="179"/>
    </row>
    <row r="893" spans="6:7" ht="18" customHeight="1">
      <c r="F893" s="179"/>
      <c r="G893" s="179"/>
    </row>
    <row r="894" spans="6:7" ht="18" customHeight="1">
      <c r="F894" s="179"/>
      <c r="G894" s="179"/>
    </row>
    <row r="895" spans="6:7" ht="18" customHeight="1">
      <c r="F895" s="179"/>
      <c r="G895" s="179"/>
    </row>
    <row r="896" spans="6:7" ht="18" customHeight="1">
      <c r="F896" s="179"/>
      <c r="G896" s="179"/>
    </row>
    <row r="897" spans="6:7" ht="18" customHeight="1">
      <c r="F897" s="179"/>
      <c r="G897" s="179"/>
    </row>
    <row r="898" spans="6:7" ht="18" customHeight="1">
      <c r="F898" s="179"/>
      <c r="G898" s="179"/>
    </row>
    <row r="899" spans="6:7" ht="18" customHeight="1">
      <c r="F899" s="179"/>
      <c r="G899" s="179"/>
    </row>
    <row r="900" spans="6:7" ht="18" customHeight="1">
      <c r="F900" s="179"/>
      <c r="G900" s="179"/>
    </row>
    <row r="901" spans="6:7" ht="18" customHeight="1">
      <c r="F901" s="179"/>
      <c r="G901" s="179"/>
    </row>
    <row r="902" spans="6:7" ht="18" customHeight="1">
      <c r="F902" s="179"/>
      <c r="G902" s="179"/>
    </row>
    <row r="903" spans="6:7" ht="18" customHeight="1">
      <c r="F903" s="179"/>
      <c r="G903" s="179"/>
    </row>
    <row r="904" spans="6:7" ht="18" customHeight="1">
      <c r="F904" s="179"/>
      <c r="G904" s="179"/>
    </row>
    <row r="905" spans="6:7" ht="18" customHeight="1">
      <c r="F905" s="179"/>
      <c r="G905" s="179"/>
    </row>
    <row r="906" spans="6:7" ht="18" customHeight="1">
      <c r="F906" s="179"/>
      <c r="G906" s="179"/>
    </row>
    <row r="907" spans="6:7" ht="18" customHeight="1">
      <c r="F907" s="179"/>
      <c r="G907" s="179"/>
    </row>
    <row r="908" spans="6:7" ht="18" customHeight="1">
      <c r="F908" s="179"/>
      <c r="G908" s="179"/>
    </row>
    <row r="909" spans="6:7" ht="18" customHeight="1">
      <c r="F909" s="179"/>
      <c r="G909" s="179"/>
    </row>
    <row r="910" spans="6:7" ht="18" customHeight="1">
      <c r="F910" s="179"/>
      <c r="G910" s="179"/>
    </row>
    <row r="911" spans="6:7" ht="18" customHeight="1">
      <c r="F911" s="179"/>
      <c r="G911" s="179"/>
    </row>
    <row r="912" spans="6:7" ht="18" customHeight="1">
      <c r="F912" s="179"/>
      <c r="G912" s="179"/>
    </row>
    <row r="913" spans="6:7" ht="18" customHeight="1">
      <c r="F913" s="179"/>
      <c r="G913" s="179"/>
    </row>
    <row r="914" spans="6:7" ht="18" customHeight="1">
      <c r="F914" s="179"/>
      <c r="G914" s="179"/>
    </row>
    <row r="915" spans="6:7" ht="18" customHeight="1">
      <c r="F915" s="179"/>
      <c r="G915" s="179"/>
    </row>
    <row r="916" spans="6:7" ht="18" customHeight="1">
      <c r="F916" s="179"/>
      <c r="G916" s="179"/>
    </row>
    <row r="917" spans="6:7" ht="18" customHeight="1">
      <c r="F917" s="179"/>
      <c r="G917" s="179"/>
    </row>
    <row r="918" spans="6:7" ht="18" customHeight="1">
      <c r="F918" s="179"/>
      <c r="G918" s="179"/>
    </row>
    <row r="919" spans="6:7" ht="18" customHeight="1">
      <c r="F919" s="179"/>
      <c r="G919" s="179"/>
    </row>
    <row r="920" spans="6:7" ht="18" customHeight="1">
      <c r="F920" s="179"/>
      <c r="G920" s="179"/>
    </row>
    <row r="921" spans="6:7" ht="18" customHeight="1">
      <c r="F921" s="179"/>
      <c r="G921" s="179"/>
    </row>
    <row r="922" spans="6:7" ht="18" customHeight="1">
      <c r="F922" s="179"/>
      <c r="G922" s="179"/>
    </row>
    <row r="923" spans="6:7" ht="18" customHeight="1">
      <c r="F923" s="179"/>
      <c r="G923" s="179"/>
    </row>
    <row r="924" spans="6:7" ht="18" customHeight="1">
      <c r="F924" s="179"/>
      <c r="G924" s="179"/>
    </row>
    <row r="925" spans="6:7" ht="18" customHeight="1">
      <c r="F925" s="179"/>
      <c r="G925" s="179"/>
    </row>
    <row r="926" spans="6:7" ht="18" customHeight="1">
      <c r="F926" s="179"/>
      <c r="G926" s="179"/>
    </row>
    <row r="927" spans="6:7" ht="18" customHeight="1">
      <c r="F927" s="179"/>
      <c r="G927" s="179"/>
    </row>
    <row r="928" spans="6:7" ht="18" customHeight="1">
      <c r="F928" s="179"/>
      <c r="G928" s="179"/>
    </row>
    <row r="929" spans="6:7" ht="18" customHeight="1">
      <c r="F929" s="179"/>
      <c r="G929" s="179"/>
    </row>
    <row r="930" spans="6:7" ht="18" customHeight="1">
      <c r="F930" s="179"/>
      <c r="G930" s="179"/>
    </row>
    <row r="931" spans="6:7" ht="18" customHeight="1">
      <c r="F931" s="179"/>
      <c r="G931" s="179"/>
    </row>
    <row r="932" spans="6:7" ht="18" customHeight="1">
      <c r="F932" s="179"/>
      <c r="G932" s="179"/>
    </row>
    <row r="933" spans="6:7" ht="18" customHeight="1">
      <c r="F933" s="179"/>
      <c r="G933" s="179"/>
    </row>
    <row r="934" spans="6:7" ht="18" customHeight="1">
      <c r="F934" s="179"/>
      <c r="G934" s="179"/>
    </row>
    <row r="935" spans="6:7" ht="18" customHeight="1">
      <c r="F935" s="179"/>
      <c r="G935" s="179"/>
    </row>
    <row r="936" spans="6:7" ht="18" customHeight="1">
      <c r="F936" s="179"/>
      <c r="G936" s="179"/>
    </row>
    <row r="937" spans="6:7" ht="18" customHeight="1">
      <c r="F937" s="179"/>
      <c r="G937" s="179"/>
    </row>
    <row r="938" spans="6:7" ht="18" customHeight="1">
      <c r="F938" s="179"/>
      <c r="G938" s="179"/>
    </row>
    <row r="939" spans="6:7" ht="18" customHeight="1">
      <c r="F939" s="179"/>
      <c r="G939" s="179"/>
    </row>
    <row r="940" spans="6:7" ht="18" customHeight="1">
      <c r="F940" s="179"/>
      <c r="G940" s="179"/>
    </row>
    <row r="941" spans="6:7" ht="18" customHeight="1">
      <c r="F941" s="179"/>
      <c r="G941" s="179"/>
    </row>
    <row r="942" spans="6:7" ht="18" customHeight="1">
      <c r="F942" s="179"/>
      <c r="G942" s="179"/>
    </row>
    <row r="943" spans="6:7" ht="18" customHeight="1">
      <c r="F943" s="179"/>
      <c r="G943" s="179"/>
    </row>
    <row r="944" spans="6:7" ht="18" customHeight="1">
      <c r="F944" s="179"/>
      <c r="G944" s="179"/>
    </row>
    <row r="945" spans="6:7" ht="18" customHeight="1">
      <c r="F945" s="179"/>
      <c r="G945" s="179"/>
    </row>
    <row r="946" spans="6:7" ht="18" customHeight="1">
      <c r="F946" s="179"/>
      <c r="G946" s="179"/>
    </row>
    <row r="947" spans="6:7" ht="18" customHeight="1">
      <c r="F947" s="179"/>
      <c r="G947" s="179"/>
    </row>
    <row r="948" spans="6:7" ht="18" customHeight="1">
      <c r="F948" s="179"/>
      <c r="G948" s="179"/>
    </row>
    <row r="949" spans="6:7" ht="18" customHeight="1">
      <c r="F949" s="179"/>
      <c r="G949" s="179"/>
    </row>
    <row r="950" spans="6:7" ht="18" customHeight="1">
      <c r="F950" s="179"/>
      <c r="G950" s="179"/>
    </row>
    <row r="951" spans="6:7" ht="18" customHeight="1">
      <c r="F951" s="179"/>
      <c r="G951" s="179"/>
    </row>
    <row r="952" spans="6:7" ht="18" customHeight="1">
      <c r="F952" s="179"/>
      <c r="G952" s="179"/>
    </row>
    <row r="953" spans="6:7" ht="18" customHeight="1">
      <c r="F953" s="179"/>
      <c r="G953" s="179"/>
    </row>
    <row r="954" spans="6:7" ht="18" customHeight="1">
      <c r="F954" s="179"/>
      <c r="G954" s="179"/>
    </row>
    <row r="955" spans="6:7" ht="18" customHeight="1">
      <c r="F955" s="179"/>
      <c r="G955" s="179"/>
    </row>
    <row r="956" spans="6:7" ht="18" customHeight="1">
      <c r="F956" s="179"/>
      <c r="G956" s="179"/>
    </row>
    <row r="957" spans="6:7" ht="18" customHeight="1">
      <c r="F957" s="179"/>
      <c r="G957" s="179"/>
    </row>
    <row r="958" spans="6:7" ht="18" customHeight="1">
      <c r="F958" s="179"/>
      <c r="G958" s="179"/>
    </row>
    <row r="959" spans="6:7" ht="18" customHeight="1">
      <c r="F959" s="179"/>
      <c r="G959" s="179"/>
    </row>
    <row r="960" spans="6:7" ht="18" customHeight="1">
      <c r="F960" s="179"/>
      <c r="G960" s="179"/>
    </row>
    <row r="961" spans="6:7" ht="18" customHeight="1">
      <c r="F961" s="179"/>
      <c r="G961" s="179"/>
    </row>
    <row r="962" spans="6:7" ht="18" customHeight="1">
      <c r="F962" s="179"/>
      <c r="G962" s="179"/>
    </row>
    <row r="963" spans="6:7" ht="18" customHeight="1">
      <c r="F963" s="179"/>
      <c r="G963" s="179"/>
    </row>
    <row r="964" spans="6:7" ht="18" customHeight="1">
      <c r="F964" s="179"/>
      <c r="G964" s="179"/>
    </row>
    <row r="965" spans="6:7" ht="18" customHeight="1">
      <c r="F965" s="179"/>
      <c r="G965" s="179"/>
    </row>
    <row r="966" spans="6:7" ht="18" customHeight="1">
      <c r="F966" s="179"/>
      <c r="G966" s="179"/>
    </row>
    <row r="967" spans="6:7" ht="18" customHeight="1">
      <c r="F967" s="179"/>
      <c r="G967" s="179"/>
    </row>
    <row r="968" spans="6:7" ht="18" customHeight="1">
      <c r="F968" s="179"/>
      <c r="G968" s="179"/>
    </row>
    <row r="969" spans="6:7" ht="18" customHeight="1">
      <c r="F969" s="179"/>
      <c r="G969" s="179"/>
    </row>
    <row r="970" spans="6:7" ht="18" customHeight="1">
      <c r="F970" s="179"/>
      <c r="G970" s="179"/>
    </row>
    <row r="971" spans="6:7" ht="18" customHeight="1">
      <c r="F971" s="179"/>
      <c r="G971" s="179"/>
    </row>
    <row r="972" spans="6:7" ht="18" customHeight="1">
      <c r="F972" s="179"/>
      <c r="G972" s="179"/>
    </row>
    <row r="973" spans="6:7" ht="18" customHeight="1">
      <c r="F973" s="179"/>
      <c r="G973" s="179"/>
    </row>
    <row r="974" spans="6:7" ht="18" customHeight="1">
      <c r="F974" s="179"/>
      <c r="G974" s="179"/>
    </row>
    <row r="975" spans="6:7" ht="18" customHeight="1">
      <c r="F975" s="179"/>
      <c r="G975" s="179"/>
    </row>
    <row r="976" spans="6:7" ht="18" customHeight="1">
      <c r="F976" s="179"/>
      <c r="G976" s="179"/>
    </row>
    <row r="977" spans="6:7" ht="18" customHeight="1">
      <c r="F977" s="179"/>
      <c r="G977" s="179"/>
    </row>
    <row r="978" spans="6:7" ht="18" customHeight="1">
      <c r="F978" s="179"/>
      <c r="G978" s="179"/>
    </row>
    <row r="979" spans="6:7" ht="18" customHeight="1">
      <c r="F979" s="179"/>
      <c r="G979" s="179"/>
    </row>
    <row r="980" spans="6:7" ht="18" customHeight="1">
      <c r="F980" s="179"/>
      <c r="G980" s="179"/>
    </row>
    <row r="981" spans="6:7" ht="18" customHeight="1">
      <c r="F981" s="179"/>
      <c r="G981" s="179"/>
    </row>
    <row r="982" spans="6:7" ht="18" customHeight="1">
      <c r="F982" s="179"/>
      <c r="G982" s="179"/>
    </row>
    <row r="983" spans="6:7" ht="18" customHeight="1">
      <c r="F983" s="179"/>
      <c r="G983" s="179"/>
    </row>
    <row r="984" spans="6:7" ht="18" customHeight="1">
      <c r="F984" s="179"/>
      <c r="G984" s="179"/>
    </row>
    <row r="985" spans="6:7" ht="18" customHeight="1">
      <c r="F985" s="179"/>
      <c r="G985" s="179"/>
    </row>
    <row r="986" spans="6:7" ht="18" customHeight="1">
      <c r="F986" s="179"/>
      <c r="G986" s="179"/>
    </row>
    <row r="987" spans="6:7" ht="18" customHeight="1">
      <c r="F987" s="179"/>
      <c r="G987" s="179"/>
    </row>
    <row r="988" spans="6:7" ht="18" customHeight="1">
      <c r="F988" s="179"/>
      <c r="G988" s="179"/>
    </row>
    <row r="989" spans="6:7" ht="18" customHeight="1">
      <c r="F989" s="179"/>
      <c r="G989" s="179"/>
    </row>
    <row r="990" spans="6:7" ht="18" customHeight="1">
      <c r="F990" s="179"/>
      <c r="G990" s="179"/>
    </row>
    <row r="991" spans="6:7" ht="18" customHeight="1">
      <c r="F991" s="179"/>
      <c r="G991" s="179"/>
    </row>
    <row r="992" spans="6:7" ht="18" customHeight="1">
      <c r="F992" s="179"/>
      <c r="G992" s="179"/>
    </row>
    <row r="993" spans="6:7" ht="18" customHeight="1">
      <c r="F993" s="179"/>
      <c r="G993" s="179"/>
    </row>
    <row r="994" spans="6:7" ht="18" customHeight="1">
      <c r="F994" s="179"/>
      <c r="G994" s="179"/>
    </row>
    <row r="995" spans="6:7" ht="18" customHeight="1">
      <c r="F995" s="179"/>
      <c r="G995" s="179"/>
    </row>
    <row r="996" spans="6:7" ht="18" customHeight="1">
      <c r="F996" s="179"/>
      <c r="G996" s="179"/>
    </row>
    <row r="997" spans="6:7" ht="18" customHeight="1">
      <c r="F997" s="179"/>
      <c r="G997" s="179"/>
    </row>
    <row r="998" spans="6:7" ht="18" customHeight="1">
      <c r="F998" s="179"/>
      <c r="G998" s="179"/>
    </row>
  </sheetData>
  <mergeCells count="264">
    <mergeCell ref="B94:H94"/>
    <mergeCell ref="C95:C96"/>
    <mergeCell ref="F95:F96"/>
    <mergeCell ref="B87:H87"/>
    <mergeCell ref="C88:C89"/>
    <mergeCell ref="C72:C73"/>
    <mergeCell ref="C68:C69"/>
    <mergeCell ref="C70:C71"/>
    <mergeCell ref="C90:C91"/>
    <mergeCell ref="C92:C93"/>
    <mergeCell ref="C83:C84"/>
    <mergeCell ref="C85:C86"/>
    <mergeCell ref="C74:C75"/>
    <mergeCell ref="C79:C80"/>
    <mergeCell ref="C81:C82"/>
    <mergeCell ref="G68:G69"/>
    <mergeCell ref="G70:G71"/>
    <mergeCell ref="F68:F69"/>
    <mergeCell ref="F70:F71"/>
    <mergeCell ref="G88:G89"/>
    <mergeCell ref="B88:B93"/>
    <mergeCell ref="B78:B86"/>
    <mergeCell ref="B67:B75"/>
    <mergeCell ref="G83:G84"/>
    <mergeCell ref="G85:G86"/>
    <mergeCell ref="B76:H76"/>
    <mergeCell ref="B77:H77"/>
    <mergeCell ref="H78:H86"/>
    <mergeCell ref="F79:F80"/>
    <mergeCell ref="F81:F82"/>
    <mergeCell ref="H88:H93"/>
    <mergeCell ref="G92:G93"/>
    <mergeCell ref="F83:F84"/>
    <mergeCell ref="F85:F86"/>
    <mergeCell ref="G79:G80"/>
    <mergeCell ref="G81:G82"/>
    <mergeCell ref="F88:F89"/>
    <mergeCell ref="F90:F91"/>
    <mergeCell ref="G90:G91"/>
    <mergeCell ref="F92:F93"/>
    <mergeCell ref="F72:F73"/>
    <mergeCell ref="F74:F75"/>
    <mergeCell ref="G72:G73"/>
    <mergeCell ref="G74:G75"/>
    <mergeCell ref="H67:H75"/>
    <mergeCell ref="H7:H18"/>
    <mergeCell ref="C17:C18"/>
    <mergeCell ref="F7:F8"/>
    <mergeCell ref="F9:F10"/>
    <mergeCell ref="F11:F12"/>
    <mergeCell ref="F13:F14"/>
    <mergeCell ref="G7:G8"/>
    <mergeCell ref="G9:G10"/>
    <mergeCell ref="C34:C35"/>
    <mergeCell ref="C36:C37"/>
    <mergeCell ref="G34:G35"/>
    <mergeCell ref="F48:F49"/>
    <mergeCell ref="B40:H40"/>
    <mergeCell ref="B41:B55"/>
    <mergeCell ref="B66:H66"/>
    <mergeCell ref="B57:B65"/>
    <mergeCell ref="G64:G65"/>
    <mergeCell ref="G50:G51"/>
    <mergeCell ref="F50:F51"/>
    <mergeCell ref="G15:G16"/>
    <mergeCell ref="G17:G18"/>
    <mergeCell ref="C15:C16"/>
    <mergeCell ref="F15:F16"/>
    <mergeCell ref="B7:B18"/>
    <mergeCell ref="F17:F18"/>
    <mergeCell ref="D20:E20"/>
    <mergeCell ref="C32:C33"/>
    <mergeCell ref="C9:C10"/>
    <mergeCell ref="C7:C8"/>
    <mergeCell ref="G32:G33"/>
    <mergeCell ref="C11:C12"/>
    <mergeCell ref="G11:G12"/>
    <mergeCell ref="G13:G14"/>
    <mergeCell ref="G25:G26"/>
    <mergeCell ref="G27:G28"/>
    <mergeCell ref="B22:H22"/>
    <mergeCell ref="B23:B39"/>
    <mergeCell ref="C29:F29"/>
    <mergeCell ref="F23:F24"/>
    <mergeCell ref="C147:C148"/>
    <mergeCell ref="C149:C150"/>
    <mergeCell ref="C161:C162"/>
    <mergeCell ref="B155:B162"/>
    <mergeCell ref="C140:C141"/>
    <mergeCell ref="C142:C143"/>
    <mergeCell ref="C144:C145"/>
    <mergeCell ref="C134:C135"/>
    <mergeCell ref="B147:B152"/>
    <mergeCell ref="B146:H146"/>
    <mergeCell ref="G140:G141"/>
    <mergeCell ref="F140:F141"/>
    <mergeCell ref="G144:G145"/>
    <mergeCell ref="G159:G160"/>
    <mergeCell ref="G161:G162"/>
    <mergeCell ref="G151:G152"/>
    <mergeCell ref="G155:G156"/>
    <mergeCell ref="G157:G158"/>
    <mergeCell ref="H147:H152"/>
    <mergeCell ref="F149:F150"/>
    <mergeCell ref="G149:G150"/>
    <mergeCell ref="H138:H145"/>
    <mergeCell ref="F147:F148"/>
    <mergeCell ref="G147:G148"/>
    <mergeCell ref="C193:F193"/>
    <mergeCell ref="C195:F195"/>
    <mergeCell ref="B193:B205"/>
    <mergeCell ref="C199:F199"/>
    <mergeCell ref="C202:F202"/>
    <mergeCell ref="B206:H206"/>
    <mergeCell ref="B192:H192"/>
    <mergeCell ref="H200:H203"/>
    <mergeCell ref="H193:H198"/>
    <mergeCell ref="C168:C169"/>
    <mergeCell ref="C166:C167"/>
    <mergeCell ref="B187:B189"/>
    <mergeCell ref="B185:H185"/>
    <mergeCell ref="B186:H186"/>
    <mergeCell ref="H187:H189"/>
    <mergeCell ref="B170:H170"/>
    <mergeCell ref="H171:H184"/>
    <mergeCell ref="B163:H163"/>
    <mergeCell ref="F166:F167"/>
    <mergeCell ref="F168:F169"/>
    <mergeCell ref="B171:B184"/>
    <mergeCell ref="B164:B169"/>
    <mergeCell ref="C164:C165"/>
    <mergeCell ref="F164:F165"/>
    <mergeCell ref="H164:H169"/>
    <mergeCell ref="G164:G165"/>
    <mergeCell ref="G166:G167"/>
    <mergeCell ref="G168:G169"/>
    <mergeCell ref="F159:F160"/>
    <mergeCell ref="F161:F162"/>
    <mergeCell ref="C151:C152"/>
    <mergeCell ref="F151:F152"/>
    <mergeCell ref="F155:F156"/>
    <mergeCell ref="F157:F158"/>
    <mergeCell ref="C155:C156"/>
    <mergeCell ref="C157:C158"/>
    <mergeCell ref="C159:C160"/>
    <mergeCell ref="B154:H154"/>
    <mergeCell ref="H155:H162"/>
    <mergeCell ref="G54:G55"/>
    <mergeCell ref="F54:F55"/>
    <mergeCell ref="G44:G45"/>
    <mergeCell ref="G46:G47"/>
    <mergeCell ref="G48:G49"/>
    <mergeCell ref="B56:H56"/>
    <mergeCell ref="C52:C53"/>
    <mergeCell ref="C54:C55"/>
    <mergeCell ref="C30:C31"/>
    <mergeCell ref="C38:C39"/>
    <mergeCell ref="F34:F35"/>
    <mergeCell ref="F36:F37"/>
    <mergeCell ref="H41:H55"/>
    <mergeCell ref="H57:H65"/>
    <mergeCell ref="G58:G59"/>
    <mergeCell ref="F58:F59"/>
    <mergeCell ref="C58:C59"/>
    <mergeCell ref="C60:C61"/>
    <mergeCell ref="C48:C49"/>
    <mergeCell ref="C50:C51"/>
    <mergeCell ref="C27:C28"/>
    <mergeCell ref="G60:G61"/>
    <mergeCell ref="G30:G31"/>
    <mergeCell ref="F30:F31"/>
    <mergeCell ref="F32:F33"/>
    <mergeCell ref="G36:G37"/>
    <mergeCell ref="G38:G39"/>
    <mergeCell ref="H23:H39"/>
    <mergeCell ref="G23:G24"/>
    <mergeCell ref="F38:F39"/>
    <mergeCell ref="G52:G53"/>
    <mergeCell ref="F52:F53"/>
    <mergeCell ref="C46:C47"/>
    <mergeCell ref="C44:C45"/>
    <mergeCell ref="G62:G63"/>
    <mergeCell ref="F44:F45"/>
    <mergeCell ref="F46:F47"/>
    <mergeCell ref="F60:F61"/>
    <mergeCell ref="F25:F26"/>
    <mergeCell ref="F27:F28"/>
    <mergeCell ref="F62:F63"/>
    <mergeCell ref="C64:C65"/>
    <mergeCell ref="F64:F65"/>
    <mergeCell ref="C62:C63"/>
    <mergeCell ref="C23:C24"/>
    <mergeCell ref="C25:C26"/>
    <mergeCell ref="G95:G96"/>
    <mergeCell ref="B101:H101"/>
    <mergeCell ref="G99:G100"/>
    <mergeCell ref="B103:H103"/>
    <mergeCell ref="F123:F124"/>
    <mergeCell ref="F104:F105"/>
    <mergeCell ref="F106:F107"/>
    <mergeCell ref="F108:F109"/>
    <mergeCell ref="F110:F111"/>
    <mergeCell ref="H113:H118"/>
    <mergeCell ref="G117:G118"/>
    <mergeCell ref="H104:H111"/>
    <mergeCell ref="H121:H128"/>
    <mergeCell ref="G104:G105"/>
    <mergeCell ref="G106:G107"/>
    <mergeCell ref="G108:G109"/>
    <mergeCell ref="G110:G111"/>
    <mergeCell ref="B104:B111"/>
    <mergeCell ref="C104:C105"/>
    <mergeCell ref="C106:C107"/>
    <mergeCell ref="C108:C109"/>
    <mergeCell ref="C110:C111"/>
    <mergeCell ref="C125:C126"/>
    <mergeCell ref="C127:C128"/>
    <mergeCell ref="B130:B135"/>
    <mergeCell ref="B113:B118"/>
    <mergeCell ref="C97:C98"/>
    <mergeCell ref="C99:C100"/>
    <mergeCell ref="F97:F98"/>
    <mergeCell ref="F99:F100"/>
    <mergeCell ref="G97:G98"/>
    <mergeCell ref="G134:G135"/>
    <mergeCell ref="B112:H112"/>
    <mergeCell ref="G113:G114"/>
    <mergeCell ref="G115:G116"/>
    <mergeCell ref="F130:F131"/>
    <mergeCell ref="C113:C114"/>
    <mergeCell ref="F113:F114"/>
    <mergeCell ref="C130:C131"/>
    <mergeCell ref="C115:C116"/>
    <mergeCell ref="F125:F126"/>
    <mergeCell ref="F121:F122"/>
    <mergeCell ref="G121:G122"/>
    <mergeCell ref="G123:G124"/>
    <mergeCell ref="G125:G126"/>
    <mergeCell ref="H95:H100"/>
    <mergeCell ref="B95:B100"/>
    <mergeCell ref="B138:B145"/>
    <mergeCell ref="B121:B128"/>
    <mergeCell ref="C117:C118"/>
    <mergeCell ref="F115:F116"/>
    <mergeCell ref="F117:F118"/>
    <mergeCell ref="F127:F128"/>
    <mergeCell ref="B137:H137"/>
    <mergeCell ref="B129:H129"/>
    <mergeCell ref="H130:H135"/>
    <mergeCell ref="B120:H120"/>
    <mergeCell ref="C121:C122"/>
    <mergeCell ref="F142:F143"/>
    <mergeCell ref="F138:F139"/>
    <mergeCell ref="G138:G139"/>
    <mergeCell ref="G142:G143"/>
    <mergeCell ref="F144:F145"/>
    <mergeCell ref="G127:G128"/>
    <mergeCell ref="C132:C133"/>
    <mergeCell ref="C138:C139"/>
    <mergeCell ref="C123:C124"/>
    <mergeCell ref="F134:F135"/>
    <mergeCell ref="F132:F133"/>
    <mergeCell ref="G130:G131"/>
    <mergeCell ref="G132:G133"/>
  </mergeCells>
  <pageMargins left="0" right="0" top="0" bottom="0" header="0" footer="0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0000"/>
    <pageSetUpPr fitToPage="1"/>
  </sheetPr>
  <dimension ref="A1:Y1000"/>
  <sheetViews>
    <sheetView showGridLines="0" workbookViewId="0">
      <pane ySplit="8" topLeftCell="A9" activePane="bottomLeft" state="frozen"/>
      <selection pane="bottomLeft" activeCell="I1" sqref="I1:I1048576"/>
    </sheetView>
  </sheetViews>
  <sheetFormatPr defaultColWidth="14.42578125" defaultRowHeight="15" customHeight="1"/>
  <cols>
    <col min="1" max="1" width="2.7109375" customWidth="1"/>
    <col min="2" max="2" width="48.85546875" style="611" customWidth="1"/>
    <col min="3" max="3" width="36.140625" style="695" customWidth="1"/>
    <col min="4" max="5" width="16.140625" customWidth="1"/>
    <col min="6" max="6" width="14.28515625" customWidth="1"/>
    <col min="7" max="8" width="13.42578125" customWidth="1"/>
    <col min="9" max="25" width="10.7109375" customWidth="1"/>
  </cols>
  <sheetData>
    <row r="1" spans="1:25" ht="4.5" customHeight="1">
      <c r="A1" s="57"/>
      <c r="B1" s="712"/>
      <c r="C1" s="715"/>
      <c r="D1" s="716"/>
      <c r="E1" s="716"/>
      <c r="F1" s="716"/>
      <c r="G1" s="716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</row>
    <row r="2" spans="1:25" ht="1.5" customHeight="1">
      <c r="A2" s="57"/>
      <c r="B2" s="713"/>
      <c r="C2" s="717"/>
      <c r="D2" s="716"/>
      <c r="E2" s="716"/>
      <c r="F2" s="716"/>
      <c r="G2" s="716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</row>
    <row r="3" spans="1:25" ht="1.5" customHeight="1">
      <c r="A3" s="57"/>
      <c r="B3" s="713"/>
      <c r="C3" s="717"/>
      <c r="D3" s="716"/>
      <c r="E3" s="716"/>
      <c r="F3" s="716"/>
      <c r="G3" s="716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1:25" ht="30" customHeight="1">
      <c r="A4" s="57"/>
      <c r="B4" s="713"/>
      <c r="C4" s="1160" t="s">
        <v>1973</v>
      </c>
      <c r="D4" s="1161"/>
      <c r="E4" s="1161"/>
      <c r="F4" s="1161"/>
      <c r="G4" s="1161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</row>
    <row r="5" spans="1:25" ht="19.5">
      <c r="A5" s="57"/>
      <c r="B5" s="713"/>
      <c r="C5" s="718"/>
      <c r="D5" s="719"/>
      <c r="E5" s="720"/>
      <c r="F5" s="721"/>
      <c r="G5" s="722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</row>
    <row r="6" spans="1:25">
      <c r="A6" s="57"/>
      <c r="B6" s="714"/>
      <c r="C6" s="723"/>
      <c r="D6" s="724"/>
      <c r="E6" s="724"/>
      <c r="F6" s="1162"/>
      <c r="G6" s="1150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</row>
    <row r="7" spans="1:25" ht="20.25" customHeight="1">
      <c r="A7" s="57"/>
      <c r="B7" s="707"/>
      <c r="C7" s="1164" t="s">
        <v>8</v>
      </c>
      <c r="D7" s="1165" t="s">
        <v>31</v>
      </c>
      <c r="E7" s="1166"/>
      <c r="F7" s="1158" t="s">
        <v>1980</v>
      </c>
      <c r="G7" s="1158" t="s">
        <v>1979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</row>
    <row r="8" spans="1:25" ht="32.25" customHeight="1" thickBot="1">
      <c r="A8" s="57"/>
      <c r="B8" s="706"/>
      <c r="C8" s="1159"/>
      <c r="D8" s="78" t="s">
        <v>32</v>
      </c>
      <c r="E8" s="78" t="s">
        <v>33</v>
      </c>
      <c r="F8" s="1159"/>
      <c r="G8" s="1159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</row>
    <row r="9" spans="1:25" ht="20.25" customHeight="1" thickBot="1">
      <c r="A9" s="57"/>
      <c r="B9" s="1156" t="s">
        <v>34</v>
      </c>
      <c r="C9" s="1157"/>
      <c r="D9" s="1157"/>
      <c r="E9" s="1157"/>
      <c r="F9" s="1157"/>
      <c r="G9" s="11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</row>
    <row r="10" spans="1:25" ht="21" customHeight="1">
      <c r="A10" s="57"/>
      <c r="B10" s="725" t="s">
        <v>36</v>
      </c>
      <c r="C10" s="1149" t="s">
        <v>38</v>
      </c>
      <c r="D10" s="1150"/>
      <c r="E10" s="1150"/>
      <c r="F10" s="1150"/>
      <c r="G10" s="1150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</row>
    <row r="11" spans="1:25" ht="27" customHeight="1" thickBot="1">
      <c r="A11" s="57"/>
      <c r="B11" s="708"/>
      <c r="C11" s="696" t="s">
        <v>40</v>
      </c>
      <c r="D11" s="81" t="s">
        <v>41</v>
      </c>
      <c r="E11" s="81" t="s">
        <v>43</v>
      </c>
      <c r="F11" s="83">
        <v>13490</v>
      </c>
      <c r="G11" s="84">
        <v>560</v>
      </c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</row>
    <row r="12" spans="1:25" ht="27" customHeight="1" thickBot="1">
      <c r="A12" s="57"/>
      <c r="B12" s="708"/>
      <c r="C12" s="697" t="s">
        <v>45</v>
      </c>
      <c r="D12" s="85" t="s">
        <v>46</v>
      </c>
      <c r="E12" s="85" t="s">
        <v>49</v>
      </c>
      <c r="F12" s="86">
        <v>13900</v>
      </c>
      <c r="G12" s="87">
        <v>585</v>
      </c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25" ht="27" customHeight="1">
      <c r="A13" s="57"/>
      <c r="B13" s="708"/>
      <c r="C13" s="698" t="s">
        <v>51</v>
      </c>
      <c r="D13" s="89" t="s">
        <v>52</v>
      </c>
      <c r="E13" s="89" t="s">
        <v>54</v>
      </c>
      <c r="F13" s="90">
        <v>16900</v>
      </c>
      <c r="G13" s="91">
        <v>655</v>
      </c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27" customHeight="1">
      <c r="A14" s="57"/>
      <c r="B14" s="726" t="s">
        <v>57</v>
      </c>
      <c r="C14" s="1149" t="s">
        <v>58</v>
      </c>
      <c r="D14" s="1150"/>
      <c r="E14" s="1150"/>
      <c r="F14" s="1150"/>
      <c r="G14" s="1150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25" ht="27" customHeight="1" thickBot="1">
      <c r="A15" s="57"/>
      <c r="B15" s="708"/>
      <c r="C15" s="696" t="s">
        <v>60</v>
      </c>
      <c r="D15" s="81" t="s">
        <v>41</v>
      </c>
      <c r="E15" s="81" t="s">
        <v>43</v>
      </c>
      <c r="F15" s="94">
        <v>15500</v>
      </c>
      <c r="G15" s="84">
        <v>600</v>
      </c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25" ht="27" customHeight="1" thickBot="1">
      <c r="A16" s="57"/>
      <c r="B16" s="708"/>
      <c r="C16" s="697" t="s">
        <v>64</v>
      </c>
      <c r="D16" s="85" t="s">
        <v>46</v>
      </c>
      <c r="E16" s="85" t="s">
        <v>49</v>
      </c>
      <c r="F16" s="95">
        <v>16900</v>
      </c>
      <c r="G16" s="87" t="s">
        <v>65</v>
      </c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5" ht="27" customHeight="1">
      <c r="A17" s="57"/>
      <c r="B17" s="708"/>
      <c r="C17" s="698" t="s">
        <v>66</v>
      </c>
      <c r="D17" s="89" t="s">
        <v>52</v>
      </c>
      <c r="E17" s="89" t="s">
        <v>54</v>
      </c>
      <c r="F17" s="96">
        <v>17800</v>
      </c>
      <c r="G17" s="91" t="s">
        <v>65</v>
      </c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5" ht="30.75" customHeight="1">
      <c r="A18" s="57"/>
      <c r="B18" s="727" t="s">
        <v>1974</v>
      </c>
      <c r="C18" s="1163" t="s">
        <v>69</v>
      </c>
      <c r="D18" s="1150"/>
      <c r="E18" s="1150"/>
      <c r="F18" s="1150"/>
      <c r="G18" s="1150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5" ht="27" customHeight="1" thickBot="1">
      <c r="A19" s="57"/>
      <c r="B19" s="708"/>
      <c r="C19" s="699" t="s">
        <v>70</v>
      </c>
      <c r="D19" s="81">
        <v>2</v>
      </c>
      <c r="E19" s="81">
        <v>3</v>
      </c>
      <c r="F19" s="83">
        <v>18850</v>
      </c>
      <c r="G19" s="84">
        <v>725</v>
      </c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</row>
    <row r="20" spans="1:25" ht="27" customHeight="1" thickBot="1">
      <c r="A20" s="57"/>
      <c r="B20" s="708"/>
      <c r="C20" s="700" t="s">
        <v>71</v>
      </c>
      <c r="D20" s="85">
        <v>2.5</v>
      </c>
      <c r="E20" s="85">
        <v>3.2</v>
      </c>
      <c r="F20" s="95">
        <v>19990</v>
      </c>
      <c r="G20" s="87">
        <v>770</v>
      </c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</row>
    <row r="21" spans="1:25" ht="27" customHeight="1" thickBot="1">
      <c r="A21" s="57"/>
      <c r="B21" s="708"/>
      <c r="C21" s="700" t="s">
        <v>72</v>
      </c>
      <c r="D21" s="85">
        <v>3.4</v>
      </c>
      <c r="E21" s="85">
        <v>4</v>
      </c>
      <c r="F21" s="95">
        <v>23400</v>
      </c>
      <c r="G21" s="91">
        <v>900</v>
      </c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5" ht="27" customHeight="1">
      <c r="A22" s="57"/>
      <c r="B22" s="708"/>
      <c r="C22" s="729" t="s">
        <v>73</v>
      </c>
      <c r="D22" s="89">
        <v>4</v>
      </c>
      <c r="E22" s="89">
        <v>5</v>
      </c>
      <c r="F22" s="96">
        <v>31690</v>
      </c>
      <c r="G22" s="730">
        <v>1220</v>
      </c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5" ht="30.75" customHeight="1">
      <c r="A23" s="57"/>
      <c r="B23" s="728" t="s">
        <v>75</v>
      </c>
      <c r="C23" s="1149" t="s">
        <v>77</v>
      </c>
      <c r="D23" s="1150"/>
      <c r="E23" s="1150"/>
      <c r="F23" s="1150"/>
      <c r="G23" s="1150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5" ht="27" customHeight="1" thickBot="1">
      <c r="A24" s="57"/>
      <c r="B24" s="708"/>
      <c r="C24" s="699" t="s">
        <v>78</v>
      </c>
      <c r="D24" s="81" t="s">
        <v>79</v>
      </c>
      <c r="E24" s="81" t="s">
        <v>80</v>
      </c>
      <c r="F24" s="83">
        <v>39490</v>
      </c>
      <c r="G24" s="84">
        <v>1520</v>
      </c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5" ht="27" customHeight="1" thickBot="1">
      <c r="A25" s="57"/>
      <c r="B25" s="708"/>
      <c r="C25" s="700" t="s">
        <v>82</v>
      </c>
      <c r="D25" s="85" t="s">
        <v>83</v>
      </c>
      <c r="E25" s="85" t="s">
        <v>84</v>
      </c>
      <c r="F25" s="86">
        <v>47290</v>
      </c>
      <c r="G25" s="87">
        <v>1820</v>
      </c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5" ht="27" customHeight="1">
      <c r="A26" s="57"/>
      <c r="B26" s="708"/>
      <c r="C26" s="701" t="s">
        <v>85</v>
      </c>
      <c r="D26" s="89" t="s">
        <v>84</v>
      </c>
      <c r="E26" s="89" t="s">
        <v>86</v>
      </c>
      <c r="F26" s="90">
        <v>64490</v>
      </c>
      <c r="G26" s="91">
        <v>2480</v>
      </c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5" ht="43.5" customHeight="1">
      <c r="A27" s="57"/>
      <c r="B27" s="728" t="s">
        <v>88</v>
      </c>
      <c r="C27" s="1149" t="s">
        <v>89</v>
      </c>
      <c r="D27" s="1150"/>
      <c r="E27" s="1150"/>
      <c r="F27" s="1150"/>
      <c r="G27" s="1150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5" ht="30" customHeight="1" thickBot="1">
      <c r="A28" s="57"/>
      <c r="B28" s="708"/>
      <c r="C28" s="699" t="s">
        <v>90</v>
      </c>
      <c r="D28" s="81" t="s">
        <v>46</v>
      </c>
      <c r="E28" s="81" t="s">
        <v>91</v>
      </c>
      <c r="F28" s="94">
        <v>33800</v>
      </c>
      <c r="G28" s="84">
        <v>1300</v>
      </c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5" ht="30" customHeight="1" thickBot="1">
      <c r="A29" s="57"/>
      <c r="B29" s="708"/>
      <c r="C29" s="700" t="s">
        <v>92</v>
      </c>
      <c r="D29" s="85" t="s">
        <v>52</v>
      </c>
      <c r="E29" s="85" t="s">
        <v>54</v>
      </c>
      <c r="F29" s="95">
        <v>36990</v>
      </c>
      <c r="G29" s="87">
        <v>1430</v>
      </c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5" ht="30" customHeight="1">
      <c r="A30" s="103"/>
      <c r="B30" s="708"/>
      <c r="C30" s="701" t="s">
        <v>93</v>
      </c>
      <c r="D30" s="89" t="s">
        <v>94</v>
      </c>
      <c r="E30" s="89" t="s">
        <v>95</v>
      </c>
      <c r="F30" s="96">
        <v>41990</v>
      </c>
      <c r="G30" s="91">
        <v>1630</v>
      </c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5" ht="55.5" customHeight="1">
      <c r="A31" s="57"/>
      <c r="B31" s="728" t="s">
        <v>96</v>
      </c>
      <c r="C31" s="1155" t="s">
        <v>97</v>
      </c>
      <c r="D31" s="1150"/>
      <c r="E31" s="1150"/>
      <c r="F31" s="1150"/>
      <c r="G31" s="1150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5" ht="27" customHeight="1" thickBot="1">
      <c r="A32" s="57"/>
      <c r="B32" s="709"/>
      <c r="C32" s="699" t="s">
        <v>99</v>
      </c>
      <c r="D32" s="81" t="s">
        <v>41</v>
      </c>
      <c r="E32" s="81" t="s">
        <v>49</v>
      </c>
      <c r="F32" s="94">
        <v>29900</v>
      </c>
      <c r="G32" s="84">
        <v>1150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ht="27" customHeight="1" thickBot="1">
      <c r="A33" s="57"/>
      <c r="B33" s="709"/>
      <c r="C33" s="700" t="s">
        <v>100</v>
      </c>
      <c r="D33" s="85" t="s">
        <v>46</v>
      </c>
      <c r="E33" s="85" t="s">
        <v>91</v>
      </c>
      <c r="F33" s="95">
        <v>30900</v>
      </c>
      <c r="G33" s="87">
        <v>1200</v>
      </c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ht="27" customHeight="1" thickBot="1">
      <c r="A34" s="57"/>
      <c r="B34" s="709"/>
      <c r="C34" s="700" t="s">
        <v>101</v>
      </c>
      <c r="D34" s="85" t="s">
        <v>102</v>
      </c>
      <c r="E34" s="85" t="s">
        <v>54</v>
      </c>
      <c r="F34" s="95">
        <v>35900</v>
      </c>
      <c r="G34" s="91">
        <v>1400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ht="27" customHeight="1">
      <c r="A35" s="57"/>
      <c r="B35" s="709"/>
      <c r="C35" s="729" t="s">
        <v>103</v>
      </c>
      <c r="D35" s="89" t="s">
        <v>94</v>
      </c>
      <c r="E35" s="89" t="s">
        <v>95</v>
      </c>
      <c r="F35" s="96">
        <v>41990</v>
      </c>
      <c r="G35" s="730">
        <v>1625</v>
      </c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ht="54" customHeight="1">
      <c r="A36" s="57"/>
      <c r="B36" s="728" t="s">
        <v>104</v>
      </c>
      <c r="C36" s="1149" t="s">
        <v>105</v>
      </c>
      <c r="D36" s="1150"/>
      <c r="E36" s="1150"/>
      <c r="F36" s="1150"/>
      <c r="G36" s="1150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ht="39.75" customHeight="1" thickBot="1">
      <c r="A37" s="57"/>
      <c r="B37" s="709"/>
      <c r="C37" s="699" t="s">
        <v>106</v>
      </c>
      <c r="D37" s="81" t="s">
        <v>46</v>
      </c>
      <c r="E37" s="81" t="s">
        <v>91</v>
      </c>
      <c r="F37" s="94">
        <v>35990</v>
      </c>
      <c r="G37" s="84">
        <v>1390</v>
      </c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ht="43.5" customHeight="1">
      <c r="A38" s="57"/>
      <c r="B38" s="709"/>
      <c r="C38" s="729" t="s">
        <v>108</v>
      </c>
      <c r="D38" s="89" t="s">
        <v>102</v>
      </c>
      <c r="E38" s="89" t="s">
        <v>54</v>
      </c>
      <c r="F38" s="96">
        <v>40990</v>
      </c>
      <c r="G38" s="91">
        <v>1590</v>
      </c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ht="57.75" customHeight="1">
      <c r="A39" s="103"/>
      <c r="B39" s="728" t="s">
        <v>109</v>
      </c>
      <c r="C39" s="1149" t="s">
        <v>110</v>
      </c>
      <c r="D39" s="1150"/>
      <c r="E39" s="1150"/>
      <c r="F39" s="1150"/>
      <c r="G39" s="1150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ht="31.5" customHeight="1" thickBot="1">
      <c r="A40" s="103"/>
      <c r="B40" s="708"/>
      <c r="C40" s="699" t="s">
        <v>111</v>
      </c>
      <c r="D40" s="81" t="s">
        <v>46</v>
      </c>
      <c r="E40" s="81" t="s">
        <v>91</v>
      </c>
      <c r="F40" s="94">
        <v>43900</v>
      </c>
      <c r="G40" s="84">
        <v>1690</v>
      </c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ht="31.5" customHeight="1" thickBot="1">
      <c r="A41" s="103"/>
      <c r="B41" s="708"/>
      <c r="C41" s="700" t="s">
        <v>114</v>
      </c>
      <c r="D41" s="85" t="s">
        <v>102</v>
      </c>
      <c r="E41" s="85" t="s">
        <v>54</v>
      </c>
      <c r="F41" s="95">
        <v>47990</v>
      </c>
      <c r="G41" s="87">
        <v>1850</v>
      </c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ht="31.5" customHeight="1" thickBot="1">
      <c r="A42" s="103"/>
      <c r="B42" s="708"/>
      <c r="C42" s="701" t="s">
        <v>115</v>
      </c>
      <c r="D42" s="89" t="s">
        <v>94</v>
      </c>
      <c r="E42" s="89" t="s">
        <v>95</v>
      </c>
      <c r="F42" s="96">
        <v>55500</v>
      </c>
      <c r="G42" s="91">
        <v>2140</v>
      </c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ht="15.75" customHeight="1" thickBot="1">
      <c r="A43" s="103"/>
      <c r="B43" s="1151" t="s">
        <v>116</v>
      </c>
      <c r="C43" s="1152"/>
      <c r="D43" s="1152"/>
      <c r="E43" s="1152"/>
      <c r="F43" s="1152"/>
      <c r="G43" s="1153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ht="45" customHeight="1">
      <c r="A44" s="103"/>
      <c r="B44" s="727" t="s">
        <v>1975</v>
      </c>
      <c r="C44" s="1149" t="s">
        <v>119</v>
      </c>
      <c r="D44" s="1150"/>
      <c r="E44" s="1150"/>
      <c r="F44" s="1150"/>
      <c r="G44" s="1150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ht="34.5" customHeight="1" thickBot="1">
      <c r="A45" s="103"/>
      <c r="B45" s="708"/>
      <c r="C45" s="702" t="s">
        <v>121</v>
      </c>
      <c r="D45" s="110" t="s">
        <v>46</v>
      </c>
      <c r="E45" s="110" t="s">
        <v>52</v>
      </c>
      <c r="F45" s="111">
        <v>58500</v>
      </c>
      <c r="G45" s="84">
        <v>2250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ht="34.5" customHeight="1" thickBot="1">
      <c r="A46" s="103"/>
      <c r="B46" s="708"/>
      <c r="C46" s="703" t="s">
        <v>125</v>
      </c>
      <c r="D46" s="112" t="s">
        <v>102</v>
      </c>
      <c r="E46" s="112" t="s">
        <v>126</v>
      </c>
      <c r="F46" s="113">
        <v>63700</v>
      </c>
      <c r="G46" s="87">
        <v>2450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ht="32.25" customHeight="1" thickBot="1">
      <c r="A47" s="103"/>
      <c r="B47" s="1154"/>
      <c r="C47" s="1100"/>
      <c r="D47" s="1100"/>
      <c r="E47" s="1100"/>
      <c r="F47" s="1100"/>
      <c r="G47" s="1101"/>
      <c r="H47" s="114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ht="201" customHeight="1">
      <c r="A48" s="103"/>
      <c r="B48" s="710"/>
      <c r="C48" s="704"/>
      <c r="D48" s="117"/>
      <c r="E48" s="117"/>
      <c r="F48" s="117"/>
      <c r="G48" s="11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:25" ht="15.75" hidden="1" customHeight="1">
      <c r="A49" s="57"/>
      <c r="B49" s="711"/>
      <c r="C49" s="705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</row>
    <row r="50" spans="1:25" ht="15.75" hidden="1" customHeight="1">
      <c r="A50" s="57"/>
      <c r="B50" s="711"/>
      <c r="C50" s="705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1:25" ht="15.75" hidden="1" customHeight="1">
      <c r="A51" s="57"/>
      <c r="B51" s="711"/>
      <c r="C51" s="705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  <row r="52" spans="1:25" ht="15.75" hidden="1" customHeight="1">
      <c r="A52" s="57"/>
      <c r="B52" s="711"/>
      <c r="C52" s="705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</row>
    <row r="53" spans="1:25" ht="15.75" hidden="1" customHeight="1">
      <c r="A53" s="57"/>
      <c r="B53" s="711"/>
      <c r="C53" s="705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</row>
    <row r="54" spans="1:25" ht="15.75" hidden="1" customHeight="1">
      <c r="A54" s="57"/>
      <c r="B54" s="711"/>
      <c r="C54" s="705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</row>
    <row r="55" spans="1:25" ht="15.75" hidden="1" customHeight="1">
      <c r="A55" s="57"/>
      <c r="B55" s="711"/>
      <c r="C55" s="705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</row>
    <row r="56" spans="1:25" ht="15.75" hidden="1" customHeight="1">
      <c r="A56" s="57"/>
      <c r="B56" s="711"/>
      <c r="C56" s="705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</row>
    <row r="57" spans="1:25" ht="15.75" hidden="1" customHeight="1">
      <c r="A57" s="57"/>
      <c r="B57" s="711"/>
      <c r="C57" s="705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</row>
    <row r="58" spans="1:25" ht="15.75" hidden="1" customHeight="1">
      <c r="A58" s="57"/>
      <c r="B58" s="711"/>
      <c r="C58" s="705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</row>
    <row r="59" spans="1:25" ht="15.75" hidden="1" customHeight="1">
      <c r="A59" s="57"/>
      <c r="B59" s="711"/>
      <c r="C59" s="705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</row>
    <row r="60" spans="1:25" ht="15.75" hidden="1" customHeight="1">
      <c r="A60" s="57"/>
      <c r="B60" s="711"/>
      <c r="C60" s="705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</row>
    <row r="61" spans="1:25" ht="15.75" hidden="1" customHeight="1">
      <c r="A61" s="57"/>
      <c r="B61" s="711"/>
      <c r="C61" s="705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</row>
    <row r="62" spans="1:25" ht="15.75" hidden="1" customHeight="1">
      <c r="A62" s="57"/>
      <c r="B62" s="711"/>
      <c r="C62" s="705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</row>
    <row r="63" spans="1:25" ht="15.75" hidden="1" customHeight="1">
      <c r="A63" s="57"/>
      <c r="B63" s="711"/>
      <c r="C63" s="705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</row>
    <row r="64" spans="1:25" ht="15.75" hidden="1" customHeight="1">
      <c r="A64" s="57"/>
      <c r="B64" s="711"/>
      <c r="C64" s="705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</row>
    <row r="65" spans="1:25" ht="15.75" hidden="1" customHeight="1">
      <c r="A65" s="57"/>
      <c r="B65" s="711"/>
      <c r="C65" s="705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</row>
    <row r="66" spans="1:25" ht="15.75" hidden="1" customHeight="1">
      <c r="A66" s="57"/>
      <c r="B66" s="711"/>
      <c r="C66" s="705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</row>
    <row r="67" spans="1:25" ht="15.75" hidden="1" customHeight="1">
      <c r="A67" s="57"/>
      <c r="B67" s="711"/>
      <c r="C67" s="705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</row>
    <row r="68" spans="1:25" ht="15.75" hidden="1" customHeight="1">
      <c r="A68" s="57"/>
      <c r="B68" s="711"/>
      <c r="C68" s="705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</row>
    <row r="69" spans="1:25" ht="15.75" hidden="1" customHeight="1">
      <c r="A69" s="57"/>
      <c r="B69" s="711"/>
      <c r="C69" s="705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</row>
    <row r="70" spans="1:25" ht="15.75" hidden="1" customHeight="1">
      <c r="A70" s="57"/>
      <c r="B70" s="711"/>
      <c r="C70" s="705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</row>
    <row r="71" spans="1:25" ht="15.75" hidden="1" customHeight="1">
      <c r="A71" s="57"/>
      <c r="B71" s="711"/>
      <c r="C71" s="705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</row>
    <row r="72" spans="1:25" ht="15.75" hidden="1" customHeight="1">
      <c r="A72" s="57"/>
      <c r="B72" s="711"/>
      <c r="C72" s="705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</row>
    <row r="73" spans="1:25" ht="15.75" hidden="1" customHeight="1">
      <c r="A73" s="57"/>
      <c r="B73" s="711"/>
      <c r="C73" s="705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5" ht="15.75" hidden="1" customHeight="1">
      <c r="A74" s="57"/>
      <c r="B74" s="711"/>
      <c r="C74" s="705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</row>
    <row r="75" spans="1:25" ht="15.75" hidden="1" customHeight="1">
      <c r="A75" s="57"/>
      <c r="B75" s="711"/>
      <c r="C75" s="705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5" ht="15.75" hidden="1" customHeight="1">
      <c r="A76" s="57"/>
      <c r="B76" s="711"/>
      <c r="C76" s="705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5" ht="15.75" hidden="1" customHeight="1">
      <c r="A77" s="57"/>
      <c r="B77" s="711"/>
      <c r="C77" s="705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5" ht="15.75" hidden="1" customHeight="1">
      <c r="A78" s="57"/>
      <c r="B78" s="711"/>
      <c r="C78" s="705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ht="15.75" hidden="1" customHeight="1">
      <c r="A79" s="57"/>
      <c r="B79" s="711"/>
      <c r="C79" s="705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</row>
    <row r="80" spans="1:25" ht="15.75" hidden="1" customHeight="1">
      <c r="A80" s="57"/>
      <c r="B80" s="711"/>
      <c r="C80" s="705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</row>
    <row r="81" spans="1:25" ht="15.75" hidden="1" customHeight="1">
      <c r="A81" s="57"/>
      <c r="B81" s="711"/>
      <c r="C81" s="705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</row>
    <row r="82" spans="1:25" ht="15.75" hidden="1" customHeight="1">
      <c r="A82" s="57"/>
      <c r="B82" s="711"/>
      <c r="C82" s="705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</row>
    <row r="83" spans="1:25" ht="15.75" hidden="1" customHeight="1">
      <c r="A83" s="57"/>
      <c r="B83" s="711"/>
      <c r="C83" s="705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</row>
    <row r="84" spans="1:25" ht="15.75" hidden="1" customHeight="1">
      <c r="A84" s="57"/>
      <c r="B84" s="711"/>
      <c r="C84" s="705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</row>
    <row r="85" spans="1:25" ht="15.75" hidden="1" customHeight="1">
      <c r="A85" s="57"/>
      <c r="B85" s="711"/>
      <c r="C85" s="705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</row>
    <row r="86" spans="1:25" ht="15.75" hidden="1" customHeight="1">
      <c r="A86" s="57"/>
      <c r="B86" s="711"/>
      <c r="C86" s="705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</row>
    <row r="87" spans="1:25" ht="15.75" hidden="1" customHeight="1">
      <c r="A87" s="57"/>
      <c r="B87" s="711"/>
      <c r="C87" s="705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</row>
    <row r="88" spans="1:25" ht="15.75" hidden="1" customHeight="1">
      <c r="A88" s="57"/>
      <c r="B88" s="711"/>
      <c r="C88" s="705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</row>
    <row r="89" spans="1:25" ht="15.75" hidden="1" customHeight="1">
      <c r="A89" s="57"/>
      <c r="B89" s="711"/>
      <c r="C89" s="705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</row>
    <row r="90" spans="1:25" ht="15.75" hidden="1" customHeight="1">
      <c r="A90" s="57"/>
      <c r="B90" s="711"/>
      <c r="C90" s="705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</row>
    <row r="91" spans="1:25" ht="15.75" hidden="1" customHeight="1">
      <c r="A91" s="57"/>
      <c r="B91" s="711"/>
      <c r="C91" s="705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</row>
    <row r="92" spans="1:25" ht="15.75" hidden="1" customHeight="1">
      <c r="A92" s="57"/>
      <c r="B92" s="711"/>
      <c r="C92" s="705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</row>
    <row r="93" spans="1:25" ht="15.75" hidden="1" customHeight="1">
      <c r="A93" s="57"/>
      <c r="B93" s="711"/>
      <c r="C93" s="705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</row>
    <row r="94" spans="1:25" ht="15.75" hidden="1" customHeight="1">
      <c r="A94" s="57"/>
      <c r="B94" s="711"/>
      <c r="C94" s="705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</row>
    <row r="95" spans="1:25" ht="15.75" hidden="1" customHeight="1">
      <c r="A95" s="57"/>
      <c r="B95" s="711"/>
      <c r="C95" s="705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</row>
    <row r="96" spans="1:25" ht="15.75" hidden="1" customHeight="1">
      <c r="A96" s="57"/>
      <c r="B96" s="711"/>
      <c r="C96" s="705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</row>
    <row r="97" spans="1:25" ht="15.75" hidden="1" customHeight="1">
      <c r="A97" s="57"/>
      <c r="B97" s="711"/>
      <c r="C97" s="705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</row>
    <row r="98" spans="1:25" ht="15.75" hidden="1" customHeight="1">
      <c r="A98" s="57"/>
      <c r="B98" s="711"/>
      <c r="C98" s="705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</row>
    <row r="99" spans="1:25" ht="15.75" hidden="1" customHeight="1">
      <c r="A99" s="57"/>
      <c r="B99" s="711"/>
      <c r="C99" s="705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</row>
    <row r="100" spans="1:25" ht="15.75" hidden="1" customHeight="1">
      <c r="A100" s="57"/>
      <c r="B100" s="711"/>
      <c r="C100" s="705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</row>
    <row r="101" spans="1:25" ht="15.75" hidden="1" customHeight="1">
      <c r="A101" s="57"/>
      <c r="B101" s="711"/>
      <c r="C101" s="705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</row>
    <row r="102" spans="1:25" ht="15.75" hidden="1" customHeight="1">
      <c r="A102" s="57"/>
      <c r="B102" s="711"/>
      <c r="C102" s="705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</row>
    <row r="103" spans="1:25" ht="15.75" hidden="1" customHeight="1">
      <c r="A103" s="57"/>
      <c r="B103" s="711"/>
      <c r="C103" s="705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</row>
    <row r="104" spans="1:25" ht="15.75" hidden="1" customHeight="1">
      <c r="A104" s="57"/>
      <c r="B104" s="711"/>
      <c r="C104" s="705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</row>
    <row r="105" spans="1:25" ht="15.75" hidden="1" customHeight="1">
      <c r="A105" s="57"/>
      <c r="B105" s="711"/>
      <c r="C105" s="705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</row>
    <row r="106" spans="1:25" ht="15.75" hidden="1" customHeight="1">
      <c r="A106" s="57"/>
      <c r="B106" s="711"/>
      <c r="C106" s="705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</row>
    <row r="107" spans="1:25" ht="15.75" hidden="1" customHeight="1">
      <c r="A107" s="57"/>
      <c r="B107" s="711"/>
      <c r="C107" s="705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</row>
    <row r="108" spans="1:25" ht="15.75" hidden="1" customHeight="1">
      <c r="A108" s="57"/>
      <c r="B108" s="711"/>
      <c r="C108" s="705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</row>
    <row r="109" spans="1:25" ht="15.75" hidden="1" customHeight="1">
      <c r="A109" s="57"/>
      <c r="B109" s="711"/>
      <c r="C109" s="705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</row>
    <row r="110" spans="1:25" ht="15.75" hidden="1" customHeight="1">
      <c r="A110" s="57"/>
      <c r="B110" s="711"/>
      <c r="C110" s="705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</row>
    <row r="111" spans="1:25" ht="15.75" hidden="1" customHeight="1">
      <c r="A111" s="57"/>
      <c r="B111" s="711"/>
      <c r="C111" s="705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ht="15.75" hidden="1" customHeight="1">
      <c r="A112" s="57"/>
      <c r="B112" s="711"/>
      <c r="C112" s="705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25" ht="15.75" hidden="1" customHeight="1">
      <c r="A113" s="57"/>
      <c r="B113" s="711"/>
      <c r="C113" s="705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</row>
    <row r="114" spans="1:25" ht="15.75" hidden="1" customHeight="1">
      <c r="A114" s="57"/>
      <c r="B114" s="711"/>
      <c r="C114" s="705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25" ht="15.75" hidden="1" customHeight="1">
      <c r="A115" s="57"/>
      <c r="B115" s="711"/>
      <c r="C115" s="705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25" ht="15.75" hidden="1" customHeight="1">
      <c r="A116" s="57"/>
      <c r="B116" s="711"/>
      <c r="C116" s="705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25" ht="15.75" hidden="1" customHeight="1">
      <c r="A117" s="57"/>
      <c r="B117" s="711"/>
      <c r="C117" s="705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25" ht="15.75" hidden="1" customHeight="1">
      <c r="A118" s="57"/>
      <c r="B118" s="711"/>
      <c r="C118" s="705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25" ht="15.75" hidden="1" customHeight="1">
      <c r="A119" s="57"/>
      <c r="B119" s="711"/>
      <c r="C119" s="705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</row>
    <row r="120" spans="1:25" ht="15.75" hidden="1" customHeight="1">
      <c r="A120" s="57"/>
      <c r="B120" s="711"/>
      <c r="C120" s="705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</row>
    <row r="121" spans="1:25" ht="15.75" hidden="1" customHeight="1">
      <c r="A121" s="57"/>
      <c r="B121" s="711"/>
      <c r="C121" s="705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</row>
    <row r="122" spans="1:25" ht="15.75" hidden="1" customHeight="1">
      <c r="A122" s="57"/>
      <c r="B122" s="711"/>
      <c r="C122" s="705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</row>
    <row r="123" spans="1:25" ht="15.75" hidden="1" customHeight="1">
      <c r="A123" s="57"/>
      <c r="B123" s="711"/>
      <c r="C123" s="705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</row>
    <row r="124" spans="1:25" ht="15.75" hidden="1" customHeight="1">
      <c r="A124" s="57"/>
      <c r="B124" s="711"/>
      <c r="C124" s="705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</row>
    <row r="125" spans="1:25" ht="15.75" hidden="1" customHeight="1">
      <c r="A125" s="57"/>
      <c r="B125" s="711"/>
      <c r="C125" s="705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</row>
    <row r="126" spans="1:25" ht="15.75" hidden="1" customHeight="1">
      <c r="A126" s="57"/>
      <c r="B126" s="711"/>
      <c r="C126" s="705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</row>
    <row r="127" spans="1:25" ht="15.75" hidden="1" customHeight="1">
      <c r="A127" s="57"/>
      <c r="B127" s="711"/>
      <c r="C127" s="705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</row>
    <row r="128" spans="1:25" ht="15.75" hidden="1" customHeight="1">
      <c r="A128" s="57"/>
      <c r="B128" s="711"/>
      <c r="C128" s="705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</row>
    <row r="129" spans="1:25" ht="15.75" hidden="1" customHeight="1">
      <c r="A129" s="57"/>
      <c r="B129" s="711"/>
      <c r="C129" s="705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</row>
    <row r="130" spans="1:25" ht="15.75" hidden="1" customHeight="1">
      <c r="A130" s="57"/>
      <c r="B130" s="711"/>
      <c r="C130" s="705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</row>
    <row r="131" spans="1:25" ht="15.75" hidden="1" customHeight="1">
      <c r="A131" s="57"/>
      <c r="B131" s="711"/>
      <c r="C131" s="705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</row>
    <row r="132" spans="1:25" ht="15.75" hidden="1" customHeight="1">
      <c r="A132" s="57"/>
      <c r="B132" s="711"/>
      <c r="C132" s="705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</row>
    <row r="133" spans="1:25" ht="15.75" hidden="1" customHeight="1">
      <c r="A133" s="57"/>
      <c r="B133" s="711"/>
      <c r="C133" s="705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</row>
    <row r="134" spans="1:25" ht="15.75" hidden="1" customHeight="1">
      <c r="A134" s="57"/>
      <c r="B134" s="711"/>
      <c r="C134" s="705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</row>
    <row r="135" spans="1:25" ht="15.75" hidden="1" customHeight="1">
      <c r="A135" s="57"/>
      <c r="B135" s="711"/>
      <c r="C135" s="705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</row>
    <row r="136" spans="1:25" ht="15.75" hidden="1" customHeight="1">
      <c r="A136" s="57"/>
      <c r="B136" s="711"/>
      <c r="C136" s="705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</row>
    <row r="137" spans="1:25" ht="15.75" hidden="1" customHeight="1">
      <c r="A137" s="57"/>
      <c r="B137" s="711"/>
      <c r="C137" s="705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</row>
    <row r="138" spans="1:25" ht="15.75" hidden="1" customHeight="1">
      <c r="A138" s="57"/>
      <c r="B138" s="711"/>
      <c r="C138" s="705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</row>
    <row r="139" spans="1:25" ht="15.75" hidden="1" customHeight="1">
      <c r="A139" s="57"/>
      <c r="B139" s="711"/>
      <c r="C139" s="705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</row>
    <row r="140" spans="1:25" ht="15.75" hidden="1" customHeight="1">
      <c r="A140" s="57"/>
      <c r="B140" s="711"/>
      <c r="C140" s="705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</row>
    <row r="141" spans="1:25" ht="15.75" hidden="1" customHeight="1">
      <c r="A141" s="57"/>
      <c r="B141" s="711"/>
      <c r="C141" s="705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</row>
    <row r="142" spans="1:25" ht="15.75" hidden="1" customHeight="1">
      <c r="A142" s="57"/>
      <c r="B142" s="711"/>
      <c r="C142" s="705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</row>
    <row r="143" spans="1:25" ht="15.75" hidden="1" customHeight="1">
      <c r="A143" s="57"/>
      <c r="B143" s="711"/>
      <c r="C143" s="705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</row>
    <row r="144" spans="1:25" ht="15.75" hidden="1" customHeight="1">
      <c r="A144" s="57"/>
      <c r="B144" s="711"/>
      <c r="C144" s="705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</row>
    <row r="145" spans="1:25" ht="15.75" hidden="1" customHeight="1">
      <c r="A145" s="57"/>
      <c r="B145" s="711"/>
      <c r="C145" s="705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</row>
    <row r="146" spans="1:25" ht="15.75" hidden="1" customHeight="1">
      <c r="A146" s="57"/>
      <c r="B146" s="711"/>
      <c r="C146" s="705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</row>
    <row r="147" spans="1:25" ht="15.75" hidden="1" customHeight="1">
      <c r="A147" s="57"/>
      <c r="B147" s="711"/>
      <c r="C147" s="705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</row>
    <row r="148" spans="1:25" ht="15.75" hidden="1" customHeight="1">
      <c r="A148" s="57"/>
      <c r="B148" s="711"/>
      <c r="C148" s="705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</row>
    <row r="149" spans="1:25" ht="15.75" hidden="1" customHeight="1">
      <c r="A149" s="57"/>
      <c r="B149" s="711"/>
      <c r="C149" s="705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</row>
    <row r="150" spans="1:25" ht="15.75" hidden="1" customHeight="1">
      <c r="A150" s="57"/>
      <c r="B150" s="711"/>
      <c r="C150" s="705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</row>
    <row r="151" spans="1:25" ht="15.75" hidden="1" customHeight="1">
      <c r="A151" s="57"/>
      <c r="B151" s="711"/>
      <c r="C151" s="705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</row>
    <row r="152" spans="1:25" ht="15.75" hidden="1" customHeight="1">
      <c r="A152" s="57"/>
      <c r="B152" s="711"/>
      <c r="C152" s="705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</row>
    <row r="153" spans="1:25" ht="15.75" hidden="1" customHeight="1">
      <c r="A153" s="57"/>
      <c r="B153" s="711"/>
      <c r="C153" s="705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</row>
    <row r="154" spans="1:25" ht="15.75" hidden="1" customHeight="1">
      <c r="A154" s="57"/>
      <c r="B154" s="711"/>
      <c r="C154" s="705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</row>
    <row r="155" spans="1:25" ht="15.75" hidden="1" customHeight="1">
      <c r="A155" s="57"/>
      <c r="B155" s="711"/>
      <c r="C155" s="705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</row>
    <row r="156" spans="1:25" ht="15.75" hidden="1" customHeight="1">
      <c r="A156" s="57"/>
      <c r="B156" s="711"/>
      <c r="C156" s="705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</row>
    <row r="157" spans="1:25" ht="15.75" hidden="1" customHeight="1">
      <c r="A157" s="57"/>
      <c r="B157" s="711"/>
      <c r="C157" s="705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</row>
    <row r="158" spans="1:25" ht="15.75" hidden="1" customHeight="1">
      <c r="A158" s="57"/>
      <c r="B158" s="711"/>
      <c r="C158" s="705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</row>
    <row r="159" spans="1:25" ht="15.75" hidden="1" customHeight="1">
      <c r="A159" s="57"/>
      <c r="B159" s="711"/>
      <c r="C159" s="705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</row>
    <row r="160" spans="1:25" ht="15.75" hidden="1" customHeight="1">
      <c r="A160" s="57"/>
      <c r="B160" s="711"/>
      <c r="C160" s="705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</row>
    <row r="161" spans="1:25" ht="15.75" hidden="1" customHeight="1">
      <c r="A161" s="57"/>
      <c r="B161" s="711"/>
      <c r="C161" s="705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</row>
    <row r="162" spans="1:25" ht="15.75" hidden="1" customHeight="1">
      <c r="A162" s="57"/>
      <c r="B162" s="711"/>
      <c r="C162" s="705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</row>
    <row r="163" spans="1:25" ht="15.75" hidden="1" customHeight="1">
      <c r="A163" s="57"/>
      <c r="B163" s="711"/>
      <c r="C163" s="705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</row>
    <row r="164" spans="1:25" ht="15.75" hidden="1" customHeight="1">
      <c r="A164" s="57"/>
      <c r="B164" s="711"/>
      <c r="C164" s="705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</row>
    <row r="165" spans="1:25" ht="15.75" hidden="1" customHeight="1">
      <c r="A165" s="57"/>
      <c r="B165" s="711"/>
      <c r="C165" s="705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</row>
    <row r="166" spans="1:25" ht="15.75" hidden="1" customHeight="1">
      <c r="A166" s="57"/>
      <c r="B166" s="711"/>
      <c r="C166" s="705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</row>
    <row r="167" spans="1:25" ht="15.75" hidden="1" customHeight="1">
      <c r="A167" s="57"/>
      <c r="B167" s="711"/>
      <c r="C167" s="705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</row>
    <row r="168" spans="1:25" ht="15.75" hidden="1" customHeight="1">
      <c r="A168" s="57"/>
      <c r="B168" s="711"/>
      <c r="C168" s="705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</row>
    <row r="169" spans="1:25" ht="15.75" hidden="1" customHeight="1">
      <c r="A169" s="57"/>
      <c r="B169" s="711"/>
      <c r="C169" s="705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</row>
    <row r="170" spans="1:25" ht="15.75" hidden="1" customHeight="1">
      <c r="A170" s="57"/>
      <c r="B170" s="711"/>
      <c r="C170" s="705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</row>
    <row r="171" spans="1:25" ht="15.75" hidden="1" customHeight="1">
      <c r="A171" s="57"/>
      <c r="B171" s="711"/>
      <c r="C171" s="705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</row>
    <row r="172" spans="1:25" ht="15.75" hidden="1" customHeight="1">
      <c r="A172" s="57"/>
      <c r="B172" s="711"/>
      <c r="C172" s="705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</row>
    <row r="173" spans="1:25" ht="15.75" hidden="1" customHeight="1">
      <c r="A173" s="57"/>
      <c r="B173" s="711"/>
      <c r="C173" s="705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</row>
    <row r="174" spans="1:25" ht="15.75" hidden="1" customHeight="1">
      <c r="A174" s="57"/>
      <c r="B174" s="711"/>
      <c r="C174" s="705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</row>
    <row r="175" spans="1:25" ht="15.75" hidden="1" customHeight="1">
      <c r="A175" s="57"/>
      <c r="B175" s="711"/>
      <c r="C175" s="705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</row>
    <row r="176" spans="1:25" ht="15.75" hidden="1" customHeight="1">
      <c r="A176" s="57"/>
      <c r="B176" s="711"/>
      <c r="C176" s="705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</row>
    <row r="177" spans="1:25" ht="15.75" hidden="1" customHeight="1">
      <c r="A177" s="57"/>
      <c r="B177" s="711"/>
      <c r="C177" s="705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</row>
    <row r="178" spans="1:25" ht="15.75" hidden="1" customHeight="1">
      <c r="A178" s="57"/>
      <c r="B178" s="711"/>
      <c r="C178" s="705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</row>
    <row r="179" spans="1:25" ht="15.75" hidden="1" customHeight="1">
      <c r="A179" s="57"/>
      <c r="B179" s="711"/>
      <c r="C179" s="705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</row>
    <row r="180" spans="1:25" ht="15.75" hidden="1" customHeight="1">
      <c r="A180" s="57"/>
      <c r="B180" s="711"/>
      <c r="C180" s="705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</row>
    <row r="181" spans="1:25" ht="15.75" hidden="1" customHeight="1">
      <c r="A181" s="57"/>
      <c r="B181" s="711"/>
      <c r="C181" s="705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</row>
    <row r="182" spans="1:25" ht="15.75" hidden="1" customHeight="1">
      <c r="A182" s="57"/>
      <c r="B182" s="711"/>
      <c r="C182" s="705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</row>
    <row r="183" spans="1:25" ht="15.75" hidden="1" customHeight="1">
      <c r="A183" s="57"/>
      <c r="B183" s="711"/>
      <c r="C183" s="705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</row>
    <row r="184" spans="1:25" ht="15.75" hidden="1" customHeight="1">
      <c r="A184" s="57"/>
      <c r="B184" s="711"/>
      <c r="C184" s="705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</row>
    <row r="185" spans="1:25" ht="15.75" hidden="1" customHeight="1">
      <c r="A185" s="57"/>
      <c r="B185" s="711"/>
      <c r="C185" s="705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</row>
    <row r="186" spans="1:25" ht="15.75" hidden="1" customHeight="1">
      <c r="A186" s="57"/>
      <c r="B186" s="711"/>
      <c r="C186" s="705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</row>
    <row r="187" spans="1:25" ht="15.75" hidden="1" customHeight="1">
      <c r="A187" s="57"/>
      <c r="B187" s="711"/>
      <c r="C187" s="705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</row>
    <row r="188" spans="1:25" ht="15.75" hidden="1" customHeight="1">
      <c r="A188" s="57"/>
      <c r="B188" s="711"/>
      <c r="C188" s="705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</row>
    <row r="189" spans="1:25" ht="15.75" hidden="1" customHeight="1">
      <c r="A189" s="57"/>
      <c r="B189" s="711"/>
      <c r="C189" s="705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</row>
    <row r="190" spans="1:25" ht="15.75" hidden="1" customHeight="1">
      <c r="A190" s="57"/>
      <c r="B190" s="711"/>
      <c r="C190" s="705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</row>
    <row r="191" spans="1:25" ht="15.75" hidden="1" customHeight="1">
      <c r="A191" s="57"/>
      <c r="B191" s="711"/>
      <c r="C191" s="705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</row>
    <row r="192" spans="1:25" ht="15.75" hidden="1" customHeight="1">
      <c r="A192" s="57"/>
      <c r="B192" s="711"/>
      <c r="C192" s="705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</row>
    <row r="193" spans="1:25" ht="15.75" hidden="1" customHeight="1">
      <c r="A193" s="57"/>
      <c r="B193" s="711"/>
      <c r="C193" s="705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</row>
    <row r="194" spans="1:25" ht="15.75" hidden="1" customHeight="1">
      <c r="A194" s="57"/>
      <c r="B194" s="711"/>
      <c r="C194" s="705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</row>
    <row r="195" spans="1:25" ht="15.75" hidden="1" customHeight="1">
      <c r="A195" s="57"/>
      <c r="B195" s="711"/>
      <c r="C195" s="705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</row>
    <row r="196" spans="1:25" ht="15.75" hidden="1" customHeight="1">
      <c r="A196" s="57"/>
      <c r="B196" s="711"/>
      <c r="C196" s="705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</row>
    <row r="197" spans="1:25" ht="15.75" hidden="1" customHeight="1">
      <c r="A197" s="57"/>
      <c r="B197" s="711"/>
      <c r="C197" s="705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</row>
    <row r="198" spans="1:25" ht="15.75" hidden="1" customHeight="1">
      <c r="A198" s="57"/>
      <c r="B198" s="711"/>
      <c r="C198" s="705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</row>
    <row r="199" spans="1:25" ht="15.75" hidden="1" customHeight="1">
      <c r="A199" s="57"/>
      <c r="B199" s="711"/>
      <c r="C199" s="705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</row>
    <row r="200" spans="1:25" ht="15.75" hidden="1" customHeight="1">
      <c r="A200" s="57"/>
      <c r="B200" s="711"/>
      <c r="C200" s="705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</row>
    <row r="201" spans="1:25" ht="15.75" hidden="1" customHeight="1">
      <c r="A201" s="57"/>
      <c r="B201" s="711"/>
      <c r="C201" s="705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</row>
    <row r="202" spans="1:25" ht="15.75" hidden="1" customHeight="1">
      <c r="A202" s="57"/>
      <c r="B202" s="711"/>
      <c r="C202" s="705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</row>
    <row r="203" spans="1:25" ht="15.75" hidden="1" customHeight="1">
      <c r="A203" s="57"/>
      <c r="B203" s="711"/>
      <c r="C203" s="705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</row>
    <row r="204" spans="1:25" ht="15.75" hidden="1" customHeight="1">
      <c r="A204" s="57"/>
      <c r="B204" s="711"/>
      <c r="C204" s="705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</row>
    <row r="205" spans="1:25" ht="15.75" hidden="1" customHeight="1">
      <c r="A205" s="57"/>
      <c r="B205" s="711"/>
      <c r="C205" s="705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</row>
    <row r="206" spans="1:25" ht="15.75" hidden="1" customHeight="1">
      <c r="A206" s="57"/>
      <c r="B206" s="711"/>
      <c r="C206" s="705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</row>
    <row r="207" spans="1:25" ht="15.75" hidden="1" customHeight="1">
      <c r="A207" s="57"/>
      <c r="B207" s="711"/>
      <c r="C207" s="705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</row>
    <row r="208" spans="1:25" ht="15.75" hidden="1" customHeight="1">
      <c r="A208" s="57"/>
      <c r="B208" s="711"/>
      <c r="C208" s="705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</row>
    <row r="209" spans="1:25" ht="15.75" hidden="1" customHeight="1">
      <c r="A209" s="57"/>
      <c r="B209" s="711"/>
      <c r="C209" s="705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</row>
    <row r="210" spans="1:25" ht="15.75" hidden="1" customHeight="1">
      <c r="A210" s="57"/>
      <c r="B210" s="711"/>
      <c r="C210" s="705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</row>
    <row r="211" spans="1:25" ht="15.75" hidden="1" customHeight="1">
      <c r="A211" s="57"/>
      <c r="B211" s="711"/>
      <c r="C211" s="705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</row>
    <row r="212" spans="1:25" ht="15.75" hidden="1" customHeight="1">
      <c r="A212" s="57"/>
      <c r="B212" s="711"/>
      <c r="C212" s="705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</row>
    <row r="213" spans="1:25" ht="15.75" hidden="1" customHeight="1">
      <c r="A213" s="57"/>
      <c r="B213" s="711"/>
      <c r="C213" s="705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</row>
    <row r="214" spans="1:25" ht="15.75" hidden="1" customHeight="1">
      <c r="A214" s="57"/>
      <c r="B214" s="711"/>
      <c r="C214" s="705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</row>
    <row r="215" spans="1:25" ht="15.75" hidden="1" customHeight="1">
      <c r="A215" s="57"/>
      <c r="B215" s="711"/>
      <c r="C215" s="705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</row>
    <row r="216" spans="1:25" ht="15.75" hidden="1" customHeight="1">
      <c r="A216" s="57"/>
      <c r="B216" s="711"/>
      <c r="C216" s="705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</row>
    <row r="217" spans="1:25" ht="15.75" hidden="1" customHeight="1">
      <c r="A217" s="57"/>
      <c r="B217" s="711"/>
      <c r="C217" s="705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</row>
    <row r="218" spans="1:25" ht="15.75" hidden="1" customHeight="1">
      <c r="A218" s="57"/>
      <c r="B218" s="711"/>
      <c r="C218" s="705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</row>
    <row r="219" spans="1:25" ht="15.75" hidden="1" customHeight="1">
      <c r="A219" s="57"/>
      <c r="B219" s="711"/>
      <c r="C219" s="705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</row>
    <row r="220" spans="1:25" ht="15.75" hidden="1" customHeight="1">
      <c r="A220" s="57"/>
      <c r="B220" s="711"/>
      <c r="C220" s="705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</row>
    <row r="221" spans="1:25" ht="15.75" hidden="1" customHeight="1">
      <c r="A221" s="57"/>
      <c r="B221" s="711"/>
      <c r="C221" s="705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ht="15.75" hidden="1" customHeight="1">
      <c r="A222" s="57"/>
      <c r="B222" s="711"/>
      <c r="C222" s="705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</row>
    <row r="223" spans="1:25" ht="15.75" hidden="1" customHeight="1">
      <c r="A223" s="57"/>
      <c r="B223" s="711"/>
      <c r="C223" s="705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</row>
    <row r="224" spans="1:25" ht="15.75" hidden="1" customHeight="1">
      <c r="A224" s="57"/>
      <c r="B224" s="711"/>
      <c r="C224" s="705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</row>
    <row r="225" spans="1:25" ht="15.75" hidden="1" customHeight="1">
      <c r="A225" s="57"/>
      <c r="B225" s="711"/>
      <c r="C225" s="705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</row>
    <row r="226" spans="1:25" ht="15.75" hidden="1" customHeight="1">
      <c r="A226" s="57"/>
      <c r="B226" s="711"/>
      <c r="C226" s="705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</row>
    <row r="227" spans="1:25" ht="15.75" hidden="1" customHeight="1">
      <c r="A227" s="57"/>
      <c r="B227" s="711"/>
      <c r="C227" s="705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ht="15.75" hidden="1" customHeight="1">
      <c r="A228" s="57"/>
      <c r="B228" s="711"/>
      <c r="C228" s="705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</row>
    <row r="229" spans="1:25" ht="15.75" hidden="1" customHeight="1">
      <c r="A229" s="57"/>
      <c r="B229" s="711"/>
      <c r="C229" s="705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</row>
    <row r="230" spans="1:25" ht="15.75" hidden="1" customHeight="1">
      <c r="A230" s="57"/>
      <c r="B230" s="711"/>
      <c r="C230" s="705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</row>
    <row r="231" spans="1:25" ht="15.75" hidden="1" customHeight="1">
      <c r="A231" s="57"/>
      <c r="B231" s="711"/>
      <c r="C231" s="705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</row>
    <row r="232" spans="1:25" ht="15.75" hidden="1" customHeight="1">
      <c r="A232" s="57"/>
      <c r="B232" s="711"/>
      <c r="C232" s="705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</row>
    <row r="233" spans="1:25" ht="15.75" hidden="1" customHeight="1">
      <c r="A233" s="57"/>
      <c r="B233" s="711"/>
      <c r="C233" s="705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</row>
    <row r="234" spans="1:25" ht="15.75" hidden="1" customHeight="1">
      <c r="A234" s="57"/>
      <c r="B234" s="711"/>
      <c r="C234" s="705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</row>
    <row r="235" spans="1:25" ht="15.75" hidden="1" customHeight="1">
      <c r="A235" s="57"/>
      <c r="B235" s="711"/>
      <c r="C235" s="705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</row>
    <row r="236" spans="1:25" ht="15.75" hidden="1" customHeight="1">
      <c r="A236" s="57"/>
      <c r="B236" s="711"/>
      <c r="C236" s="705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</row>
    <row r="237" spans="1:25" ht="15.75" hidden="1" customHeight="1">
      <c r="A237" s="57"/>
      <c r="B237" s="711"/>
      <c r="C237" s="705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</row>
    <row r="238" spans="1:25" ht="15.75" hidden="1" customHeight="1">
      <c r="A238" s="57"/>
      <c r="B238" s="711"/>
      <c r="C238" s="705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</row>
    <row r="239" spans="1:25" ht="15.75" hidden="1" customHeight="1">
      <c r="A239" s="57"/>
      <c r="B239" s="711"/>
      <c r="C239" s="705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</row>
    <row r="240" spans="1:25" ht="15.75" hidden="1" customHeight="1">
      <c r="A240" s="57"/>
      <c r="B240" s="711"/>
      <c r="C240" s="705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</row>
    <row r="241" spans="1:25" ht="15.75" hidden="1" customHeight="1">
      <c r="A241" s="57"/>
      <c r="B241" s="711"/>
      <c r="C241" s="705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</row>
    <row r="242" spans="1:25" ht="15.75" hidden="1" customHeight="1">
      <c r="A242" s="57"/>
      <c r="B242" s="711"/>
      <c r="C242" s="705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</row>
    <row r="243" spans="1:25" ht="15.75" hidden="1" customHeight="1">
      <c r="A243" s="57"/>
      <c r="B243" s="711"/>
      <c r="C243" s="705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</row>
    <row r="244" spans="1:25" ht="15.75" hidden="1" customHeight="1">
      <c r="A244" s="57"/>
      <c r="B244" s="711"/>
      <c r="C244" s="705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</row>
    <row r="245" spans="1:25" ht="15.75" hidden="1" customHeight="1">
      <c r="A245" s="57"/>
      <c r="B245" s="711"/>
      <c r="C245" s="705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</row>
    <row r="246" spans="1:25" ht="15.75" hidden="1" customHeight="1">
      <c r="A246" s="57"/>
      <c r="B246" s="711"/>
      <c r="C246" s="705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</row>
    <row r="247" spans="1:25" ht="15.75" customHeight="1">
      <c r="A247" s="103"/>
      <c r="B247" s="711"/>
      <c r="C247" s="705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</row>
    <row r="248" spans="1:25" ht="15.75" customHeight="1">
      <c r="A248" s="103"/>
      <c r="B248" s="711"/>
      <c r="C248" s="705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</row>
    <row r="249" spans="1:25" ht="15.75" customHeight="1">
      <c r="A249" s="103"/>
      <c r="B249" s="711"/>
      <c r="C249" s="705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</row>
    <row r="250" spans="1:25" ht="15.75" customHeight="1">
      <c r="A250" s="103"/>
      <c r="B250" s="711"/>
      <c r="C250" s="705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</row>
    <row r="251" spans="1:25" ht="15.75" customHeight="1">
      <c r="A251" s="103"/>
      <c r="B251" s="711"/>
      <c r="C251" s="705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</row>
    <row r="252" spans="1:25" ht="15.75" customHeight="1">
      <c r="A252" s="103"/>
      <c r="B252" s="711"/>
      <c r="C252" s="705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</row>
    <row r="253" spans="1:25" ht="15.75" customHeight="1">
      <c r="A253" s="103"/>
      <c r="B253" s="711"/>
      <c r="C253" s="705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</row>
    <row r="254" spans="1:25" ht="15.75" customHeight="1">
      <c r="A254" s="103"/>
      <c r="B254" s="711"/>
      <c r="C254" s="705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</row>
    <row r="255" spans="1:25" ht="15.75" customHeight="1">
      <c r="A255" s="103"/>
      <c r="B255" s="711"/>
      <c r="C255" s="705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</row>
    <row r="256" spans="1:25" ht="15.75" customHeight="1">
      <c r="A256" s="103"/>
      <c r="B256" s="711"/>
      <c r="C256" s="705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</row>
    <row r="257" spans="1:25" ht="15.75" customHeight="1">
      <c r="A257" s="103"/>
      <c r="B257" s="711"/>
      <c r="C257" s="705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</row>
    <row r="258" spans="1:25" ht="15.75" customHeight="1">
      <c r="A258" s="103"/>
      <c r="B258" s="711"/>
      <c r="C258" s="705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</row>
    <row r="259" spans="1:25" ht="15.75" customHeight="1">
      <c r="A259" s="103"/>
      <c r="B259" s="711"/>
      <c r="C259" s="705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</row>
    <row r="260" spans="1:25" ht="15.75" customHeight="1">
      <c r="A260" s="103"/>
      <c r="B260" s="711"/>
      <c r="C260" s="705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</row>
    <row r="261" spans="1:25" ht="15.75" customHeight="1">
      <c r="A261" s="103"/>
      <c r="B261" s="711"/>
      <c r="C261" s="705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</row>
    <row r="262" spans="1:25" ht="15.75" customHeight="1">
      <c r="A262" s="103"/>
      <c r="B262" s="711"/>
      <c r="C262" s="705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</row>
    <row r="263" spans="1:25" ht="15.75" customHeight="1">
      <c r="A263" s="103"/>
      <c r="B263" s="711"/>
      <c r="C263" s="705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</row>
    <row r="264" spans="1:25" ht="15.75" customHeight="1">
      <c r="A264" s="103"/>
      <c r="B264" s="711"/>
      <c r="C264" s="705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</row>
    <row r="265" spans="1:25" ht="15.75" customHeight="1">
      <c r="A265" s="103"/>
      <c r="B265" s="711"/>
      <c r="C265" s="705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</row>
    <row r="266" spans="1:25" ht="15.75" customHeight="1">
      <c r="A266" s="103"/>
      <c r="B266" s="711"/>
      <c r="C266" s="705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</row>
    <row r="267" spans="1:25" ht="15.75" customHeight="1">
      <c r="A267" s="103"/>
      <c r="B267" s="711"/>
      <c r="C267" s="705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</row>
    <row r="268" spans="1:25" ht="15.75" customHeight="1">
      <c r="A268" s="103"/>
      <c r="B268" s="711"/>
      <c r="C268" s="705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</row>
    <row r="269" spans="1:25" ht="15.75" customHeight="1">
      <c r="A269" s="103"/>
      <c r="B269" s="711"/>
      <c r="C269" s="705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</row>
    <row r="270" spans="1:25" ht="15.75" customHeight="1">
      <c r="A270" s="103"/>
      <c r="B270" s="711"/>
      <c r="C270" s="705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</row>
    <row r="271" spans="1:25" ht="15.75" customHeight="1">
      <c r="A271" s="103"/>
      <c r="B271" s="711"/>
      <c r="C271" s="705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</row>
    <row r="272" spans="1:25" ht="15.75" customHeight="1">
      <c r="A272" s="103"/>
      <c r="B272" s="711"/>
      <c r="C272" s="705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</row>
    <row r="273" spans="1:25" ht="15.75" customHeight="1">
      <c r="A273" s="103"/>
      <c r="B273" s="711"/>
      <c r="C273" s="705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</row>
    <row r="274" spans="1:25" ht="15.75" customHeight="1">
      <c r="A274" s="103"/>
      <c r="B274" s="711"/>
      <c r="C274" s="705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</row>
    <row r="275" spans="1:25" ht="15.75" customHeight="1">
      <c r="A275" s="103"/>
      <c r="B275" s="711"/>
      <c r="C275" s="705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</row>
    <row r="276" spans="1:25" ht="15.75" customHeight="1">
      <c r="A276" s="103"/>
      <c r="B276" s="711"/>
      <c r="C276" s="705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</row>
    <row r="277" spans="1:25" ht="15.75" customHeight="1">
      <c r="A277" s="103"/>
      <c r="B277" s="711"/>
      <c r="C277" s="705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</row>
    <row r="278" spans="1:25" ht="15.75" customHeight="1">
      <c r="A278" s="103"/>
      <c r="B278" s="711"/>
      <c r="C278" s="705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</row>
    <row r="279" spans="1:25" ht="15.75" customHeight="1">
      <c r="A279" s="103"/>
      <c r="B279" s="711"/>
      <c r="C279" s="705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</row>
    <row r="280" spans="1:25" ht="15.75" customHeight="1">
      <c r="A280" s="103"/>
      <c r="B280" s="711"/>
      <c r="C280" s="705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</row>
    <row r="281" spans="1:25" ht="15.75" customHeight="1">
      <c r="A281" s="103"/>
      <c r="B281" s="711"/>
      <c r="C281" s="705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</row>
    <row r="282" spans="1:25" ht="15.75" customHeight="1">
      <c r="A282" s="103"/>
      <c r="B282" s="711"/>
      <c r="C282" s="705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</row>
    <row r="283" spans="1:25" ht="15.75" customHeight="1">
      <c r="A283" s="103"/>
      <c r="B283" s="711"/>
      <c r="C283" s="705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</row>
    <row r="284" spans="1:25" ht="15.75" customHeight="1">
      <c r="A284" s="103"/>
      <c r="B284" s="711"/>
      <c r="C284" s="705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</row>
    <row r="285" spans="1:25" ht="15.75" customHeight="1">
      <c r="A285" s="103"/>
      <c r="B285" s="711"/>
      <c r="C285" s="705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</row>
    <row r="286" spans="1:25" ht="15.75" customHeight="1">
      <c r="A286" s="103"/>
      <c r="B286" s="711"/>
      <c r="C286" s="705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</row>
    <row r="287" spans="1:25" ht="15.75" customHeight="1">
      <c r="A287" s="103"/>
      <c r="B287" s="711"/>
      <c r="C287" s="705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</row>
    <row r="288" spans="1:25" ht="15.75" customHeight="1">
      <c r="A288" s="103"/>
      <c r="B288" s="711"/>
      <c r="C288" s="705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</row>
    <row r="289" spans="1:25" ht="15.75" customHeight="1">
      <c r="A289" s="103"/>
      <c r="B289" s="711"/>
      <c r="C289" s="705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</row>
    <row r="290" spans="1:25" ht="15.75" customHeight="1">
      <c r="A290" s="103"/>
      <c r="B290" s="711"/>
      <c r="C290" s="705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</row>
    <row r="291" spans="1:25" ht="15.75" customHeight="1">
      <c r="A291" s="103"/>
      <c r="B291" s="711"/>
      <c r="C291" s="705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</row>
    <row r="292" spans="1:25" ht="15.75" customHeight="1">
      <c r="A292" s="103"/>
      <c r="B292" s="711"/>
      <c r="C292" s="705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</row>
    <row r="293" spans="1:25" ht="15.75" customHeight="1">
      <c r="A293" s="103"/>
      <c r="B293" s="711"/>
      <c r="C293" s="705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</row>
    <row r="294" spans="1:25" ht="15.75" customHeight="1">
      <c r="A294" s="103"/>
      <c r="B294" s="711"/>
      <c r="C294" s="705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</row>
    <row r="295" spans="1:25" ht="15.75" customHeight="1">
      <c r="A295" s="103"/>
      <c r="B295" s="711"/>
      <c r="C295" s="705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</row>
    <row r="296" spans="1:25" ht="15.75" customHeight="1">
      <c r="A296" s="103"/>
      <c r="B296" s="711"/>
      <c r="C296" s="705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</row>
    <row r="297" spans="1:25" ht="15.75" customHeight="1">
      <c r="A297" s="103"/>
      <c r="B297" s="711"/>
      <c r="C297" s="705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</row>
    <row r="298" spans="1:25" ht="15.75" customHeight="1">
      <c r="A298" s="103"/>
      <c r="B298" s="711"/>
      <c r="C298" s="705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</row>
    <row r="299" spans="1:25" ht="15.75" customHeight="1">
      <c r="A299" s="103"/>
      <c r="B299" s="711"/>
      <c r="C299" s="705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</row>
    <row r="300" spans="1:25" ht="15.75" customHeight="1">
      <c r="A300" s="103"/>
      <c r="B300" s="711"/>
      <c r="C300" s="705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</row>
    <row r="301" spans="1:25" ht="15.75" customHeight="1">
      <c r="A301" s="103"/>
      <c r="B301" s="711"/>
      <c r="C301" s="705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</row>
    <row r="302" spans="1:25" ht="15.75" customHeight="1">
      <c r="A302" s="103"/>
      <c r="B302" s="711"/>
      <c r="C302" s="705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</row>
    <row r="303" spans="1:25" ht="15.75" customHeight="1">
      <c r="A303" s="103"/>
      <c r="B303" s="711"/>
      <c r="C303" s="705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</row>
    <row r="304" spans="1:25" ht="15.75" customHeight="1">
      <c r="A304" s="103"/>
      <c r="B304" s="711"/>
      <c r="C304" s="705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</row>
    <row r="305" spans="1:25" ht="15.75" customHeight="1">
      <c r="A305" s="103"/>
      <c r="B305" s="711"/>
      <c r="C305" s="705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</row>
    <row r="306" spans="1:25" ht="15.75" customHeight="1">
      <c r="A306" s="103"/>
      <c r="B306" s="711"/>
      <c r="C306" s="705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</row>
    <row r="307" spans="1:25" ht="15.75" customHeight="1">
      <c r="A307" s="103"/>
      <c r="B307" s="711"/>
      <c r="C307" s="705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</row>
    <row r="308" spans="1:25" ht="15.75" customHeight="1">
      <c r="A308" s="103"/>
      <c r="B308" s="711"/>
      <c r="C308" s="705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</row>
    <row r="309" spans="1:25" ht="15.75" customHeight="1">
      <c r="A309" s="103"/>
      <c r="B309" s="711"/>
      <c r="C309" s="705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</row>
    <row r="310" spans="1:25" ht="15.75" customHeight="1">
      <c r="A310" s="103"/>
      <c r="B310" s="711"/>
      <c r="C310" s="705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</row>
    <row r="311" spans="1:25" ht="15.75" customHeight="1">
      <c r="A311" s="103"/>
      <c r="B311" s="711"/>
      <c r="C311" s="705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</row>
    <row r="312" spans="1:25" ht="15.75" customHeight="1">
      <c r="A312" s="103"/>
      <c r="B312" s="711"/>
      <c r="C312" s="705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</row>
    <row r="313" spans="1:25" ht="15.75" customHeight="1">
      <c r="A313" s="103"/>
      <c r="B313" s="711"/>
      <c r="C313" s="705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</row>
    <row r="314" spans="1:25" ht="15.75" customHeight="1">
      <c r="A314" s="103"/>
      <c r="B314" s="711"/>
      <c r="C314" s="705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</row>
    <row r="315" spans="1:25" ht="15.75" customHeight="1">
      <c r="A315" s="103"/>
      <c r="B315" s="711"/>
      <c r="C315" s="705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</row>
    <row r="316" spans="1:25" ht="15.75" customHeight="1">
      <c r="A316" s="103"/>
      <c r="B316" s="711"/>
      <c r="C316" s="705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</row>
    <row r="317" spans="1:25" ht="15.75" customHeight="1">
      <c r="A317" s="103"/>
      <c r="B317" s="711"/>
      <c r="C317" s="705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</row>
    <row r="318" spans="1:25" ht="15.75" customHeight="1">
      <c r="A318" s="103"/>
      <c r="B318" s="711"/>
      <c r="C318" s="705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</row>
    <row r="319" spans="1:25" ht="15.75" customHeight="1">
      <c r="A319" s="103"/>
      <c r="B319" s="711"/>
      <c r="C319" s="705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</row>
    <row r="320" spans="1:25" ht="15.75" customHeight="1">
      <c r="A320" s="103"/>
      <c r="B320" s="711"/>
      <c r="C320" s="705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</row>
    <row r="321" spans="1:25" ht="15.75" customHeight="1">
      <c r="A321" s="103"/>
      <c r="B321" s="711"/>
      <c r="C321" s="705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</row>
    <row r="322" spans="1:25" ht="15.75" customHeight="1">
      <c r="A322" s="103"/>
      <c r="B322" s="711"/>
      <c r="C322" s="705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</row>
    <row r="323" spans="1:25" ht="15.75" customHeight="1">
      <c r="A323" s="103"/>
      <c r="B323" s="711"/>
      <c r="C323" s="705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</row>
    <row r="324" spans="1:25" ht="15.75" customHeight="1">
      <c r="A324" s="103"/>
      <c r="B324" s="711"/>
      <c r="C324" s="705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</row>
    <row r="325" spans="1:25" ht="15.75" customHeight="1">
      <c r="A325" s="103"/>
      <c r="B325" s="711"/>
      <c r="C325" s="705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</row>
    <row r="326" spans="1:25" ht="15.75" customHeight="1">
      <c r="A326" s="103"/>
      <c r="B326" s="711"/>
      <c r="C326" s="705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</row>
    <row r="327" spans="1:25" ht="15.75" customHeight="1">
      <c r="A327" s="103"/>
      <c r="B327" s="711"/>
      <c r="C327" s="705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</row>
    <row r="328" spans="1:25" ht="15.75" customHeight="1">
      <c r="A328" s="103"/>
      <c r="B328" s="711"/>
      <c r="C328" s="705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</row>
    <row r="329" spans="1:25" ht="15.75" customHeight="1">
      <c r="A329" s="103"/>
      <c r="B329" s="711"/>
      <c r="C329" s="705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</row>
    <row r="330" spans="1:25" ht="15.75" customHeight="1">
      <c r="A330" s="103"/>
      <c r="B330" s="711"/>
      <c r="C330" s="705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</row>
    <row r="331" spans="1:25" ht="15.75" customHeight="1">
      <c r="A331" s="103"/>
      <c r="B331" s="711"/>
      <c r="C331" s="705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</row>
    <row r="332" spans="1:25" ht="15.75" customHeight="1">
      <c r="A332" s="103"/>
      <c r="B332" s="711"/>
      <c r="C332" s="705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</row>
    <row r="333" spans="1:25" ht="15.75" customHeight="1">
      <c r="A333" s="103"/>
      <c r="B333" s="711"/>
      <c r="C333" s="705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</row>
    <row r="334" spans="1:25" ht="15.75" customHeight="1">
      <c r="A334" s="103"/>
      <c r="B334" s="711"/>
      <c r="C334" s="705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</row>
    <row r="335" spans="1:25" ht="15.75" customHeight="1">
      <c r="A335" s="103"/>
      <c r="B335" s="711"/>
      <c r="C335" s="705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</row>
    <row r="336" spans="1:25" ht="15.75" customHeight="1">
      <c r="A336" s="103"/>
      <c r="B336" s="711"/>
      <c r="C336" s="705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</row>
    <row r="337" spans="1:25" ht="15.75" customHeight="1">
      <c r="A337" s="103"/>
      <c r="B337" s="711"/>
      <c r="C337" s="705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</row>
    <row r="338" spans="1:25" ht="15.75" customHeight="1">
      <c r="A338" s="103"/>
      <c r="B338" s="711"/>
      <c r="C338" s="705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</row>
    <row r="339" spans="1:25" ht="15.75" customHeight="1">
      <c r="A339" s="103"/>
      <c r="B339" s="711"/>
      <c r="C339" s="705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</row>
    <row r="340" spans="1:25" ht="15.75" customHeight="1">
      <c r="A340" s="103"/>
      <c r="B340" s="711"/>
      <c r="C340" s="705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</row>
    <row r="341" spans="1:25" ht="15.75" customHeight="1">
      <c r="A341" s="103"/>
      <c r="B341" s="711"/>
      <c r="C341" s="705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</row>
    <row r="342" spans="1:25" ht="15.75" customHeight="1">
      <c r="A342" s="103"/>
      <c r="B342" s="711"/>
      <c r="C342" s="705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</row>
    <row r="343" spans="1:25" ht="15.75" customHeight="1">
      <c r="A343" s="103"/>
      <c r="B343" s="711"/>
      <c r="C343" s="705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</row>
    <row r="344" spans="1:25" ht="15.75" customHeight="1">
      <c r="A344" s="103"/>
      <c r="B344" s="711"/>
      <c r="C344" s="705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</row>
    <row r="345" spans="1:25" ht="15.75" customHeight="1">
      <c r="A345" s="103"/>
      <c r="B345" s="711"/>
      <c r="C345" s="705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</row>
    <row r="346" spans="1:25" ht="15.75" customHeight="1">
      <c r="A346" s="103"/>
      <c r="B346" s="711"/>
      <c r="C346" s="705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</row>
    <row r="347" spans="1:25" ht="15.75" customHeight="1">
      <c r="A347" s="103"/>
      <c r="B347" s="711"/>
      <c r="C347" s="705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</row>
    <row r="348" spans="1:25" ht="15.75" customHeight="1">
      <c r="A348" s="103"/>
      <c r="B348" s="711"/>
      <c r="C348" s="705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</row>
    <row r="349" spans="1:25" ht="15.75" customHeight="1">
      <c r="A349" s="103"/>
      <c r="B349" s="711"/>
      <c r="C349" s="705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</row>
    <row r="350" spans="1:25" ht="15.75" customHeight="1">
      <c r="A350" s="103"/>
      <c r="B350" s="711"/>
      <c r="C350" s="705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</row>
    <row r="351" spans="1:25" ht="15.75" customHeight="1">
      <c r="A351" s="103"/>
      <c r="B351" s="711"/>
      <c r="C351" s="705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</row>
    <row r="352" spans="1:25" ht="15.75" customHeight="1">
      <c r="A352" s="103"/>
      <c r="B352" s="711"/>
      <c r="C352" s="705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</row>
    <row r="353" spans="1:25" ht="15.75" customHeight="1">
      <c r="A353" s="103"/>
      <c r="B353" s="711"/>
      <c r="C353" s="705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</row>
    <row r="354" spans="1:25" ht="15.75" customHeight="1">
      <c r="A354" s="103"/>
      <c r="B354" s="711"/>
      <c r="C354" s="705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</row>
    <row r="355" spans="1:25" ht="15.75" customHeight="1">
      <c r="A355" s="103"/>
      <c r="B355" s="711"/>
      <c r="C355" s="705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</row>
    <row r="356" spans="1:25" ht="15.75" customHeight="1">
      <c r="A356" s="103"/>
      <c r="B356" s="711"/>
      <c r="C356" s="705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</row>
    <row r="357" spans="1:25" ht="15.75" customHeight="1">
      <c r="A357" s="103"/>
      <c r="B357" s="711"/>
      <c r="C357" s="705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</row>
    <row r="358" spans="1:25" ht="15.75" customHeight="1">
      <c r="A358" s="103"/>
      <c r="B358" s="711"/>
      <c r="C358" s="705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</row>
    <row r="359" spans="1:25" ht="15.75" customHeight="1">
      <c r="A359" s="103"/>
      <c r="B359" s="711"/>
      <c r="C359" s="705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</row>
    <row r="360" spans="1:25" ht="15.75" customHeight="1">
      <c r="A360" s="103"/>
      <c r="B360" s="711"/>
      <c r="C360" s="705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</row>
    <row r="361" spans="1:25" ht="15.75" customHeight="1">
      <c r="A361" s="103"/>
      <c r="B361" s="711"/>
      <c r="C361" s="705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</row>
    <row r="362" spans="1:25" ht="15.75" customHeight="1">
      <c r="A362" s="103"/>
      <c r="B362" s="711"/>
      <c r="C362" s="705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</row>
    <row r="363" spans="1:25" ht="15.75" customHeight="1">
      <c r="A363" s="103"/>
      <c r="B363" s="711"/>
      <c r="C363" s="705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</row>
    <row r="364" spans="1:25" ht="15.75" customHeight="1">
      <c r="A364" s="103"/>
      <c r="B364" s="711"/>
      <c r="C364" s="705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</row>
    <row r="365" spans="1:25" ht="15.75" customHeight="1">
      <c r="A365" s="103"/>
      <c r="B365" s="711"/>
      <c r="C365" s="705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</row>
    <row r="366" spans="1:25" ht="15.75" customHeight="1">
      <c r="A366" s="103"/>
      <c r="B366" s="711"/>
      <c r="C366" s="705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</row>
    <row r="367" spans="1:25" ht="15.75" customHeight="1">
      <c r="A367" s="103"/>
      <c r="B367" s="711"/>
      <c r="C367" s="705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</row>
    <row r="368" spans="1:25" ht="15.75" customHeight="1">
      <c r="A368" s="103"/>
      <c r="B368" s="711"/>
      <c r="C368" s="705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</row>
    <row r="369" spans="1:25" ht="15.75" customHeight="1">
      <c r="A369" s="103"/>
      <c r="B369" s="711"/>
      <c r="C369" s="705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</row>
    <row r="370" spans="1:25" ht="15.75" customHeight="1">
      <c r="A370" s="103"/>
      <c r="B370" s="711"/>
      <c r="C370" s="705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</row>
    <row r="371" spans="1:25" ht="15.75" customHeight="1">
      <c r="A371" s="103"/>
      <c r="B371" s="711"/>
      <c r="C371" s="705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</row>
    <row r="372" spans="1:25" ht="15.75" customHeight="1">
      <c r="A372" s="103"/>
      <c r="B372" s="711"/>
      <c r="C372" s="705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</row>
    <row r="373" spans="1:25" ht="15.75" customHeight="1">
      <c r="A373" s="103"/>
      <c r="B373" s="711"/>
      <c r="C373" s="705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</row>
    <row r="374" spans="1:25" ht="15.75" customHeight="1">
      <c r="A374" s="103"/>
      <c r="B374" s="711"/>
      <c r="C374" s="705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</row>
    <row r="375" spans="1:25" ht="15.75" customHeight="1">
      <c r="A375" s="103"/>
      <c r="B375" s="711"/>
      <c r="C375" s="705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</row>
    <row r="376" spans="1:25" ht="15.75" customHeight="1">
      <c r="A376" s="103"/>
      <c r="B376" s="711"/>
      <c r="C376" s="705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</row>
    <row r="377" spans="1:25" ht="15.75" customHeight="1">
      <c r="A377" s="103"/>
      <c r="B377" s="711"/>
      <c r="C377" s="705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</row>
    <row r="378" spans="1:25" ht="15.75" customHeight="1">
      <c r="A378" s="103"/>
      <c r="B378" s="711"/>
      <c r="C378" s="705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</row>
    <row r="379" spans="1:25" ht="15.75" customHeight="1">
      <c r="A379" s="103"/>
      <c r="B379" s="711"/>
      <c r="C379" s="705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</row>
    <row r="380" spans="1:25" ht="15.75" customHeight="1">
      <c r="A380" s="103"/>
      <c r="B380" s="711"/>
      <c r="C380" s="705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</row>
    <row r="381" spans="1:25" ht="15.75" customHeight="1">
      <c r="A381" s="103"/>
      <c r="B381" s="711"/>
      <c r="C381" s="705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</row>
    <row r="382" spans="1:25" ht="15.75" customHeight="1">
      <c r="A382" s="103"/>
      <c r="B382" s="711"/>
      <c r="C382" s="705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</row>
    <row r="383" spans="1:25" ht="15.75" customHeight="1">
      <c r="A383" s="103"/>
      <c r="B383" s="711"/>
      <c r="C383" s="705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</row>
    <row r="384" spans="1:25" ht="15.75" customHeight="1">
      <c r="A384" s="103"/>
      <c r="B384" s="711"/>
      <c r="C384" s="705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</row>
    <row r="385" spans="1:25" ht="15.75" customHeight="1">
      <c r="A385" s="103"/>
      <c r="B385" s="711"/>
      <c r="C385" s="705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</row>
    <row r="386" spans="1:25" ht="15.75" customHeight="1">
      <c r="A386" s="103"/>
      <c r="B386" s="711"/>
      <c r="C386" s="705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</row>
    <row r="387" spans="1:25" ht="15.75" customHeight="1">
      <c r="A387" s="103"/>
      <c r="B387" s="711"/>
      <c r="C387" s="705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</row>
    <row r="388" spans="1:25" ht="15.75" customHeight="1">
      <c r="A388" s="103"/>
      <c r="B388" s="711"/>
      <c r="C388" s="705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</row>
    <row r="389" spans="1:25" ht="15.75" customHeight="1">
      <c r="A389" s="103"/>
      <c r="B389" s="711"/>
      <c r="C389" s="705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</row>
    <row r="390" spans="1:25" ht="15.75" customHeight="1">
      <c r="A390" s="103"/>
      <c r="B390" s="711"/>
      <c r="C390" s="705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</row>
    <row r="391" spans="1:25" ht="15.75" customHeight="1">
      <c r="A391" s="103"/>
      <c r="B391" s="711"/>
      <c r="C391" s="705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</row>
    <row r="392" spans="1:25" ht="15.75" customHeight="1">
      <c r="A392" s="103"/>
      <c r="B392" s="711"/>
      <c r="C392" s="705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</row>
    <row r="393" spans="1:25" ht="15.75" customHeight="1">
      <c r="A393" s="103"/>
      <c r="B393" s="711"/>
      <c r="C393" s="705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</row>
    <row r="394" spans="1:25" ht="15.75" customHeight="1">
      <c r="A394" s="103"/>
      <c r="B394" s="711"/>
      <c r="C394" s="705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</row>
    <row r="395" spans="1:25" ht="15.75" customHeight="1">
      <c r="A395" s="103"/>
      <c r="B395" s="711"/>
      <c r="C395" s="705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</row>
    <row r="396" spans="1:25" ht="15.75" customHeight="1">
      <c r="A396" s="103"/>
      <c r="B396" s="711"/>
      <c r="C396" s="705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</row>
    <row r="397" spans="1:25" ht="15.75" customHeight="1">
      <c r="A397" s="103"/>
      <c r="B397" s="711"/>
      <c r="C397" s="705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</row>
    <row r="398" spans="1:25" ht="15.75" customHeight="1">
      <c r="A398" s="103"/>
      <c r="B398" s="711"/>
      <c r="C398" s="705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</row>
    <row r="399" spans="1:25" ht="15.75" customHeight="1">
      <c r="A399" s="103"/>
      <c r="B399" s="711"/>
      <c r="C399" s="705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</row>
    <row r="400" spans="1:25" ht="15.75" customHeight="1">
      <c r="A400" s="103"/>
      <c r="B400" s="711"/>
      <c r="C400" s="705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</row>
    <row r="401" spans="1:25" ht="15.75" customHeight="1">
      <c r="A401" s="103"/>
      <c r="B401" s="711"/>
      <c r="C401" s="705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</row>
    <row r="402" spans="1:25" ht="15.75" customHeight="1">
      <c r="A402" s="103"/>
      <c r="B402" s="711"/>
      <c r="C402" s="705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</row>
    <row r="403" spans="1:25" ht="15.75" customHeight="1">
      <c r="A403" s="103"/>
      <c r="B403" s="711"/>
      <c r="C403" s="705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</row>
    <row r="404" spans="1:25" ht="15.75" customHeight="1">
      <c r="A404" s="103"/>
      <c r="B404" s="711"/>
      <c r="C404" s="705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</row>
    <row r="405" spans="1:25" ht="15.75" customHeight="1">
      <c r="A405" s="103"/>
      <c r="B405" s="711"/>
      <c r="C405" s="705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</row>
    <row r="406" spans="1:25" ht="15.75" customHeight="1">
      <c r="A406" s="103"/>
      <c r="B406" s="711"/>
      <c r="C406" s="705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</row>
    <row r="407" spans="1:25" ht="15.75" customHeight="1">
      <c r="A407" s="103"/>
      <c r="B407" s="711"/>
      <c r="C407" s="705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</row>
    <row r="408" spans="1:25" ht="15.75" customHeight="1">
      <c r="A408" s="103"/>
      <c r="B408" s="711"/>
      <c r="C408" s="705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</row>
    <row r="409" spans="1:25" ht="15.75" customHeight="1">
      <c r="A409" s="103"/>
      <c r="B409" s="711"/>
      <c r="C409" s="705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</row>
    <row r="410" spans="1:25" ht="15.75" customHeight="1">
      <c r="A410" s="103"/>
      <c r="B410" s="711"/>
      <c r="C410" s="705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</row>
    <row r="411" spans="1:25" ht="15.75" customHeight="1">
      <c r="A411" s="103"/>
      <c r="B411" s="711"/>
      <c r="C411" s="705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</row>
    <row r="412" spans="1:25" ht="15.75" customHeight="1">
      <c r="A412" s="103"/>
      <c r="B412" s="711"/>
      <c r="C412" s="705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</row>
    <row r="413" spans="1:25" ht="15.75" customHeight="1">
      <c r="A413" s="103"/>
      <c r="B413" s="711"/>
      <c r="C413" s="705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</row>
    <row r="414" spans="1:25" ht="15.75" customHeight="1">
      <c r="A414" s="103"/>
      <c r="B414" s="711"/>
      <c r="C414" s="705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</row>
    <row r="415" spans="1:25" ht="15.75" customHeight="1">
      <c r="A415" s="103"/>
      <c r="B415" s="711"/>
      <c r="C415" s="705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</row>
    <row r="416" spans="1:25" ht="15.75" customHeight="1">
      <c r="A416" s="103"/>
      <c r="B416" s="711"/>
      <c r="C416" s="705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</row>
    <row r="417" spans="1:25" ht="15.75" customHeight="1">
      <c r="A417" s="103"/>
      <c r="B417" s="711"/>
      <c r="C417" s="705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</row>
    <row r="418" spans="1:25" ht="15.75" customHeight="1">
      <c r="A418" s="103"/>
      <c r="B418" s="711"/>
      <c r="C418" s="705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</row>
    <row r="419" spans="1:25" ht="15.75" customHeight="1">
      <c r="A419" s="103"/>
      <c r="B419" s="711"/>
      <c r="C419" s="705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</row>
    <row r="420" spans="1:25" ht="15.75" customHeight="1">
      <c r="A420" s="103"/>
      <c r="B420" s="711"/>
      <c r="C420" s="705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</row>
    <row r="421" spans="1:25" ht="15.75" customHeight="1">
      <c r="A421" s="103"/>
      <c r="B421" s="711"/>
      <c r="C421" s="705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</row>
    <row r="422" spans="1:25" ht="15.75" customHeight="1">
      <c r="A422" s="103"/>
      <c r="B422" s="711"/>
      <c r="C422" s="705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</row>
    <row r="423" spans="1:25" ht="15.75" customHeight="1">
      <c r="A423" s="103"/>
      <c r="B423" s="711"/>
      <c r="C423" s="705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</row>
    <row r="424" spans="1:25" ht="15.75" customHeight="1">
      <c r="A424" s="103"/>
      <c r="B424" s="711"/>
      <c r="C424" s="705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</row>
    <row r="425" spans="1:25" ht="15.75" customHeight="1">
      <c r="A425" s="103"/>
      <c r="B425" s="711"/>
      <c r="C425" s="705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</row>
    <row r="426" spans="1:25" ht="15.75" customHeight="1">
      <c r="A426" s="103"/>
      <c r="B426" s="711"/>
      <c r="C426" s="705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</row>
    <row r="427" spans="1:25" ht="15.75" customHeight="1">
      <c r="A427" s="103"/>
      <c r="B427" s="711"/>
      <c r="C427" s="705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</row>
    <row r="428" spans="1:25" ht="15.75" customHeight="1">
      <c r="A428" s="103"/>
      <c r="B428" s="711"/>
      <c r="C428" s="705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</row>
    <row r="429" spans="1:25" ht="15.75" customHeight="1">
      <c r="A429" s="103"/>
      <c r="B429" s="711"/>
      <c r="C429" s="705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</row>
    <row r="430" spans="1:25" ht="15.75" customHeight="1">
      <c r="A430" s="103"/>
      <c r="B430" s="711"/>
      <c r="C430" s="705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</row>
    <row r="431" spans="1:25" ht="15.75" customHeight="1">
      <c r="A431" s="103"/>
      <c r="B431" s="711"/>
      <c r="C431" s="705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</row>
    <row r="432" spans="1:25" ht="15.75" customHeight="1">
      <c r="A432" s="103"/>
      <c r="B432" s="711"/>
      <c r="C432" s="705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</row>
    <row r="433" spans="1:25" ht="15.75" customHeight="1">
      <c r="A433" s="103"/>
      <c r="B433" s="711"/>
      <c r="C433" s="705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</row>
    <row r="434" spans="1:25" ht="15.75" customHeight="1">
      <c r="A434" s="103"/>
      <c r="B434" s="711"/>
      <c r="C434" s="705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</row>
    <row r="435" spans="1:25" ht="15.75" customHeight="1">
      <c r="A435" s="103"/>
      <c r="B435" s="711"/>
      <c r="C435" s="705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</row>
    <row r="436" spans="1:25" ht="15.75" customHeight="1">
      <c r="A436" s="103"/>
      <c r="B436" s="711"/>
      <c r="C436" s="705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</row>
    <row r="437" spans="1:25" ht="15.75" customHeight="1">
      <c r="A437" s="103"/>
      <c r="B437" s="711"/>
      <c r="C437" s="705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</row>
    <row r="438" spans="1:25" ht="15.75" customHeight="1">
      <c r="A438" s="103"/>
      <c r="B438" s="711"/>
      <c r="C438" s="705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</row>
    <row r="439" spans="1:25" ht="15.75" customHeight="1">
      <c r="A439" s="103"/>
      <c r="B439" s="711"/>
      <c r="C439" s="705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</row>
    <row r="440" spans="1:25" ht="15.75" customHeight="1">
      <c r="A440" s="103"/>
      <c r="B440" s="711"/>
      <c r="C440" s="705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</row>
    <row r="441" spans="1:25" ht="15.75" customHeight="1">
      <c r="A441" s="103"/>
      <c r="B441" s="711"/>
      <c r="C441" s="705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</row>
    <row r="442" spans="1:25" ht="15.75" customHeight="1">
      <c r="A442" s="103"/>
      <c r="B442" s="711"/>
      <c r="C442" s="705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</row>
    <row r="443" spans="1:25" ht="15.75" customHeight="1">
      <c r="A443" s="103"/>
      <c r="B443" s="711"/>
      <c r="C443" s="705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</row>
    <row r="444" spans="1:25" ht="15.75" customHeight="1">
      <c r="A444" s="103"/>
      <c r="B444" s="711"/>
      <c r="C444" s="705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</row>
    <row r="445" spans="1:25" ht="15.75" customHeight="1">
      <c r="A445" s="103"/>
      <c r="B445" s="711"/>
      <c r="C445" s="705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</row>
    <row r="446" spans="1:25" ht="15.75" customHeight="1">
      <c r="A446" s="103"/>
      <c r="B446" s="711"/>
      <c r="C446" s="705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</row>
    <row r="447" spans="1:25" ht="15.75" customHeight="1">
      <c r="A447" s="103"/>
      <c r="B447" s="711"/>
      <c r="C447" s="705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</row>
    <row r="448" spans="1:25" ht="15.75" customHeight="1">
      <c r="A448" s="103"/>
      <c r="B448" s="711"/>
      <c r="C448" s="705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</row>
    <row r="449" spans="1:25" ht="15.75" customHeight="1">
      <c r="A449" s="103"/>
      <c r="B449" s="711"/>
      <c r="C449" s="705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</row>
    <row r="450" spans="1:25" ht="15.75" customHeight="1">
      <c r="A450" s="103"/>
      <c r="B450" s="711"/>
      <c r="C450" s="705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</row>
    <row r="451" spans="1:25" ht="15.75" customHeight="1">
      <c r="A451" s="103"/>
      <c r="B451" s="711"/>
      <c r="C451" s="705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</row>
    <row r="452" spans="1:25" ht="15.75" customHeight="1">
      <c r="A452" s="103"/>
      <c r="B452" s="711"/>
      <c r="C452" s="705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</row>
    <row r="453" spans="1:25" ht="15.75" customHeight="1">
      <c r="A453" s="103"/>
      <c r="B453" s="711"/>
      <c r="C453" s="705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</row>
    <row r="454" spans="1:25" ht="15.75" customHeight="1">
      <c r="A454" s="103"/>
      <c r="B454" s="711"/>
      <c r="C454" s="705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</row>
    <row r="455" spans="1:25" ht="15.75" customHeight="1">
      <c r="A455" s="103"/>
      <c r="B455" s="711"/>
      <c r="C455" s="705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</row>
    <row r="456" spans="1:25" ht="15.75" customHeight="1">
      <c r="A456" s="103"/>
      <c r="B456" s="711"/>
      <c r="C456" s="705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</row>
    <row r="457" spans="1:25" ht="15.75" customHeight="1">
      <c r="A457" s="103"/>
      <c r="B457" s="711"/>
      <c r="C457" s="705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</row>
    <row r="458" spans="1:25" ht="15.75" customHeight="1">
      <c r="A458" s="103"/>
      <c r="B458" s="711"/>
      <c r="C458" s="705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</row>
    <row r="459" spans="1:25" ht="15.75" customHeight="1">
      <c r="A459" s="103"/>
      <c r="B459" s="711"/>
      <c r="C459" s="705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</row>
    <row r="460" spans="1:25" ht="15.75" customHeight="1">
      <c r="A460" s="103"/>
      <c r="B460" s="711"/>
      <c r="C460" s="705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</row>
    <row r="461" spans="1:25" ht="15.75" customHeight="1">
      <c r="A461" s="103"/>
      <c r="B461" s="711"/>
      <c r="C461" s="705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</row>
    <row r="462" spans="1:25" ht="15.75" customHeight="1">
      <c r="A462" s="103"/>
      <c r="B462" s="711"/>
      <c r="C462" s="705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</row>
    <row r="463" spans="1:25" ht="15.75" customHeight="1">
      <c r="A463" s="103"/>
      <c r="B463" s="711"/>
      <c r="C463" s="705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</row>
    <row r="464" spans="1:25" ht="15.75" customHeight="1">
      <c r="A464" s="103"/>
      <c r="B464" s="711"/>
      <c r="C464" s="705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</row>
    <row r="465" spans="1:25" ht="15.75" customHeight="1">
      <c r="A465" s="103"/>
      <c r="B465" s="711"/>
      <c r="C465" s="705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</row>
    <row r="466" spans="1:25" ht="15.75" customHeight="1">
      <c r="A466" s="103"/>
      <c r="B466" s="711"/>
      <c r="C466" s="705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</row>
    <row r="467" spans="1:25" ht="15.75" customHeight="1">
      <c r="A467" s="103"/>
      <c r="B467" s="711"/>
      <c r="C467" s="705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</row>
    <row r="468" spans="1:25" ht="15.75" customHeight="1">
      <c r="A468" s="103"/>
      <c r="B468" s="711"/>
      <c r="C468" s="705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</row>
    <row r="469" spans="1:25" ht="15.75" customHeight="1">
      <c r="A469" s="103"/>
      <c r="B469" s="711"/>
      <c r="C469" s="705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</row>
    <row r="470" spans="1:25" ht="15.75" customHeight="1">
      <c r="A470" s="103"/>
      <c r="B470" s="711"/>
      <c r="C470" s="705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</row>
    <row r="471" spans="1:25" ht="15.75" customHeight="1">
      <c r="A471" s="103"/>
      <c r="B471" s="711"/>
      <c r="C471" s="705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</row>
    <row r="472" spans="1:25" ht="15.75" customHeight="1">
      <c r="A472" s="103"/>
      <c r="B472" s="711"/>
      <c r="C472" s="705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</row>
    <row r="473" spans="1:25" ht="15.75" customHeight="1">
      <c r="A473" s="103"/>
      <c r="B473" s="711"/>
      <c r="C473" s="705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</row>
    <row r="474" spans="1:25" ht="15.75" customHeight="1">
      <c r="A474" s="103"/>
      <c r="B474" s="711"/>
      <c r="C474" s="705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</row>
    <row r="475" spans="1:25" ht="15.75" customHeight="1">
      <c r="A475" s="103"/>
      <c r="B475" s="711"/>
      <c r="C475" s="705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</row>
    <row r="476" spans="1:25" ht="15.75" customHeight="1">
      <c r="A476" s="103"/>
      <c r="B476" s="711"/>
      <c r="C476" s="705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</row>
    <row r="477" spans="1:25" ht="15.75" customHeight="1">
      <c r="A477" s="103"/>
      <c r="B477" s="711"/>
      <c r="C477" s="705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</row>
    <row r="478" spans="1:25" ht="15.75" customHeight="1">
      <c r="A478" s="103"/>
      <c r="B478" s="711"/>
      <c r="C478" s="705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</row>
    <row r="479" spans="1:25" ht="15.75" customHeight="1">
      <c r="A479" s="103"/>
      <c r="B479" s="711"/>
      <c r="C479" s="705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</row>
    <row r="480" spans="1:25" ht="15.75" customHeight="1">
      <c r="A480" s="103"/>
      <c r="B480" s="711"/>
      <c r="C480" s="705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</row>
    <row r="481" spans="1:25" ht="15.75" customHeight="1">
      <c r="A481" s="103"/>
      <c r="B481" s="711"/>
      <c r="C481" s="705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</row>
    <row r="482" spans="1:25" ht="15.75" customHeight="1">
      <c r="A482" s="103"/>
      <c r="B482" s="711"/>
      <c r="C482" s="705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</row>
    <row r="483" spans="1:25" ht="15.75" customHeight="1">
      <c r="A483" s="103"/>
      <c r="B483" s="711"/>
      <c r="C483" s="705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</row>
    <row r="484" spans="1:25" ht="15.75" customHeight="1">
      <c r="A484" s="103"/>
      <c r="B484" s="711"/>
      <c r="C484" s="705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</row>
    <row r="485" spans="1:25" ht="15.75" customHeight="1">
      <c r="A485" s="103"/>
      <c r="B485" s="711"/>
      <c r="C485" s="705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</row>
    <row r="486" spans="1:25" ht="15.75" customHeight="1">
      <c r="A486" s="103"/>
      <c r="B486" s="711"/>
      <c r="C486" s="705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</row>
    <row r="487" spans="1:25" ht="15.75" customHeight="1">
      <c r="A487" s="103"/>
      <c r="B487" s="711"/>
      <c r="C487" s="705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</row>
    <row r="488" spans="1:25" ht="15.75" customHeight="1">
      <c r="A488" s="103"/>
      <c r="B488" s="711"/>
      <c r="C488" s="705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</row>
    <row r="489" spans="1:25" ht="15.75" customHeight="1">
      <c r="A489" s="103"/>
      <c r="B489" s="711"/>
      <c r="C489" s="705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</row>
    <row r="490" spans="1:25" ht="15.75" customHeight="1">
      <c r="A490" s="103"/>
      <c r="B490" s="711"/>
      <c r="C490" s="705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</row>
    <row r="491" spans="1:25" ht="15.75" customHeight="1">
      <c r="A491" s="103"/>
      <c r="B491" s="711"/>
      <c r="C491" s="705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</row>
    <row r="492" spans="1:25" ht="15.75" customHeight="1">
      <c r="A492" s="103"/>
      <c r="B492" s="711"/>
      <c r="C492" s="705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</row>
    <row r="493" spans="1:25" ht="15.75" customHeight="1">
      <c r="A493" s="103"/>
      <c r="B493" s="711"/>
      <c r="C493" s="705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</row>
    <row r="494" spans="1:25" ht="15.75" customHeight="1">
      <c r="A494" s="103"/>
      <c r="B494" s="711"/>
      <c r="C494" s="705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</row>
    <row r="495" spans="1:25" ht="15.75" customHeight="1">
      <c r="A495" s="103"/>
      <c r="B495" s="711"/>
      <c r="C495" s="705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</row>
    <row r="496" spans="1:25" ht="15.75" customHeight="1">
      <c r="A496" s="103"/>
      <c r="B496" s="711"/>
      <c r="C496" s="705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</row>
    <row r="497" spans="1:25" ht="15.75" customHeight="1">
      <c r="A497" s="103"/>
      <c r="B497" s="711"/>
      <c r="C497" s="705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</row>
    <row r="498" spans="1:25" ht="15.75" customHeight="1">
      <c r="A498" s="103"/>
      <c r="B498" s="711"/>
      <c r="C498" s="705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</row>
    <row r="499" spans="1:25" ht="15.75" customHeight="1">
      <c r="A499" s="103"/>
      <c r="B499" s="711"/>
      <c r="C499" s="705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</row>
    <row r="500" spans="1:25" ht="15.75" customHeight="1">
      <c r="A500" s="103"/>
      <c r="B500" s="711"/>
      <c r="C500" s="705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</row>
    <row r="501" spans="1:25" ht="15.75" customHeight="1">
      <c r="A501" s="103"/>
      <c r="B501" s="711"/>
      <c r="C501" s="705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</row>
    <row r="502" spans="1:25" ht="15.75" customHeight="1">
      <c r="A502" s="103"/>
      <c r="B502" s="711"/>
      <c r="C502" s="705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</row>
    <row r="503" spans="1:25" ht="15.75" customHeight="1">
      <c r="A503" s="103"/>
      <c r="B503" s="711"/>
      <c r="C503" s="705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</row>
    <row r="504" spans="1:25" ht="15.75" customHeight="1">
      <c r="A504" s="103"/>
      <c r="B504" s="711"/>
      <c r="C504" s="705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</row>
    <row r="505" spans="1:25" ht="15.75" customHeight="1">
      <c r="A505" s="103"/>
      <c r="B505" s="711"/>
      <c r="C505" s="705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</row>
    <row r="506" spans="1:25" ht="15.75" customHeight="1">
      <c r="A506" s="103"/>
      <c r="B506" s="711"/>
      <c r="C506" s="705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</row>
    <row r="507" spans="1:25" ht="15.75" customHeight="1">
      <c r="A507" s="103"/>
      <c r="B507" s="711"/>
      <c r="C507" s="705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</row>
    <row r="508" spans="1:25" ht="15.75" customHeight="1">
      <c r="A508" s="103"/>
      <c r="B508" s="711"/>
      <c r="C508" s="705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</row>
    <row r="509" spans="1:25" ht="15.75" customHeight="1">
      <c r="A509" s="103"/>
      <c r="B509" s="711"/>
      <c r="C509" s="705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</row>
    <row r="510" spans="1:25" ht="15.75" customHeight="1">
      <c r="A510" s="103"/>
      <c r="B510" s="711"/>
      <c r="C510" s="705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</row>
    <row r="511" spans="1:25" ht="15.75" customHeight="1">
      <c r="A511" s="103"/>
      <c r="B511" s="711"/>
      <c r="C511" s="705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</row>
    <row r="512" spans="1:25" ht="15.75" customHeight="1">
      <c r="A512" s="103"/>
      <c r="B512" s="711"/>
      <c r="C512" s="705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</row>
    <row r="513" spans="1:25" ht="15.75" customHeight="1">
      <c r="A513" s="103"/>
      <c r="B513" s="711"/>
      <c r="C513" s="705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</row>
    <row r="514" spans="1:25" ht="15.75" customHeight="1">
      <c r="A514" s="103"/>
      <c r="B514" s="711"/>
      <c r="C514" s="705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</row>
    <row r="515" spans="1:25" ht="15.75" customHeight="1">
      <c r="A515" s="103"/>
      <c r="B515" s="711"/>
      <c r="C515" s="705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</row>
    <row r="516" spans="1:25" ht="15.75" customHeight="1">
      <c r="A516" s="103"/>
      <c r="B516" s="711"/>
      <c r="C516" s="705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</row>
    <row r="517" spans="1:25" ht="15.75" customHeight="1">
      <c r="A517" s="103"/>
      <c r="B517" s="711"/>
      <c r="C517" s="705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</row>
    <row r="518" spans="1:25" ht="15.75" customHeight="1">
      <c r="A518" s="103"/>
      <c r="B518" s="711"/>
      <c r="C518" s="705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</row>
    <row r="519" spans="1:25" ht="15.75" customHeight="1">
      <c r="A519" s="103"/>
      <c r="B519" s="711"/>
      <c r="C519" s="705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</row>
    <row r="520" spans="1:25" ht="15.75" customHeight="1">
      <c r="A520" s="103"/>
      <c r="B520" s="711"/>
      <c r="C520" s="705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</row>
    <row r="521" spans="1:25" ht="15.75" customHeight="1">
      <c r="A521" s="103"/>
      <c r="B521" s="711"/>
      <c r="C521" s="705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</row>
    <row r="522" spans="1:25" ht="15.75" customHeight="1">
      <c r="A522" s="103"/>
      <c r="B522" s="711"/>
      <c r="C522" s="705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</row>
    <row r="523" spans="1:25" ht="15.75" customHeight="1">
      <c r="A523" s="103"/>
      <c r="B523" s="711"/>
      <c r="C523" s="705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</row>
    <row r="524" spans="1:25" ht="15.75" customHeight="1">
      <c r="A524" s="103"/>
      <c r="B524" s="711"/>
      <c r="C524" s="705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</row>
    <row r="525" spans="1:25" ht="15.75" customHeight="1">
      <c r="A525" s="103"/>
      <c r="B525" s="711"/>
      <c r="C525" s="705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</row>
    <row r="526" spans="1:25" ht="15.75" customHeight="1">
      <c r="A526" s="103"/>
      <c r="B526" s="711"/>
      <c r="C526" s="705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</row>
    <row r="527" spans="1:25" ht="15.75" customHeight="1">
      <c r="A527" s="103"/>
      <c r="B527" s="711"/>
      <c r="C527" s="705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</row>
    <row r="528" spans="1:25" ht="15.75" customHeight="1">
      <c r="A528" s="103"/>
      <c r="B528" s="711"/>
      <c r="C528" s="705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</row>
    <row r="529" spans="1:25" ht="15.75" customHeight="1">
      <c r="A529" s="103"/>
      <c r="B529" s="711"/>
      <c r="C529" s="705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</row>
    <row r="530" spans="1:25" ht="15.75" customHeight="1">
      <c r="A530" s="103"/>
      <c r="B530" s="711"/>
      <c r="C530" s="705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</row>
    <row r="531" spans="1:25" ht="15.75" customHeight="1">
      <c r="A531" s="103"/>
      <c r="B531" s="711"/>
      <c r="C531" s="705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</row>
    <row r="532" spans="1:25" ht="15.75" customHeight="1">
      <c r="A532" s="103"/>
      <c r="B532" s="711"/>
      <c r="C532" s="705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</row>
    <row r="533" spans="1:25" ht="15.75" customHeight="1">
      <c r="A533" s="103"/>
      <c r="B533" s="711"/>
      <c r="C533" s="705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</row>
    <row r="534" spans="1:25" ht="15.75" customHeight="1">
      <c r="A534" s="103"/>
      <c r="B534" s="711"/>
      <c r="C534" s="705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</row>
    <row r="535" spans="1:25" ht="15.75" customHeight="1">
      <c r="A535" s="103"/>
      <c r="B535" s="711"/>
      <c r="C535" s="705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</row>
    <row r="536" spans="1:25" ht="15.75" customHeight="1">
      <c r="A536" s="103"/>
      <c r="B536" s="711"/>
      <c r="C536" s="705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</row>
    <row r="537" spans="1:25" ht="15.75" customHeight="1">
      <c r="A537" s="103"/>
      <c r="B537" s="711"/>
      <c r="C537" s="705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</row>
    <row r="538" spans="1:25" ht="15.75" customHeight="1">
      <c r="A538" s="103"/>
      <c r="B538" s="711"/>
      <c r="C538" s="705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</row>
    <row r="539" spans="1:25" ht="15.75" customHeight="1">
      <c r="A539" s="103"/>
      <c r="B539" s="711"/>
      <c r="C539" s="705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</row>
    <row r="540" spans="1:25" ht="15.75" customHeight="1">
      <c r="A540" s="103"/>
      <c r="B540" s="711"/>
      <c r="C540" s="705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</row>
    <row r="541" spans="1:25" ht="15.75" customHeight="1">
      <c r="A541" s="103"/>
      <c r="B541" s="711"/>
      <c r="C541" s="705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</row>
    <row r="542" spans="1:25" ht="15.75" customHeight="1">
      <c r="A542" s="103"/>
      <c r="B542" s="711"/>
      <c r="C542" s="705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</row>
    <row r="543" spans="1:25" ht="15.75" customHeight="1">
      <c r="A543" s="103"/>
      <c r="B543" s="711"/>
      <c r="C543" s="705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</row>
    <row r="544" spans="1:25" ht="15.75" customHeight="1">
      <c r="A544" s="103"/>
      <c r="B544" s="711"/>
      <c r="C544" s="705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</row>
    <row r="545" spans="1:25" ht="15.75" customHeight="1">
      <c r="A545" s="103"/>
      <c r="B545" s="711"/>
      <c r="C545" s="705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</row>
    <row r="546" spans="1:25" ht="15.75" customHeight="1">
      <c r="A546" s="103"/>
      <c r="B546" s="711"/>
      <c r="C546" s="705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</row>
    <row r="547" spans="1:25" ht="15.75" customHeight="1">
      <c r="A547" s="103"/>
      <c r="B547" s="711"/>
      <c r="C547" s="705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</row>
    <row r="548" spans="1:25" ht="15.75" customHeight="1">
      <c r="A548" s="103"/>
      <c r="B548" s="711"/>
      <c r="C548" s="705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</row>
    <row r="549" spans="1:25" ht="15.75" customHeight="1">
      <c r="A549" s="103"/>
      <c r="B549" s="711"/>
      <c r="C549" s="705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</row>
    <row r="550" spans="1:25" ht="15.75" customHeight="1">
      <c r="A550" s="103"/>
      <c r="B550" s="711"/>
      <c r="C550" s="705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</row>
    <row r="551" spans="1:25" ht="15.75" customHeight="1">
      <c r="A551" s="103"/>
      <c r="B551" s="711"/>
      <c r="C551" s="705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</row>
    <row r="552" spans="1:25" ht="15.75" customHeight="1">
      <c r="A552" s="103"/>
      <c r="B552" s="711"/>
      <c r="C552" s="705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</row>
    <row r="553" spans="1:25" ht="15.75" customHeight="1">
      <c r="A553" s="103"/>
      <c r="B553" s="711"/>
      <c r="C553" s="705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</row>
    <row r="554" spans="1:25" ht="15.75" customHeight="1">
      <c r="A554" s="103"/>
      <c r="B554" s="711"/>
      <c r="C554" s="705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</row>
    <row r="555" spans="1:25" ht="15.75" customHeight="1">
      <c r="A555" s="103"/>
      <c r="B555" s="711"/>
      <c r="C555" s="705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</row>
    <row r="556" spans="1:25" ht="15.75" customHeight="1">
      <c r="A556" s="103"/>
      <c r="B556" s="711"/>
      <c r="C556" s="705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</row>
    <row r="557" spans="1:25" ht="15.75" customHeight="1">
      <c r="A557" s="103"/>
      <c r="B557" s="711"/>
      <c r="C557" s="705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</row>
    <row r="558" spans="1:25" ht="15.75" customHeight="1">
      <c r="A558" s="103"/>
      <c r="B558" s="711"/>
      <c r="C558" s="705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</row>
    <row r="559" spans="1:25" ht="15.75" customHeight="1">
      <c r="A559" s="103"/>
      <c r="B559" s="711"/>
      <c r="C559" s="705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</row>
    <row r="560" spans="1:25" ht="15.75" customHeight="1">
      <c r="A560" s="103"/>
      <c r="B560" s="711"/>
      <c r="C560" s="705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</row>
    <row r="561" spans="1:25" ht="15.75" customHeight="1">
      <c r="A561" s="103"/>
      <c r="B561" s="711"/>
      <c r="C561" s="705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</row>
    <row r="562" spans="1:25" ht="15.75" customHeight="1">
      <c r="A562" s="103"/>
      <c r="B562" s="711"/>
      <c r="C562" s="705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</row>
    <row r="563" spans="1:25" ht="15.75" customHeight="1">
      <c r="A563" s="103"/>
      <c r="B563" s="711"/>
      <c r="C563" s="705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</row>
    <row r="564" spans="1:25" ht="15.75" customHeight="1">
      <c r="A564" s="103"/>
      <c r="B564" s="711"/>
      <c r="C564" s="705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</row>
    <row r="565" spans="1:25" ht="15.75" customHeight="1">
      <c r="A565" s="103"/>
      <c r="B565" s="711"/>
      <c r="C565" s="705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</row>
    <row r="566" spans="1:25" ht="15.75" customHeight="1">
      <c r="A566" s="103"/>
      <c r="B566" s="711"/>
      <c r="C566" s="705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</row>
    <row r="567" spans="1:25" ht="15.75" customHeight="1">
      <c r="A567" s="103"/>
      <c r="B567" s="711"/>
      <c r="C567" s="705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</row>
    <row r="568" spans="1:25" ht="15.75" customHeight="1">
      <c r="A568" s="103"/>
      <c r="B568" s="711"/>
      <c r="C568" s="705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</row>
    <row r="569" spans="1:25" ht="15.75" customHeight="1">
      <c r="A569" s="103"/>
      <c r="B569" s="711"/>
      <c r="C569" s="705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</row>
    <row r="570" spans="1:25" ht="15.75" customHeight="1">
      <c r="A570" s="103"/>
      <c r="B570" s="711"/>
      <c r="C570" s="705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</row>
    <row r="571" spans="1:25" ht="15.75" customHeight="1">
      <c r="A571" s="103"/>
      <c r="B571" s="711"/>
      <c r="C571" s="705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</row>
    <row r="572" spans="1:25" ht="15.75" customHeight="1">
      <c r="A572" s="103"/>
      <c r="B572" s="711"/>
      <c r="C572" s="705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</row>
    <row r="573" spans="1:25" ht="15.75" customHeight="1">
      <c r="A573" s="103"/>
      <c r="B573" s="711"/>
      <c r="C573" s="705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</row>
    <row r="574" spans="1:25" ht="15.75" customHeight="1">
      <c r="A574" s="103"/>
      <c r="B574" s="711"/>
      <c r="C574" s="705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</row>
    <row r="575" spans="1:25" ht="15.75" customHeight="1">
      <c r="A575" s="103"/>
      <c r="B575" s="711"/>
      <c r="C575" s="705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</row>
    <row r="576" spans="1:25" ht="15.75" customHeight="1">
      <c r="A576" s="103"/>
      <c r="B576" s="711"/>
      <c r="C576" s="705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</row>
    <row r="577" spans="1:25" ht="15.75" customHeight="1">
      <c r="A577" s="103"/>
      <c r="B577" s="711"/>
      <c r="C577" s="705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</row>
    <row r="578" spans="1:25" ht="15.75" customHeight="1">
      <c r="A578" s="103"/>
      <c r="B578" s="711"/>
      <c r="C578" s="705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</row>
    <row r="579" spans="1:25" ht="15.75" customHeight="1">
      <c r="A579" s="103"/>
      <c r="B579" s="711"/>
      <c r="C579" s="705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</row>
    <row r="580" spans="1:25" ht="15.75" customHeight="1">
      <c r="A580" s="103"/>
      <c r="B580" s="711"/>
      <c r="C580" s="705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</row>
    <row r="581" spans="1:25" ht="15.75" customHeight="1">
      <c r="A581" s="103"/>
      <c r="B581" s="711"/>
      <c r="C581" s="705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</row>
    <row r="582" spans="1:25" ht="15.75" customHeight="1">
      <c r="A582" s="103"/>
      <c r="B582" s="711"/>
      <c r="C582" s="705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</row>
    <row r="583" spans="1:25" ht="15.75" customHeight="1">
      <c r="A583" s="103"/>
      <c r="B583" s="711"/>
      <c r="C583" s="705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</row>
    <row r="584" spans="1:25" ht="15.75" customHeight="1">
      <c r="A584" s="103"/>
      <c r="B584" s="711"/>
      <c r="C584" s="705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</row>
    <row r="585" spans="1:25" ht="15.75" customHeight="1">
      <c r="A585" s="103"/>
      <c r="B585" s="711"/>
      <c r="C585" s="705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</row>
    <row r="586" spans="1:25" ht="15.75" customHeight="1">
      <c r="A586" s="103"/>
      <c r="B586" s="711"/>
      <c r="C586" s="705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</row>
    <row r="587" spans="1:25" ht="15.75" customHeight="1">
      <c r="A587" s="103"/>
      <c r="B587" s="711"/>
      <c r="C587" s="705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</row>
    <row r="588" spans="1:25" ht="15.75" customHeight="1">
      <c r="A588" s="103"/>
      <c r="B588" s="711"/>
      <c r="C588" s="705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</row>
    <row r="589" spans="1:25" ht="15.75" customHeight="1">
      <c r="A589" s="103"/>
      <c r="B589" s="711"/>
      <c r="C589" s="705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</row>
    <row r="590" spans="1:25" ht="15.75" customHeight="1">
      <c r="A590" s="103"/>
      <c r="B590" s="711"/>
      <c r="C590" s="705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</row>
    <row r="591" spans="1:25" ht="15.75" customHeight="1">
      <c r="A591" s="103"/>
      <c r="B591" s="711"/>
      <c r="C591" s="705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</row>
    <row r="592" spans="1:25" ht="15.75" customHeight="1">
      <c r="A592" s="103"/>
      <c r="B592" s="711"/>
      <c r="C592" s="705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</row>
    <row r="593" spans="1:25" ht="15.75" customHeight="1">
      <c r="A593" s="103"/>
      <c r="B593" s="711"/>
      <c r="C593" s="705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</row>
    <row r="594" spans="1:25" ht="15.75" customHeight="1">
      <c r="A594" s="103"/>
      <c r="B594" s="711"/>
      <c r="C594" s="705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</row>
    <row r="595" spans="1:25" ht="15.75" customHeight="1">
      <c r="A595" s="103"/>
      <c r="B595" s="711"/>
      <c r="C595" s="705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</row>
    <row r="596" spans="1:25" ht="15.75" customHeight="1">
      <c r="A596" s="103"/>
      <c r="B596" s="711"/>
      <c r="C596" s="705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</row>
    <row r="597" spans="1:25" ht="15.75" customHeight="1">
      <c r="A597" s="103"/>
      <c r="B597" s="711"/>
      <c r="C597" s="705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</row>
    <row r="598" spans="1:25" ht="15.75" customHeight="1">
      <c r="A598" s="103"/>
      <c r="B598" s="711"/>
      <c r="C598" s="705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</row>
    <row r="599" spans="1:25" ht="15.75" customHeight="1">
      <c r="A599" s="103"/>
      <c r="B599" s="711"/>
      <c r="C599" s="705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</row>
    <row r="600" spans="1:25" ht="15.75" customHeight="1">
      <c r="A600" s="103"/>
      <c r="B600" s="711"/>
      <c r="C600" s="705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</row>
    <row r="601" spans="1:25" ht="15.75" customHeight="1">
      <c r="A601" s="103"/>
      <c r="B601" s="711"/>
      <c r="C601" s="705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</row>
    <row r="602" spans="1:25" ht="15.75" customHeight="1">
      <c r="A602" s="103"/>
      <c r="B602" s="711"/>
      <c r="C602" s="705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</row>
    <row r="603" spans="1:25" ht="15.75" customHeight="1">
      <c r="A603" s="103"/>
      <c r="B603" s="711"/>
      <c r="C603" s="705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</row>
    <row r="604" spans="1:25" ht="15.75" customHeight="1">
      <c r="A604" s="103"/>
      <c r="B604" s="711"/>
      <c r="C604" s="705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</row>
    <row r="605" spans="1:25" ht="15.75" customHeight="1">
      <c r="A605" s="103"/>
      <c r="B605" s="711"/>
      <c r="C605" s="705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</row>
    <row r="606" spans="1:25" ht="15.75" customHeight="1">
      <c r="A606" s="103"/>
      <c r="B606" s="711"/>
      <c r="C606" s="705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</row>
    <row r="607" spans="1:25" ht="15.75" customHeight="1">
      <c r="A607" s="103"/>
      <c r="B607" s="711"/>
      <c r="C607" s="705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</row>
    <row r="608" spans="1:25" ht="15.75" customHeight="1">
      <c r="A608" s="103"/>
      <c r="B608" s="711"/>
      <c r="C608" s="705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</row>
    <row r="609" spans="1:25" ht="15.75" customHeight="1">
      <c r="A609" s="103"/>
      <c r="B609" s="711"/>
      <c r="C609" s="705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</row>
    <row r="610" spans="1:25" ht="15.75" customHeight="1">
      <c r="A610" s="103"/>
      <c r="B610" s="711"/>
      <c r="C610" s="705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</row>
    <row r="611" spans="1:25" ht="15.75" customHeight="1">
      <c r="A611" s="103"/>
      <c r="B611" s="711"/>
      <c r="C611" s="705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</row>
    <row r="612" spans="1:25" ht="15.75" customHeight="1">
      <c r="A612" s="103"/>
      <c r="B612" s="711"/>
      <c r="C612" s="705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</row>
    <row r="613" spans="1:25" ht="15.75" customHeight="1">
      <c r="A613" s="103"/>
      <c r="B613" s="711"/>
      <c r="C613" s="705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</row>
    <row r="614" spans="1:25" ht="15.75" customHeight="1">
      <c r="A614" s="103"/>
      <c r="B614" s="711"/>
      <c r="C614" s="705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</row>
    <row r="615" spans="1:25" ht="15.75" customHeight="1">
      <c r="A615" s="103"/>
      <c r="B615" s="711"/>
      <c r="C615" s="705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</row>
    <row r="616" spans="1:25" ht="15.75" customHeight="1">
      <c r="A616" s="103"/>
      <c r="B616" s="711"/>
      <c r="C616" s="705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</row>
    <row r="617" spans="1:25" ht="15.75" customHeight="1">
      <c r="A617" s="103"/>
      <c r="B617" s="711"/>
      <c r="C617" s="705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</row>
    <row r="618" spans="1:25" ht="15.75" customHeight="1">
      <c r="A618" s="103"/>
      <c r="B618" s="711"/>
      <c r="C618" s="705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</row>
    <row r="619" spans="1:25" ht="15.75" customHeight="1">
      <c r="A619" s="103"/>
      <c r="B619" s="711"/>
      <c r="C619" s="705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</row>
    <row r="620" spans="1:25" ht="15.75" customHeight="1">
      <c r="A620" s="103"/>
      <c r="B620" s="711"/>
      <c r="C620" s="705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</row>
    <row r="621" spans="1:25" ht="15.75" customHeight="1">
      <c r="A621" s="103"/>
      <c r="B621" s="711"/>
      <c r="C621" s="705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</row>
    <row r="622" spans="1:25" ht="15.75" customHeight="1">
      <c r="A622" s="103"/>
      <c r="B622" s="711"/>
      <c r="C622" s="705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</row>
    <row r="623" spans="1:25" ht="15.75" customHeight="1">
      <c r="A623" s="103"/>
      <c r="B623" s="711"/>
      <c r="C623" s="705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</row>
    <row r="624" spans="1:25" ht="15.75" customHeight="1">
      <c r="A624" s="103"/>
      <c r="B624" s="711"/>
      <c r="C624" s="705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</row>
    <row r="625" spans="1:25" ht="15.75" customHeight="1">
      <c r="A625" s="103"/>
      <c r="B625" s="711"/>
      <c r="C625" s="705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</row>
    <row r="626" spans="1:25" ht="15.75" customHeight="1">
      <c r="A626" s="103"/>
      <c r="B626" s="711"/>
      <c r="C626" s="705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</row>
    <row r="627" spans="1:25" ht="15.75" customHeight="1">
      <c r="A627" s="103"/>
      <c r="B627" s="711"/>
      <c r="C627" s="705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</row>
    <row r="628" spans="1:25" ht="15.75" customHeight="1">
      <c r="A628" s="103"/>
      <c r="B628" s="711"/>
      <c r="C628" s="705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</row>
    <row r="629" spans="1:25" ht="15.75" customHeight="1">
      <c r="A629" s="103"/>
      <c r="B629" s="711"/>
      <c r="C629" s="705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</row>
    <row r="630" spans="1:25" ht="15.75" customHeight="1">
      <c r="A630" s="103"/>
      <c r="B630" s="711"/>
      <c r="C630" s="705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</row>
    <row r="631" spans="1:25" ht="15.75" customHeight="1">
      <c r="A631" s="103"/>
      <c r="B631" s="711"/>
      <c r="C631" s="705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</row>
    <row r="632" spans="1:25" ht="15.75" customHeight="1">
      <c r="A632" s="103"/>
      <c r="B632" s="711"/>
      <c r="C632" s="705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</row>
    <row r="633" spans="1:25" ht="15.75" customHeight="1">
      <c r="A633" s="103"/>
      <c r="B633" s="711"/>
      <c r="C633" s="705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</row>
    <row r="634" spans="1:25" ht="15.75" customHeight="1">
      <c r="A634" s="103"/>
      <c r="B634" s="711"/>
      <c r="C634" s="705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</row>
    <row r="635" spans="1:25" ht="15.75" customHeight="1">
      <c r="A635" s="103"/>
      <c r="B635" s="711"/>
      <c r="C635" s="705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</row>
    <row r="636" spans="1:25" ht="15.75" customHeight="1">
      <c r="A636" s="103"/>
      <c r="B636" s="711"/>
      <c r="C636" s="705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</row>
    <row r="637" spans="1:25" ht="15.75" customHeight="1">
      <c r="A637" s="103"/>
      <c r="B637" s="711"/>
      <c r="C637" s="705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</row>
    <row r="638" spans="1:25" ht="15.75" customHeight="1">
      <c r="A638" s="103"/>
      <c r="B638" s="711"/>
      <c r="C638" s="705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</row>
    <row r="639" spans="1:25" ht="15.75" customHeight="1">
      <c r="A639" s="103"/>
      <c r="B639" s="711"/>
      <c r="C639" s="705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</row>
    <row r="640" spans="1:25" ht="15.75" customHeight="1">
      <c r="A640" s="103"/>
      <c r="B640" s="711"/>
      <c r="C640" s="705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</row>
    <row r="641" spans="1:25" ht="15.75" customHeight="1">
      <c r="A641" s="103"/>
      <c r="B641" s="711"/>
      <c r="C641" s="705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</row>
    <row r="642" spans="1:25" ht="15.75" customHeight="1">
      <c r="A642" s="103"/>
      <c r="B642" s="711"/>
      <c r="C642" s="705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</row>
    <row r="643" spans="1:25" ht="15.75" customHeight="1">
      <c r="A643" s="103"/>
      <c r="B643" s="711"/>
      <c r="C643" s="705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</row>
    <row r="644" spans="1:25" ht="15.75" customHeight="1">
      <c r="A644" s="103"/>
      <c r="B644" s="711"/>
      <c r="C644" s="705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</row>
    <row r="645" spans="1:25" ht="15.75" customHeight="1">
      <c r="A645" s="103"/>
      <c r="B645" s="711"/>
      <c r="C645" s="705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</row>
    <row r="646" spans="1:25" ht="15.75" customHeight="1">
      <c r="A646" s="103"/>
      <c r="B646" s="711"/>
      <c r="C646" s="705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</row>
    <row r="647" spans="1:25" ht="15.75" customHeight="1">
      <c r="A647" s="103"/>
      <c r="B647" s="711"/>
      <c r="C647" s="705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</row>
    <row r="648" spans="1:25" ht="15.75" customHeight="1">
      <c r="A648" s="103"/>
      <c r="B648" s="711"/>
      <c r="C648" s="705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</row>
    <row r="649" spans="1:25" ht="15.75" customHeight="1">
      <c r="A649" s="103"/>
      <c r="B649" s="711"/>
      <c r="C649" s="705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</row>
    <row r="650" spans="1:25" ht="15.75" customHeight="1">
      <c r="A650" s="103"/>
      <c r="B650" s="711"/>
      <c r="C650" s="705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</row>
    <row r="651" spans="1:25" ht="15.75" customHeight="1">
      <c r="A651" s="103"/>
      <c r="B651" s="711"/>
      <c r="C651" s="705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</row>
    <row r="652" spans="1:25" ht="15.75" customHeight="1">
      <c r="A652" s="103"/>
      <c r="B652" s="711"/>
      <c r="C652" s="705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</row>
    <row r="653" spans="1:25" ht="15.75" customHeight="1">
      <c r="A653" s="103"/>
      <c r="B653" s="711"/>
      <c r="C653" s="705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</row>
    <row r="654" spans="1:25" ht="15.75" customHeight="1">
      <c r="A654" s="103"/>
      <c r="B654" s="711"/>
      <c r="C654" s="705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</row>
    <row r="655" spans="1:25" ht="15.75" customHeight="1">
      <c r="A655" s="103"/>
      <c r="B655" s="711"/>
      <c r="C655" s="705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</row>
    <row r="656" spans="1:25" ht="15.75" customHeight="1">
      <c r="A656" s="103"/>
      <c r="B656" s="711"/>
      <c r="C656" s="705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</row>
    <row r="657" spans="1:25" ht="15.75" customHeight="1">
      <c r="A657" s="103"/>
      <c r="B657" s="711"/>
      <c r="C657" s="705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</row>
    <row r="658" spans="1:25" ht="15.75" customHeight="1">
      <c r="A658" s="103"/>
      <c r="B658" s="711"/>
      <c r="C658" s="705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</row>
    <row r="659" spans="1:25" ht="15.75" customHeight="1">
      <c r="A659" s="103"/>
      <c r="B659" s="711"/>
      <c r="C659" s="705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</row>
    <row r="660" spans="1:25" ht="15.75" customHeight="1">
      <c r="A660" s="103"/>
      <c r="B660" s="711"/>
      <c r="C660" s="705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</row>
    <row r="661" spans="1:25" ht="15.75" customHeight="1">
      <c r="A661" s="103"/>
      <c r="B661" s="711"/>
      <c r="C661" s="705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</row>
    <row r="662" spans="1:25" ht="15.75" customHeight="1">
      <c r="A662" s="103"/>
      <c r="B662" s="711"/>
      <c r="C662" s="705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</row>
    <row r="663" spans="1:25" ht="15.75" customHeight="1">
      <c r="A663" s="103"/>
      <c r="B663" s="711"/>
      <c r="C663" s="705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</row>
    <row r="664" spans="1:25" ht="15.75" customHeight="1">
      <c r="A664" s="103"/>
      <c r="B664" s="711"/>
      <c r="C664" s="705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</row>
    <row r="665" spans="1:25" ht="15.75" customHeight="1">
      <c r="A665" s="103"/>
      <c r="B665" s="711"/>
      <c r="C665" s="705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</row>
    <row r="666" spans="1:25" ht="15.75" customHeight="1">
      <c r="A666" s="103"/>
      <c r="B666" s="711"/>
      <c r="C666" s="705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</row>
    <row r="667" spans="1:25" ht="15.75" customHeight="1">
      <c r="A667" s="103"/>
      <c r="B667" s="711"/>
      <c r="C667" s="705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</row>
    <row r="668" spans="1:25" ht="15.75" customHeight="1">
      <c r="A668" s="103"/>
      <c r="B668" s="711"/>
      <c r="C668" s="705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</row>
    <row r="669" spans="1:25" ht="15.75" customHeight="1">
      <c r="A669" s="103"/>
      <c r="B669" s="711"/>
      <c r="C669" s="705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</row>
    <row r="670" spans="1:25" ht="15.75" customHeight="1">
      <c r="A670" s="103"/>
      <c r="B670" s="711"/>
      <c r="C670" s="705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</row>
    <row r="671" spans="1:25" ht="15.75" customHeight="1">
      <c r="A671" s="103"/>
      <c r="B671" s="711"/>
      <c r="C671" s="705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</row>
    <row r="672" spans="1:25" ht="15.75" customHeight="1">
      <c r="A672" s="103"/>
      <c r="B672" s="711"/>
      <c r="C672" s="705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</row>
    <row r="673" spans="1:25" ht="15.75" customHeight="1">
      <c r="A673" s="103"/>
      <c r="B673" s="711"/>
      <c r="C673" s="705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</row>
    <row r="674" spans="1:25" ht="15.75" customHeight="1">
      <c r="A674" s="103"/>
      <c r="B674" s="711"/>
      <c r="C674" s="705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</row>
    <row r="675" spans="1:25" ht="15.75" customHeight="1">
      <c r="A675" s="103"/>
      <c r="B675" s="711"/>
      <c r="C675" s="705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</row>
    <row r="676" spans="1:25" ht="15.75" customHeight="1">
      <c r="A676" s="103"/>
      <c r="B676" s="711"/>
      <c r="C676" s="705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</row>
    <row r="677" spans="1:25" ht="15.75" customHeight="1">
      <c r="A677" s="103"/>
      <c r="B677" s="711"/>
      <c r="C677" s="705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</row>
    <row r="678" spans="1:25" ht="15.75" customHeight="1">
      <c r="A678" s="103"/>
      <c r="B678" s="711"/>
      <c r="C678" s="705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</row>
    <row r="679" spans="1:25" ht="15.75" customHeight="1">
      <c r="A679" s="103"/>
      <c r="B679" s="711"/>
      <c r="C679" s="705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</row>
    <row r="680" spans="1:25" ht="15.75" customHeight="1">
      <c r="A680" s="103"/>
      <c r="B680" s="711"/>
      <c r="C680" s="705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</row>
    <row r="681" spans="1:25" ht="15.75" customHeight="1">
      <c r="A681" s="103"/>
      <c r="B681" s="711"/>
      <c r="C681" s="705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</row>
    <row r="682" spans="1:25" ht="15.75" customHeight="1">
      <c r="A682" s="103"/>
      <c r="B682" s="711"/>
      <c r="C682" s="705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</row>
    <row r="683" spans="1:25" ht="15.75" customHeight="1">
      <c r="A683" s="103"/>
      <c r="B683" s="711"/>
      <c r="C683" s="705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</row>
    <row r="684" spans="1:25" ht="15.75" customHeight="1">
      <c r="A684" s="103"/>
      <c r="B684" s="711"/>
      <c r="C684" s="705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</row>
    <row r="685" spans="1:25" ht="15.75" customHeight="1">
      <c r="A685" s="103"/>
      <c r="B685" s="711"/>
      <c r="C685" s="705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</row>
    <row r="686" spans="1:25" ht="15.75" customHeight="1">
      <c r="A686" s="103"/>
      <c r="B686" s="711"/>
      <c r="C686" s="705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</row>
    <row r="687" spans="1:25" ht="15.75" customHeight="1">
      <c r="A687" s="103"/>
      <c r="B687" s="711"/>
      <c r="C687" s="705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</row>
    <row r="688" spans="1:25" ht="15.75" customHeight="1">
      <c r="A688" s="103"/>
      <c r="B688" s="711"/>
      <c r="C688" s="705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</row>
    <row r="689" spans="1:25" ht="15.75" customHeight="1">
      <c r="A689" s="103"/>
      <c r="B689" s="711"/>
      <c r="C689" s="705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</row>
    <row r="690" spans="1:25" ht="15.75" customHeight="1">
      <c r="A690" s="103"/>
      <c r="B690" s="711"/>
      <c r="C690" s="705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</row>
    <row r="691" spans="1:25" ht="15.75" customHeight="1">
      <c r="A691" s="103"/>
      <c r="B691" s="711"/>
      <c r="C691" s="705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</row>
    <row r="692" spans="1:25" ht="15.75" customHeight="1">
      <c r="A692" s="103"/>
      <c r="B692" s="711"/>
      <c r="C692" s="705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</row>
    <row r="693" spans="1:25" ht="15.75" customHeight="1">
      <c r="A693" s="103"/>
      <c r="B693" s="711"/>
      <c r="C693" s="705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</row>
    <row r="694" spans="1:25" ht="15.75" customHeight="1">
      <c r="A694" s="103"/>
      <c r="B694" s="711"/>
      <c r="C694" s="705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</row>
    <row r="695" spans="1:25" ht="15.75" customHeight="1">
      <c r="A695" s="103"/>
      <c r="B695" s="711"/>
      <c r="C695" s="705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</row>
    <row r="696" spans="1:25" ht="15.75" customHeight="1">
      <c r="A696" s="103"/>
      <c r="B696" s="711"/>
      <c r="C696" s="705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</row>
    <row r="697" spans="1:25" ht="15.75" customHeight="1">
      <c r="A697" s="103"/>
      <c r="B697" s="711"/>
      <c r="C697" s="705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</row>
    <row r="698" spans="1:25" ht="15.75" customHeight="1">
      <c r="A698" s="103"/>
      <c r="B698" s="711"/>
      <c r="C698" s="705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</row>
    <row r="699" spans="1:25" ht="15.75" customHeight="1">
      <c r="A699" s="103"/>
      <c r="B699" s="711"/>
      <c r="C699" s="705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</row>
    <row r="700" spans="1:25" ht="15.75" customHeight="1">
      <c r="A700" s="103"/>
      <c r="B700" s="711"/>
      <c r="C700" s="705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</row>
    <row r="701" spans="1:25" ht="15.75" customHeight="1">
      <c r="A701" s="103"/>
      <c r="B701" s="711"/>
      <c r="C701" s="705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</row>
    <row r="702" spans="1:25" ht="15.75" customHeight="1">
      <c r="A702" s="103"/>
      <c r="B702" s="711"/>
      <c r="C702" s="705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</row>
    <row r="703" spans="1:25" ht="15.75" customHeight="1">
      <c r="A703" s="103"/>
      <c r="B703" s="711"/>
      <c r="C703" s="705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</row>
    <row r="704" spans="1:25" ht="15.75" customHeight="1">
      <c r="A704" s="103"/>
      <c r="B704" s="711"/>
      <c r="C704" s="705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</row>
    <row r="705" spans="1:25" ht="15.75" customHeight="1">
      <c r="A705" s="103"/>
      <c r="B705" s="711"/>
      <c r="C705" s="705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</row>
    <row r="706" spans="1:25" ht="15.75" customHeight="1">
      <c r="A706" s="103"/>
      <c r="B706" s="711"/>
      <c r="C706" s="705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</row>
    <row r="707" spans="1:25" ht="15.75" customHeight="1">
      <c r="A707" s="103"/>
      <c r="B707" s="711"/>
      <c r="C707" s="705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</row>
    <row r="708" spans="1:25" ht="15.75" customHeight="1">
      <c r="A708" s="103"/>
      <c r="B708" s="711"/>
      <c r="C708" s="705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</row>
    <row r="709" spans="1:25" ht="15.75" customHeight="1">
      <c r="A709" s="103"/>
      <c r="B709" s="711"/>
      <c r="C709" s="705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</row>
    <row r="710" spans="1:25" ht="15.75" customHeight="1">
      <c r="A710" s="103"/>
      <c r="B710" s="711"/>
      <c r="C710" s="705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</row>
    <row r="711" spans="1:25" ht="15.75" customHeight="1">
      <c r="A711" s="103"/>
      <c r="B711" s="711"/>
      <c r="C711" s="705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</row>
    <row r="712" spans="1:25" ht="15.75" customHeight="1">
      <c r="A712" s="103"/>
      <c r="B712" s="711"/>
      <c r="C712" s="705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</row>
    <row r="713" spans="1:25" ht="15.75" customHeight="1">
      <c r="A713" s="103"/>
      <c r="B713" s="711"/>
      <c r="C713" s="705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</row>
    <row r="714" spans="1:25" ht="15.75" customHeight="1">
      <c r="A714" s="103"/>
      <c r="B714" s="711"/>
      <c r="C714" s="705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</row>
    <row r="715" spans="1:25" ht="15.75" customHeight="1">
      <c r="A715" s="103"/>
      <c r="B715" s="711"/>
      <c r="C715" s="705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</row>
    <row r="716" spans="1:25" ht="15.75" customHeight="1">
      <c r="A716" s="103"/>
      <c r="B716" s="711"/>
      <c r="C716" s="705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</row>
    <row r="717" spans="1:25" ht="15.75" customHeight="1">
      <c r="A717" s="103"/>
      <c r="B717" s="711"/>
      <c r="C717" s="705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</row>
    <row r="718" spans="1:25" ht="15.75" customHeight="1">
      <c r="A718" s="103"/>
      <c r="B718" s="711"/>
      <c r="C718" s="705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</row>
    <row r="719" spans="1:25" ht="15.75" customHeight="1">
      <c r="A719" s="103"/>
      <c r="B719" s="711"/>
      <c r="C719" s="705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</row>
    <row r="720" spans="1:25" ht="15.75" customHeight="1">
      <c r="A720" s="103"/>
      <c r="B720" s="711"/>
      <c r="C720" s="705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</row>
    <row r="721" spans="1:25" ht="15.75" customHeight="1">
      <c r="A721" s="103"/>
      <c r="B721" s="711"/>
      <c r="C721" s="705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</row>
    <row r="722" spans="1:25" ht="15.75" customHeight="1">
      <c r="A722" s="103"/>
      <c r="B722" s="711"/>
      <c r="C722" s="705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</row>
    <row r="723" spans="1:25" ht="15.75" customHeight="1">
      <c r="A723" s="103"/>
      <c r="B723" s="711"/>
      <c r="C723" s="705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</row>
    <row r="724" spans="1:25" ht="15.75" customHeight="1">
      <c r="A724" s="103"/>
      <c r="B724" s="711"/>
      <c r="C724" s="705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</row>
    <row r="725" spans="1:25" ht="15.75" customHeight="1">
      <c r="A725" s="103"/>
      <c r="B725" s="711"/>
      <c r="C725" s="705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</row>
    <row r="726" spans="1:25" ht="15.75" customHeight="1">
      <c r="A726" s="103"/>
      <c r="B726" s="711"/>
      <c r="C726" s="705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</row>
    <row r="727" spans="1:25" ht="15.75" customHeight="1">
      <c r="A727" s="103"/>
      <c r="B727" s="711"/>
      <c r="C727" s="705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</row>
    <row r="728" spans="1:25" ht="15.75" customHeight="1">
      <c r="A728" s="103"/>
      <c r="B728" s="711"/>
      <c r="C728" s="705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</row>
    <row r="729" spans="1:25" ht="15.75" customHeight="1">
      <c r="A729" s="103"/>
      <c r="B729" s="711"/>
      <c r="C729" s="705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</row>
    <row r="730" spans="1:25" ht="15.75" customHeight="1">
      <c r="A730" s="103"/>
      <c r="B730" s="711"/>
      <c r="C730" s="705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</row>
    <row r="731" spans="1:25" ht="15.75" customHeight="1">
      <c r="A731" s="103"/>
      <c r="B731" s="711"/>
      <c r="C731" s="705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</row>
    <row r="732" spans="1:25" ht="15.75" customHeight="1">
      <c r="A732" s="103"/>
      <c r="B732" s="711"/>
      <c r="C732" s="705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</row>
    <row r="733" spans="1:25" ht="15.75" customHeight="1">
      <c r="A733" s="103"/>
      <c r="B733" s="711"/>
      <c r="C733" s="705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</row>
    <row r="734" spans="1:25" ht="15.75" customHeight="1">
      <c r="A734" s="103"/>
      <c r="B734" s="711"/>
      <c r="C734" s="705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</row>
    <row r="735" spans="1:25" ht="15.75" customHeight="1">
      <c r="A735" s="103"/>
      <c r="B735" s="711"/>
      <c r="C735" s="705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</row>
    <row r="736" spans="1:25" ht="15.75" customHeight="1">
      <c r="A736" s="103"/>
      <c r="B736" s="711"/>
      <c r="C736" s="705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</row>
    <row r="737" spans="1:25" ht="15.75" customHeight="1">
      <c r="A737" s="103"/>
      <c r="B737" s="711"/>
      <c r="C737" s="705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</row>
    <row r="738" spans="1:25" ht="15.75" customHeight="1">
      <c r="A738" s="103"/>
      <c r="B738" s="711"/>
      <c r="C738" s="705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</row>
    <row r="739" spans="1:25" ht="15.75" customHeight="1">
      <c r="A739" s="103"/>
      <c r="B739" s="711"/>
      <c r="C739" s="705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</row>
    <row r="740" spans="1:25" ht="15.75" customHeight="1">
      <c r="A740" s="103"/>
      <c r="B740" s="711"/>
      <c r="C740" s="705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</row>
    <row r="741" spans="1:25" ht="15.75" customHeight="1">
      <c r="A741" s="103"/>
      <c r="B741" s="711"/>
      <c r="C741" s="705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</row>
    <row r="742" spans="1:25" ht="15.75" customHeight="1">
      <c r="A742" s="103"/>
      <c r="B742" s="711"/>
      <c r="C742" s="705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</row>
    <row r="743" spans="1:25" ht="15.75" customHeight="1">
      <c r="A743" s="103"/>
      <c r="B743" s="711"/>
      <c r="C743" s="705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</row>
    <row r="744" spans="1:25" ht="15.75" customHeight="1">
      <c r="A744" s="103"/>
      <c r="B744" s="711"/>
      <c r="C744" s="705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</row>
    <row r="745" spans="1:25" ht="15.75" customHeight="1">
      <c r="A745" s="103"/>
      <c r="B745" s="711"/>
      <c r="C745" s="705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</row>
    <row r="746" spans="1:25" ht="15.75" customHeight="1">
      <c r="A746" s="103"/>
      <c r="B746" s="711"/>
      <c r="C746" s="705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</row>
    <row r="747" spans="1:25" ht="15.75" customHeight="1">
      <c r="A747" s="103"/>
      <c r="B747" s="711"/>
      <c r="C747" s="705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</row>
    <row r="748" spans="1:25" ht="15.75" customHeight="1">
      <c r="A748" s="103"/>
      <c r="B748" s="711"/>
      <c r="C748" s="705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</row>
    <row r="749" spans="1:25" ht="15.75" customHeight="1">
      <c r="A749" s="103"/>
      <c r="B749" s="711"/>
      <c r="C749" s="705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</row>
    <row r="750" spans="1:25" ht="15.75" customHeight="1">
      <c r="A750" s="103"/>
      <c r="B750" s="711"/>
      <c r="C750" s="705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</row>
    <row r="751" spans="1:25" ht="15.75" customHeight="1">
      <c r="A751" s="103"/>
      <c r="B751" s="711"/>
      <c r="C751" s="705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</row>
    <row r="752" spans="1:25" ht="15.75" customHeight="1">
      <c r="A752" s="103"/>
      <c r="B752" s="711"/>
      <c r="C752" s="705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</row>
    <row r="753" spans="1:25" ht="15.75" customHeight="1">
      <c r="A753" s="103"/>
      <c r="B753" s="711"/>
      <c r="C753" s="705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</row>
    <row r="754" spans="1:25" ht="15.75" customHeight="1">
      <c r="A754" s="103"/>
      <c r="B754" s="711"/>
      <c r="C754" s="705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</row>
    <row r="755" spans="1:25" ht="15.75" customHeight="1">
      <c r="A755" s="103"/>
      <c r="B755" s="711"/>
      <c r="C755" s="705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</row>
    <row r="756" spans="1:25" ht="15.75" customHeight="1">
      <c r="A756" s="103"/>
      <c r="B756" s="711"/>
      <c r="C756" s="705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</row>
    <row r="757" spans="1:25" ht="15.75" customHeight="1">
      <c r="A757" s="103"/>
      <c r="B757" s="711"/>
      <c r="C757" s="705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</row>
    <row r="758" spans="1:25" ht="15.75" customHeight="1">
      <c r="A758" s="103"/>
      <c r="B758" s="711"/>
      <c r="C758" s="705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</row>
    <row r="759" spans="1:25" ht="15.75" customHeight="1">
      <c r="A759" s="103"/>
      <c r="B759" s="711"/>
      <c r="C759" s="705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</row>
    <row r="760" spans="1:25" ht="15.75" customHeight="1">
      <c r="A760" s="103"/>
      <c r="B760" s="711"/>
      <c r="C760" s="705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</row>
    <row r="761" spans="1:25" ht="15.75" customHeight="1">
      <c r="A761" s="103"/>
      <c r="B761" s="711"/>
      <c r="C761" s="705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</row>
    <row r="762" spans="1:25" ht="15.75" customHeight="1">
      <c r="A762" s="103"/>
      <c r="B762" s="711"/>
      <c r="C762" s="705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</row>
    <row r="763" spans="1:25" ht="15.75" customHeight="1">
      <c r="A763" s="103"/>
      <c r="B763" s="711"/>
      <c r="C763" s="705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</row>
    <row r="764" spans="1:25" ht="15.75" customHeight="1">
      <c r="A764" s="103"/>
      <c r="B764" s="711"/>
      <c r="C764" s="705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</row>
    <row r="765" spans="1:25" ht="15.75" customHeight="1">
      <c r="A765" s="103"/>
      <c r="B765" s="711"/>
      <c r="C765" s="705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</row>
    <row r="766" spans="1:25" ht="15.75" customHeight="1">
      <c r="A766" s="103"/>
      <c r="B766" s="711"/>
      <c r="C766" s="705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</row>
    <row r="767" spans="1:25" ht="15.75" customHeight="1">
      <c r="A767" s="103"/>
      <c r="B767" s="711"/>
      <c r="C767" s="705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</row>
    <row r="768" spans="1:25" ht="15.75" customHeight="1">
      <c r="A768" s="103"/>
      <c r="B768" s="711"/>
      <c r="C768" s="705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</row>
    <row r="769" spans="1:25" ht="15.75" customHeight="1">
      <c r="A769" s="103"/>
      <c r="B769" s="711"/>
      <c r="C769" s="705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</row>
    <row r="770" spans="1:25" ht="15.75" customHeight="1">
      <c r="A770" s="103"/>
      <c r="B770" s="711"/>
      <c r="C770" s="705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</row>
    <row r="771" spans="1:25" ht="15.75" customHeight="1">
      <c r="A771" s="103"/>
      <c r="B771" s="711"/>
      <c r="C771" s="705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</row>
    <row r="772" spans="1:25" ht="15.75" customHeight="1">
      <c r="A772" s="103"/>
      <c r="B772" s="711"/>
      <c r="C772" s="705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</row>
    <row r="773" spans="1:25" ht="15.75" customHeight="1">
      <c r="A773" s="103"/>
      <c r="B773" s="711"/>
      <c r="C773" s="705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</row>
    <row r="774" spans="1:25" ht="15.75" customHeight="1">
      <c r="A774" s="103"/>
      <c r="B774" s="711"/>
      <c r="C774" s="705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</row>
    <row r="775" spans="1:25" ht="15.75" customHeight="1">
      <c r="A775" s="103"/>
      <c r="B775" s="711"/>
      <c r="C775" s="705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</row>
    <row r="776" spans="1:25" ht="15.75" customHeight="1">
      <c r="A776" s="103"/>
      <c r="B776" s="711"/>
      <c r="C776" s="705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</row>
    <row r="777" spans="1:25" ht="15.75" customHeight="1">
      <c r="A777" s="103"/>
      <c r="B777" s="711"/>
      <c r="C777" s="705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</row>
    <row r="778" spans="1:25" ht="15.75" customHeight="1">
      <c r="A778" s="103"/>
      <c r="B778" s="711"/>
      <c r="C778" s="705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</row>
    <row r="779" spans="1:25" ht="15.75" customHeight="1">
      <c r="A779" s="103"/>
      <c r="B779" s="711"/>
      <c r="C779" s="705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</row>
    <row r="780" spans="1:25" ht="15.75" customHeight="1">
      <c r="A780" s="103"/>
      <c r="B780" s="711"/>
      <c r="C780" s="705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</row>
    <row r="781" spans="1:25" ht="15.75" customHeight="1">
      <c r="A781" s="103"/>
      <c r="B781" s="711"/>
      <c r="C781" s="705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</row>
    <row r="782" spans="1:25" ht="15.75" customHeight="1">
      <c r="A782" s="103"/>
      <c r="B782" s="711"/>
      <c r="C782" s="705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</row>
    <row r="783" spans="1:25" ht="15.75" customHeight="1">
      <c r="A783" s="103"/>
      <c r="B783" s="711"/>
      <c r="C783" s="705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</row>
    <row r="784" spans="1:25" ht="15.75" customHeight="1">
      <c r="A784" s="103"/>
      <c r="B784" s="711"/>
      <c r="C784" s="705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</row>
    <row r="785" spans="1:25" ht="15.75" customHeight="1">
      <c r="A785" s="103"/>
      <c r="B785" s="711"/>
      <c r="C785" s="705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</row>
    <row r="786" spans="1:25" ht="15.75" customHeight="1">
      <c r="A786" s="103"/>
      <c r="B786" s="711"/>
      <c r="C786" s="705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</row>
    <row r="787" spans="1:25" ht="15.75" customHeight="1">
      <c r="A787" s="103"/>
      <c r="B787" s="711"/>
      <c r="C787" s="705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</row>
    <row r="788" spans="1:25" ht="15.75" customHeight="1">
      <c r="A788" s="103"/>
      <c r="B788" s="711"/>
      <c r="C788" s="705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</row>
    <row r="789" spans="1:25" ht="15.75" customHeight="1">
      <c r="A789" s="103"/>
      <c r="B789" s="711"/>
      <c r="C789" s="705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</row>
    <row r="790" spans="1:25" ht="15.75" customHeight="1">
      <c r="A790" s="103"/>
      <c r="B790" s="711"/>
      <c r="C790" s="705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</row>
    <row r="791" spans="1:25" ht="15.75" customHeight="1">
      <c r="A791" s="103"/>
      <c r="B791" s="711"/>
      <c r="C791" s="705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</row>
    <row r="792" spans="1:25" ht="15.75" customHeight="1">
      <c r="A792" s="103"/>
      <c r="B792" s="711"/>
      <c r="C792" s="705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</row>
    <row r="793" spans="1:25" ht="15.75" customHeight="1">
      <c r="A793" s="103"/>
      <c r="B793" s="711"/>
      <c r="C793" s="705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</row>
    <row r="794" spans="1:25" ht="15.75" customHeight="1">
      <c r="A794" s="103"/>
      <c r="B794" s="711"/>
      <c r="C794" s="705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</row>
    <row r="795" spans="1:25" ht="15.75" customHeight="1">
      <c r="A795" s="103"/>
      <c r="B795" s="711"/>
      <c r="C795" s="705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</row>
    <row r="796" spans="1:25" ht="15.75" customHeight="1">
      <c r="A796" s="103"/>
      <c r="B796" s="711"/>
      <c r="C796" s="705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</row>
    <row r="797" spans="1:25" ht="15.75" customHeight="1">
      <c r="A797" s="103"/>
      <c r="B797" s="711"/>
      <c r="C797" s="705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</row>
    <row r="798" spans="1:25" ht="15.75" customHeight="1">
      <c r="A798" s="103"/>
      <c r="B798" s="711"/>
      <c r="C798" s="705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</row>
    <row r="799" spans="1:25" ht="15.75" customHeight="1">
      <c r="A799" s="103"/>
      <c r="B799" s="711"/>
      <c r="C799" s="705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</row>
    <row r="800" spans="1:25" ht="15.75" customHeight="1">
      <c r="A800" s="103"/>
      <c r="B800" s="711"/>
      <c r="C800" s="705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</row>
    <row r="801" spans="1:25" ht="15.75" customHeight="1">
      <c r="A801" s="103"/>
      <c r="B801" s="711"/>
      <c r="C801" s="705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</row>
    <row r="802" spans="1:25" ht="15.75" customHeight="1">
      <c r="A802" s="103"/>
      <c r="B802" s="711"/>
      <c r="C802" s="705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</row>
    <row r="803" spans="1:25" ht="15.75" customHeight="1">
      <c r="A803" s="103"/>
      <c r="B803" s="711"/>
      <c r="C803" s="705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</row>
    <row r="804" spans="1:25" ht="15.75" customHeight="1">
      <c r="A804" s="103"/>
      <c r="B804" s="711"/>
      <c r="C804" s="705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</row>
    <row r="805" spans="1:25" ht="15.75" customHeight="1">
      <c r="A805" s="103"/>
      <c r="B805" s="711"/>
      <c r="C805" s="705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</row>
    <row r="806" spans="1:25" ht="15.75" customHeight="1">
      <c r="A806" s="103"/>
      <c r="B806" s="711"/>
      <c r="C806" s="705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</row>
    <row r="807" spans="1:25" ht="15.75" customHeight="1">
      <c r="A807" s="103"/>
      <c r="B807" s="711"/>
      <c r="C807" s="705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</row>
    <row r="808" spans="1:25" ht="15.75" customHeight="1">
      <c r="A808" s="103"/>
      <c r="B808" s="711"/>
      <c r="C808" s="705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</row>
    <row r="809" spans="1:25" ht="15.75" customHeight="1">
      <c r="A809" s="103"/>
      <c r="B809" s="711"/>
      <c r="C809" s="705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</row>
    <row r="810" spans="1:25" ht="15.75" customHeight="1">
      <c r="A810" s="103"/>
      <c r="B810" s="711"/>
      <c r="C810" s="705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</row>
    <row r="811" spans="1:25" ht="15.75" customHeight="1">
      <c r="A811" s="103"/>
      <c r="B811" s="711"/>
      <c r="C811" s="705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</row>
    <row r="812" spans="1:25" ht="15.75" customHeight="1">
      <c r="A812" s="103"/>
      <c r="B812" s="711"/>
      <c r="C812" s="705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</row>
    <row r="813" spans="1:25" ht="15.75" customHeight="1">
      <c r="A813" s="103"/>
      <c r="B813" s="711"/>
      <c r="C813" s="705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</row>
    <row r="814" spans="1:25" ht="15.75" customHeight="1">
      <c r="A814" s="103"/>
      <c r="B814" s="711"/>
      <c r="C814" s="705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</row>
    <row r="815" spans="1:25" ht="15.75" customHeight="1">
      <c r="A815" s="103"/>
      <c r="B815" s="711"/>
      <c r="C815" s="705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</row>
    <row r="816" spans="1:25" ht="15.75" customHeight="1">
      <c r="A816" s="103"/>
      <c r="B816" s="711"/>
      <c r="C816" s="705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</row>
    <row r="817" spans="1:25" ht="15.75" customHeight="1">
      <c r="A817" s="103"/>
      <c r="B817" s="711"/>
      <c r="C817" s="705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</row>
    <row r="818" spans="1:25" ht="15.75" customHeight="1">
      <c r="A818" s="103"/>
      <c r="B818" s="711"/>
      <c r="C818" s="705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</row>
    <row r="819" spans="1:25" ht="15.75" customHeight="1">
      <c r="A819" s="103"/>
      <c r="B819" s="711"/>
      <c r="C819" s="705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</row>
    <row r="820" spans="1:25" ht="15.75" customHeight="1">
      <c r="A820" s="103"/>
      <c r="B820" s="711"/>
      <c r="C820" s="705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</row>
    <row r="821" spans="1:25" ht="15.75" customHeight="1">
      <c r="A821" s="103"/>
      <c r="B821" s="711"/>
      <c r="C821" s="705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</row>
    <row r="822" spans="1:25" ht="15.75" customHeight="1">
      <c r="A822" s="103"/>
      <c r="B822" s="711"/>
      <c r="C822" s="705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</row>
    <row r="823" spans="1:25" ht="15.75" customHeight="1">
      <c r="A823" s="103"/>
      <c r="B823" s="711"/>
      <c r="C823" s="705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</row>
    <row r="824" spans="1:25" ht="15.75" customHeight="1">
      <c r="A824" s="103"/>
      <c r="B824" s="711"/>
      <c r="C824" s="705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</row>
    <row r="825" spans="1:25" ht="15.75" customHeight="1">
      <c r="A825" s="103"/>
      <c r="B825" s="711"/>
      <c r="C825" s="705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</row>
    <row r="826" spans="1:25" ht="15.75" customHeight="1">
      <c r="A826" s="103"/>
      <c r="B826" s="711"/>
      <c r="C826" s="705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</row>
    <row r="827" spans="1:25" ht="15.75" customHeight="1">
      <c r="A827" s="103"/>
      <c r="B827" s="711"/>
      <c r="C827" s="705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</row>
    <row r="828" spans="1:25" ht="15.75" customHeight="1">
      <c r="A828" s="103"/>
      <c r="B828" s="711"/>
      <c r="C828" s="705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</row>
    <row r="829" spans="1:25" ht="15.75" customHeight="1">
      <c r="A829" s="103"/>
      <c r="B829" s="711"/>
      <c r="C829" s="705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</row>
    <row r="830" spans="1:25" ht="15.75" customHeight="1">
      <c r="A830" s="103"/>
      <c r="B830" s="711"/>
      <c r="C830" s="705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</row>
    <row r="831" spans="1:25" ht="15.75" customHeight="1">
      <c r="A831" s="103"/>
      <c r="B831" s="711"/>
      <c r="C831" s="705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</row>
    <row r="832" spans="1:25" ht="15.75" customHeight="1">
      <c r="A832" s="103"/>
      <c r="B832" s="711"/>
      <c r="C832" s="705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</row>
    <row r="833" spans="1:25" ht="15.75" customHeight="1">
      <c r="A833" s="103"/>
      <c r="B833" s="711"/>
      <c r="C833" s="705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</row>
    <row r="834" spans="1:25" ht="15.75" customHeight="1">
      <c r="A834" s="103"/>
      <c r="B834" s="711"/>
      <c r="C834" s="705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</row>
    <row r="835" spans="1:25" ht="15.75" customHeight="1">
      <c r="A835" s="103"/>
      <c r="B835" s="711"/>
      <c r="C835" s="705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</row>
    <row r="836" spans="1:25" ht="15.75" customHeight="1">
      <c r="A836" s="103"/>
      <c r="B836" s="711"/>
      <c r="C836" s="705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</row>
    <row r="837" spans="1:25" ht="15.75" customHeight="1">
      <c r="A837" s="103"/>
      <c r="B837" s="711"/>
      <c r="C837" s="705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</row>
    <row r="838" spans="1:25" ht="15.75" customHeight="1">
      <c r="A838" s="103"/>
      <c r="B838" s="711"/>
      <c r="C838" s="705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</row>
    <row r="839" spans="1:25" ht="15.75" customHeight="1">
      <c r="A839" s="103"/>
      <c r="B839" s="711"/>
      <c r="C839" s="705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</row>
    <row r="840" spans="1:25" ht="15.75" customHeight="1">
      <c r="A840" s="103"/>
      <c r="B840" s="711"/>
      <c r="C840" s="705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</row>
    <row r="841" spans="1:25" ht="15.75" customHeight="1">
      <c r="A841" s="103"/>
      <c r="B841" s="711"/>
      <c r="C841" s="705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</row>
    <row r="842" spans="1:25" ht="15.75" customHeight="1">
      <c r="A842" s="103"/>
      <c r="B842" s="711"/>
      <c r="C842" s="705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</row>
    <row r="843" spans="1:25" ht="15.75" customHeight="1">
      <c r="A843" s="103"/>
      <c r="B843" s="711"/>
      <c r="C843" s="705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</row>
    <row r="844" spans="1:25" ht="15.75" customHeight="1">
      <c r="A844" s="103"/>
      <c r="B844" s="711"/>
      <c r="C844" s="705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</row>
    <row r="845" spans="1:25" ht="15.75" customHeight="1">
      <c r="A845" s="103"/>
      <c r="B845" s="711"/>
      <c r="C845" s="705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</row>
    <row r="846" spans="1:25" ht="15.75" customHeight="1">
      <c r="A846" s="103"/>
      <c r="B846" s="711"/>
      <c r="C846" s="705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</row>
    <row r="847" spans="1:25" ht="15.75" customHeight="1">
      <c r="A847" s="103"/>
      <c r="B847" s="711"/>
      <c r="C847" s="705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</row>
    <row r="848" spans="1:25" ht="15.75" customHeight="1">
      <c r="A848" s="103"/>
      <c r="B848" s="711"/>
      <c r="C848" s="705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</row>
    <row r="849" spans="1:25" ht="15.75" customHeight="1">
      <c r="A849" s="103"/>
      <c r="B849" s="711"/>
      <c r="C849" s="705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</row>
    <row r="850" spans="1:25" ht="15.75" customHeight="1">
      <c r="A850" s="103"/>
      <c r="B850" s="711"/>
      <c r="C850" s="705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</row>
    <row r="851" spans="1:25" ht="15.75" customHeight="1">
      <c r="A851" s="103"/>
      <c r="B851" s="711"/>
      <c r="C851" s="705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</row>
    <row r="852" spans="1:25" ht="15.75" customHeight="1">
      <c r="A852" s="103"/>
      <c r="B852" s="711"/>
      <c r="C852" s="705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</row>
    <row r="853" spans="1:25" ht="15.75" customHeight="1">
      <c r="A853" s="103"/>
      <c r="B853" s="711"/>
      <c r="C853" s="705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</row>
    <row r="854" spans="1:25" ht="15.75" customHeight="1">
      <c r="A854" s="103"/>
      <c r="B854" s="711"/>
      <c r="C854" s="705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</row>
    <row r="855" spans="1:25" ht="15.75" customHeight="1">
      <c r="A855" s="103"/>
      <c r="B855" s="711"/>
      <c r="C855" s="705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</row>
    <row r="856" spans="1:25" ht="15.75" customHeight="1">
      <c r="A856" s="103"/>
      <c r="B856" s="711"/>
      <c r="C856" s="705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</row>
    <row r="857" spans="1:25" ht="15.75" customHeight="1">
      <c r="A857" s="103"/>
      <c r="B857" s="711"/>
      <c r="C857" s="705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</row>
    <row r="858" spans="1:25" ht="15.75" customHeight="1">
      <c r="A858" s="103"/>
      <c r="B858" s="711"/>
      <c r="C858" s="705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</row>
    <row r="859" spans="1:25" ht="15.75" customHeight="1">
      <c r="A859" s="103"/>
      <c r="B859" s="711"/>
      <c r="C859" s="705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</row>
    <row r="860" spans="1:25" ht="15.75" customHeight="1">
      <c r="A860" s="103"/>
      <c r="B860" s="711"/>
      <c r="C860" s="705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</row>
    <row r="861" spans="1:25" ht="15.75" customHeight="1">
      <c r="A861" s="103"/>
      <c r="B861" s="711"/>
      <c r="C861" s="705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</row>
    <row r="862" spans="1:25" ht="15.75" customHeight="1">
      <c r="A862" s="103"/>
      <c r="B862" s="711"/>
      <c r="C862" s="705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</row>
    <row r="863" spans="1:25" ht="15.75" customHeight="1">
      <c r="A863" s="103"/>
      <c r="B863" s="711"/>
      <c r="C863" s="705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</row>
    <row r="864" spans="1:25" ht="15.75" customHeight="1">
      <c r="A864" s="103"/>
      <c r="B864" s="711"/>
      <c r="C864" s="705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</row>
    <row r="865" spans="1:25" ht="15.75" customHeight="1">
      <c r="A865" s="103"/>
      <c r="B865" s="711"/>
      <c r="C865" s="705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</row>
    <row r="866" spans="1:25" ht="15.75" customHeight="1">
      <c r="A866" s="103"/>
      <c r="B866" s="711"/>
      <c r="C866" s="705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</row>
    <row r="867" spans="1:25" ht="15.75" customHeight="1">
      <c r="A867" s="103"/>
      <c r="B867" s="711"/>
      <c r="C867" s="705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</row>
    <row r="868" spans="1:25" ht="15.75" customHeight="1">
      <c r="A868" s="103"/>
      <c r="B868" s="711"/>
      <c r="C868" s="705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</row>
    <row r="869" spans="1:25" ht="15.75" customHeight="1">
      <c r="A869" s="103"/>
      <c r="B869" s="711"/>
      <c r="C869" s="705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</row>
    <row r="870" spans="1:25" ht="15.75" customHeight="1">
      <c r="A870" s="103"/>
      <c r="B870" s="711"/>
      <c r="C870" s="705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</row>
    <row r="871" spans="1:25" ht="15.75" customHeight="1">
      <c r="A871" s="103"/>
      <c r="B871" s="711"/>
      <c r="C871" s="705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</row>
    <row r="872" spans="1:25" ht="15.75" customHeight="1">
      <c r="A872" s="103"/>
      <c r="B872" s="711"/>
      <c r="C872" s="705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</row>
    <row r="873" spans="1:25" ht="15.75" customHeight="1">
      <c r="A873" s="103"/>
      <c r="B873" s="711"/>
      <c r="C873" s="705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</row>
    <row r="874" spans="1:25" ht="15.75" customHeight="1">
      <c r="A874" s="103"/>
      <c r="B874" s="711"/>
      <c r="C874" s="705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</row>
    <row r="875" spans="1:25" ht="15.75" customHeight="1">
      <c r="A875" s="103"/>
      <c r="B875" s="711"/>
      <c r="C875" s="705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</row>
    <row r="876" spans="1:25" ht="15.75" customHeight="1">
      <c r="A876" s="103"/>
      <c r="B876" s="711"/>
      <c r="C876" s="705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</row>
    <row r="877" spans="1:25" ht="15.75" customHeight="1">
      <c r="A877" s="103"/>
      <c r="B877" s="711"/>
      <c r="C877" s="705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</row>
    <row r="878" spans="1:25" ht="15.75" customHeight="1">
      <c r="A878" s="103"/>
      <c r="B878" s="711"/>
      <c r="C878" s="705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</row>
    <row r="879" spans="1:25" ht="15.75" customHeight="1">
      <c r="A879" s="103"/>
      <c r="B879" s="711"/>
      <c r="C879" s="705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</row>
    <row r="880" spans="1:25" ht="15.75" customHeight="1">
      <c r="A880" s="103"/>
      <c r="B880" s="711"/>
      <c r="C880" s="705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</row>
    <row r="881" spans="1:25" ht="15.75" customHeight="1">
      <c r="A881" s="103"/>
      <c r="B881" s="711"/>
      <c r="C881" s="705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</row>
    <row r="882" spans="1:25" ht="15.75" customHeight="1">
      <c r="A882" s="103"/>
      <c r="B882" s="711"/>
      <c r="C882" s="705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</row>
    <row r="883" spans="1:25" ht="15.75" customHeight="1">
      <c r="A883" s="103"/>
      <c r="B883" s="711"/>
      <c r="C883" s="705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</row>
    <row r="884" spans="1:25" ht="15.75" customHeight="1">
      <c r="A884" s="103"/>
      <c r="B884" s="711"/>
      <c r="C884" s="705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</row>
    <row r="885" spans="1:25" ht="15.75" customHeight="1">
      <c r="A885" s="103"/>
      <c r="B885" s="711"/>
      <c r="C885" s="705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</row>
    <row r="886" spans="1:25" ht="15.75" customHeight="1">
      <c r="A886" s="103"/>
      <c r="B886" s="711"/>
      <c r="C886" s="705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</row>
    <row r="887" spans="1:25" ht="15.75" customHeight="1">
      <c r="A887" s="103"/>
      <c r="B887" s="711"/>
      <c r="C887" s="705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</row>
    <row r="888" spans="1:25" ht="15.75" customHeight="1">
      <c r="A888" s="103"/>
      <c r="B888" s="711"/>
      <c r="C888" s="705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</row>
    <row r="889" spans="1:25" ht="15.75" customHeight="1">
      <c r="A889" s="103"/>
      <c r="B889" s="711"/>
      <c r="C889" s="705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</row>
    <row r="890" spans="1:25" ht="15.75" customHeight="1">
      <c r="A890" s="103"/>
      <c r="B890" s="711"/>
      <c r="C890" s="705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</row>
    <row r="891" spans="1:25" ht="15.75" customHeight="1">
      <c r="A891" s="103"/>
      <c r="B891" s="711"/>
      <c r="C891" s="705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</row>
    <row r="892" spans="1:25" ht="15.75" customHeight="1">
      <c r="A892" s="103"/>
      <c r="B892" s="711"/>
      <c r="C892" s="705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</row>
    <row r="893" spans="1:25" ht="15.75" customHeight="1">
      <c r="A893" s="103"/>
      <c r="B893" s="711"/>
      <c r="C893" s="705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</row>
    <row r="894" spans="1:25" ht="15.75" customHeight="1">
      <c r="A894" s="103"/>
      <c r="B894" s="711"/>
      <c r="C894" s="705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</row>
    <row r="895" spans="1:25" ht="15.75" customHeight="1">
      <c r="A895" s="103"/>
      <c r="B895" s="711"/>
      <c r="C895" s="705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</row>
    <row r="896" spans="1:25" ht="15.75" customHeight="1">
      <c r="A896" s="103"/>
      <c r="B896" s="711"/>
      <c r="C896" s="705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</row>
    <row r="897" spans="1:25" ht="15.75" customHeight="1">
      <c r="A897" s="103"/>
      <c r="B897" s="711"/>
      <c r="C897" s="705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</row>
    <row r="898" spans="1:25" ht="15.75" customHeight="1">
      <c r="A898" s="103"/>
      <c r="B898" s="711"/>
      <c r="C898" s="705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</row>
    <row r="899" spans="1:25" ht="15.75" customHeight="1">
      <c r="A899" s="103"/>
      <c r="B899" s="711"/>
      <c r="C899" s="705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</row>
    <row r="900" spans="1:25" ht="15.75" customHeight="1">
      <c r="A900" s="103"/>
      <c r="B900" s="711"/>
      <c r="C900" s="705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</row>
    <row r="901" spans="1:25" ht="15.75" customHeight="1">
      <c r="A901" s="103"/>
      <c r="B901" s="711"/>
      <c r="C901" s="705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</row>
    <row r="902" spans="1:25" ht="15.75" customHeight="1">
      <c r="A902" s="103"/>
      <c r="B902" s="711"/>
      <c r="C902" s="705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</row>
    <row r="903" spans="1:25" ht="15.75" customHeight="1">
      <c r="A903" s="103"/>
      <c r="B903" s="711"/>
      <c r="C903" s="705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</row>
    <row r="904" spans="1:25" ht="15.75" customHeight="1">
      <c r="A904" s="103"/>
      <c r="B904" s="711"/>
      <c r="C904" s="705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</row>
    <row r="905" spans="1:25" ht="15.75" customHeight="1">
      <c r="A905" s="103"/>
      <c r="B905" s="711"/>
      <c r="C905" s="705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</row>
    <row r="906" spans="1:25" ht="15.75" customHeight="1">
      <c r="A906" s="103"/>
      <c r="B906" s="711"/>
      <c r="C906" s="705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</row>
    <row r="907" spans="1:25" ht="15.75" customHeight="1">
      <c r="A907" s="103"/>
      <c r="B907" s="711"/>
      <c r="C907" s="705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</row>
    <row r="908" spans="1:25" ht="15.75" customHeight="1">
      <c r="A908" s="103"/>
      <c r="B908" s="711"/>
      <c r="C908" s="705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</row>
    <row r="909" spans="1:25" ht="15.75" customHeight="1">
      <c r="A909" s="103"/>
      <c r="B909" s="711"/>
      <c r="C909" s="705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</row>
    <row r="910" spans="1:25" ht="15.75" customHeight="1">
      <c r="A910" s="103"/>
      <c r="B910" s="711"/>
      <c r="C910" s="705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</row>
    <row r="911" spans="1:25" ht="15.75" customHeight="1">
      <c r="A911" s="103"/>
      <c r="B911" s="711"/>
      <c r="C911" s="705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</row>
    <row r="912" spans="1:25" ht="15.75" customHeight="1">
      <c r="A912" s="103"/>
      <c r="B912" s="711"/>
      <c r="C912" s="705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</row>
    <row r="913" spans="1:25" ht="15.75" customHeight="1">
      <c r="A913" s="103"/>
      <c r="B913" s="711"/>
      <c r="C913" s="705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</row>
    <row r="914" spans="1:25" ht="15.75" customHeight="1">
      <c r="A914" s="103"/>
      <c r="B914" s="711"/>
      <c r="C914" s="705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</row>
    <row r="915" spans="1:25" ht="15.75" customHeight="1">
      <c r="A915" s="103"/>
      <c r="B915" s="711"/>
      <c r="C915" s="705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</row>
    <row r="916" spans="1:25" ht="15.75" customHeight="1">
      <c r="A916" s="103"/>
      <c r="B916" s="711"/>
      <c r="C916" s="705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</row>
    <row r="917" spans="1:25" ht="15.75" customHeight="1">
      <c r="A917" s="103"/>
      <c r="B917" s="711"/>
      <c r="C917" s="705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</row>
    <row r="918" spans="1:25" ht="15.75" customHeight="1">
      <c r="A918" s="103"/>
      <c r="B918" s="711"/>
      <c r="C918" s="705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</row>
    <row r="919" spans="1:25" ht="15.75" customHeight="1">
      <c r="A919" s="103"/>
      <c r="B919" s="711"/>
      <c r="C919" s="705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</row>
    <row r="920" spans="1:25" ht="15.75" customHeight="1">
      <c r="A920" s="103"/>
      <c r="B920" s="711"/>
      <c r="C920" s="705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</row>
    <row r="921" spans="1:25" ht="15.75" customHeight="1">
      <c r="A921" s="103"/>
      <c r="B921" s="711"/>
      <c r="C921" s="705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</row>
    <row r="922" spans="1:25" ht="15.75" customHeight="1">
      <c r="A922" s="103"/>
      <c r="B922" s="711"/>
      <c r="C922" s="705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</row>
    <row r="923" spans="1:25" ht="15.75" customHeight="1">
      <c r="A923" s="103"/>
      <c r="B923" s="711"/>
      <c r="C923" s="705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</row>
    <row r="924" spans="1:25" ht="15.75" customHeight="1">
      <c r="A924" s="103"/>
      <c r="B924" s="711"/>
      <c r="C924" s="705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</row>
    <row r="925" spans="1:25" ht="15.75" customHeight="1">
      <c r="A925" s="103"/>
      <c r="B925" s="711"/>
      <c r="C925" s="705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</row>
    <row r="926" spans="1:25" ht="15.75" customHeight="1">
      <c r="A926" s="103"/>
      <c r="B926" s="711"/>
      <c r="C926" s="705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</row>
    <row r="927" spans="1:25" ht="15.75" customHeight="1">
      <c r="A927" s="103"/>
      <c r="B927" s="711"/>
      <c r="C927" s="705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</row>
    <row r="928" spans="1:25" ht="15.75" customHeight="1">
      <c r="A928" s="103"/>
      <c r="B928" s="711"/>
      <c r="C928" s="705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</row>
    <row r="929" spans="1:25" ht="15.75" customHeight="1">
      <c r="A929" s="103"/>
      <c r="B929" s="711"/>
      <c r="C929" s="705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</row>
    <row r="930" spans="1:25" ht="15.75" customHeight="1">
      <c r="A930" s="103"/>
      <c r="B930" s="711"/>
      <c r="C930" s="705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</row>
    <row r="931" spans="1:25" ht="15.75" customHeight="1">
      <c r="A931" s="103"/>
      <c r="B931" s="711"/>
      <c r="C931" s="705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</row>
    <row r="932" spans="1:25" ht="15.75" customHeight="1">
      <c r="A932" s="103"/>
      <c r="B932" s="711"/>
      <c r="C932" s="705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</row>
    <row r="933" spans="1:25" ht="15.75" customHeight="1">
      <c r="A933" s="103"/>
      <c r="B933" s="711"/>
      <c r="C933" s="705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</row>
    <row r="934" spans="1:25" ht="15.75" customHeight="1">
      <c r="A934" s="103"/>
      <c r="B934" s="711"/>
      <c r="C934" s="705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</row>
    <row r="935" spans="1:25" ht="15.75" customHeight="1">
      <c r="A935" s="103"/>
      <c r="B935" s="711"/>
      <c r="C935" s="705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</row>
    <row r="936" spans="1:25" ht="15.75" customHeight="1">
      <c r="A936" s="103"/>
      <c r="B936" s="711"/>
      <c r="C936" s="705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</row>
    <row r="937" spans="1:25" ht="15.75" customHeight="1">
      <c r="A937" s="103"/>
      <c r="B937" s="711"/>
      <c r="C937" s="705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</row>
    <row r="938" spans="1:25" ht="15.75" customHeight="1">
      <c r="A938" s="103"/>
      <c r="B938" s="711"/>
      <c r="C938" s="705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</row>
    <row r="939" spans="1:25" ht="15.75" customHeight="1">
      <c r="A939" s="103"/>
      <c r="B939" s="711"/>
      <c r="C939" s="705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</row>
    <row r="940" spans="1:25" ht="15.75" customHeight="1">
      <c r="A940" s="103"/>
      <c r="B940" s="711"/>
      <c r="C940" s="705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</row>
    <row r="941" spans="1:25" ht="15.75" customHeight="1">
      <c r="A941" s="103"/>
      <c r="B941" s="711"/>
      <c r="C941" s="705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</row>
    <row r="942" spans="1:25" ht="15.75" customHeight="1">
      <c r="A942" s="103"/>
      <c r="B942" s="711"/>
      <c r="C942" s="705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</row>
    <row r="943" spans="1:25" ht="15.75" customHeight="1">
      <c r="A943" s="103"/>
      <c r="B943" s="711"/>
      <c r="C943" s="705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</row>
    <row r="944" spans="1:25" ht="15.75" customHeight="1">
      <c r="A944" s="103"/>
      <c r="B944" s="711"/>
      <c r="C944" s="705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</row>
    <row r="945" spans="1:25" ht="15.75" customHeight="1">
      <c r="A945" s="103"/>
      <c r="B945" s="711"/>
      <c r="C945" s="705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</row>
    <row r="946" spans="1:25" ht="15.75" customHeight="1">
      <c r="A946" s="103"/>
      <c r="B946" s="711"/>
      <c r="C946" s="705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</row>
    <row r="947" spans="1:25" ht="15.75" customHeight="1">
      <c r="A947" s="103"/>
      <c r="B947" s="711"/>
      <c r="C947" s="705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</row>
    <row r="948" spans="1:25" ht="15.75" customHeight="1">
      <c r="A948" s="103"/>
      <c r="B948" s="711"/>
      <c r="C948" s="705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</row>
    <row r="949" spans="1:25" ht="15.75" customHeight="1">
      <c r="A949" s="103"/>
      <c r="B949" s="711"/>
      <c r="C949" s="705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</row>
    <row r="950" spans="1:25" ht="15.75" customHeight="1">
      <c r="A950" s="103"/>
      <c r="B950" s="711"/>
      <c r="C950" s="705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</row>
    <row r="951" spans="1:25" ht="15.75" customHeight="1">
      <c r="A951" s="103"/>
      <c r="B951" s="711"/>
      <c r="C951" s="705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</row>
    <row r="952" spans="1:25" ht="15.75" customHeight="1">
      <c r="A952" s="103"/>
      <c r="B952" s="711"/>
      <c r="C952" s="705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</row>
    <row r="953" spans="1:25" ht="15.75" customHeight="1">
      <c r="A953" s="103"/>
      <c r="B953" s="711"/>
      <c r="C953" s="705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</row>
    <row r="954" spans="1:25" ht="15.75" customHeight="1">
      <c r="A954" s="103"/>
      <c r="B954" s="711"/>
      <c r="C954" s="705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</row>
    <row r="955" spans="1:25" ht="15.75" customHeight="1">
      <c r="A955" s="103"/>
      <c r="B955" s="711"/>
      <c r="C955" s="705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</row>
    <row r="956" spans="1:25" ht="15.75" customHeight="1">
      <c r="A956" s="103"/>
      <c r="B956" s="711"/>
      <c r="C956" s="705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</row>
    <row r="957" spans="1:25" ht="15.75" customHeight="1">
      <c r="A957" s="103"/>
      <c r="B957" s="711"/>
      <c r="C957" s="705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</row>
    <row r="958" spans="1:25" ht="15.75" customHeight="1">
      <c r="A958" s="103"/>
      <c r="B958" s="711"/>
      <c r="C958" s="705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</row>
    <row r="959" spans="1:25" ht="15.75" customHeight="1">
      <c r="A959" s="103"/>
      <c r="B959" s="711"/>
      <c r="C959" s="705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</row>
    <row r="960" spans="1:25" ht="15.75" customHeight="1">
      <c r="A960" s="103"/>
      <c r="B960" s="711"/>
      <c r="C960" s="705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</row>
    <row r="961" spans="1:25" ht="15.75" customHeight="1">
      <c r="A961" s="103"/>
      <c r="B961" s="711"/>
      <c r="C961" s="705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</row>
    <row r="962" spans="1:25" ht="15.75" customHeight="1">
      <c r="A962" s="103"/>
      <c r="B962" s="711"/>
      <c r="C962" s="705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</row>
    <row r="963" spans="1:25" ht="15.75" customHeight="1">
      <c r="A963" s="103"/>
      <c r="B963" s="711"/>
      <c r="C963" s="705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</row>
    <row r="964" spans="1:25" ht="15.75" customHeight="1">
      <c r="A964" s="103"/>
      <c r="B964" s="711"/>
      <c r="C964" s="705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</row>
    <row r="965" spans="1:25" ht="15.75" customHeight="1">
      <c r="A965" s="103"/>
      <c r="B965" s="711"/>
      <c r="C965" s="705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</row>
    <row r="966" spans="1:25" ht="15.75" customHeight="1">
      <c r="A966" s="103"/>
      <c r="B966" s="711"/>
      <c r="C966" s="705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</row>
    <row r="967" spans="1:25" ht="15.75" customHeight="1">
      <c r="A967" s="103"/>
      <c r="B967" s="711"/>
      <c r="C967" s="705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</row>
    <row r="968" spans="1:25" ht="15.75" customHeight="1">
      <c r="A968" s="103"/>
      <c r="B968" s="711"/>
      <c r="C968" s="705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</row>
    <row r="969" spans="1:25" ht="15.75" customHeight="1">
      <c r="A969" s="103"/>
      <c r="B969" s="711"/>
      <c r="C969" s="705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</row>
    <row r="970" spans="1:25" ht="15.75" customHeight="1">
      <c r="A970" s="103"/>
      <c r="B970" s="711"/>
      <c r="C970" s="705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</row>
    <row r="971" spans="1:25" ht="15.75" customHeight="1">
      <c r="A971" s="103"/>
      <c r="B971" s="711"/>
      <c r="C971" s="705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</row>
    <row r="972" spans="1:25" ht="15.75" customHeight="1">
      <c r="A972" s="103"/>
      <c r="B972" s="711"/>
      <c r="C972" s="705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</row>
    <row r="973" spans="1:25" ht="15.75" customHeight="1">
      <c r="A973" s="103"/>
      <c r="B973" s="711"/>
      <c r="C973" s="705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</row>
    <row r="974" spans="1:25" ht="15.75" customHeight="1">
      <c r="A974" s="103"/>
      <c r="B974" s="711"/>
      <c r="C974" s="705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</row>
    <row r="975" spans="1:25" ht="15.75" customHeight="1">
      <c r="A975" s="103"/>
      <c r="B975" s="711"/>
      <c r="C975" s="705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</row>
    <row r="976" spans="1:25" ht="15.75" customHeight="1">
      <c r="A976" s="103"/>
      <c r="B976" s="711"/>
      <c r="C976" s="705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</row>
    <row r="977" spans="1:25" ht="15.75" customHeight="1">
      <c r="A977" s="103"/>
      <c r="B977" s="711"/>
      <c r="C977" s="705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</row>
    <row r="978" spans="1:25" ht="15.75" customHeight="1">
      <c r="A978" s="103"/>
      <c r="B978" s="711"/>
      <c r="C978" s="705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</row>
    <row r="979" spans="1:25" ht="15.75" customHeight="1">
      <c r="A979" s="103"/>
      <c r="B979" s="711"/>
      <c r="C979" s="705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</row>
    <row r="980" spans="1:25" ht="15.75" customHeight="1">
      <c r="A980" s="103"/>
      <c r="B980" s="711"/>
      <c r="C980" s="705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</row>
    <row r="981" spans="1:25" ht="15.75" customHeight="1">
      <c r="A981" s="103"/>
      <c r="B981" s="711"/>
      <c r="C981" s="705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</row>
    <row r="982" spans="1:25" ht="15.75" customHeight="1">
      <c r="A982" s="103"/>
      <c r="B982" s="711"/>
      <c r="C982" s="705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</row>
    <row r="983" spans="1:25" ht="15.75" customHeight="1">
      <c r="A983" s="103"/>
      <c r="B983" s="711"/>
      <c r="C983" s="705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</row>
    <row r="984" spans="1:25" ht="15.75" customHeight="1">
      <c r="A984" s="103"/>
      <c r="B984" s="711"/>
      <c r="C984" s="705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</row>
    <row r="985" spans="1:25" ht="15.75" customHeight="1">
      <c r="A985" s="103"/>
      <c r="B985" s="711"/>
      <c r="C985" s="705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</row>
    <row r="986" spans="1:25" ht="15.75" customHeight="1">
      <c r="A986" s="103"/>
      <c r="B986" s="711"/>
      <c r="C986" s="705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</row>
    <row r="987" spans="1:25" ht="15.75" customHeight="1">
      <c r="A987" s="103"/>
      <c r="B987" s="711"/>
      <c r="C987" s="705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</row>
    <row r="988" spans="1:25" ht="15.75" customHeight="1">
      <c r="A988" s="103"/>
      <c r="B988" s="711"/>
      <c r="C988" s="705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</row>
    <row r="989" spans="1:25" ht="15.75" customHeight="1">
      <c r="A989" s="103"/>
      <c r="B989" s="711"/>
      <c r="C989" s="705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</row>
    <row r="990" spans="1:25" ht="15.75" customHeight="1">
      <c r="A990" s="103"/>
      <c r="B990" s="711"/>
      <c r="C990" s="705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</row>
    <row r="991" spans="1:25" ht="15.75" customHeight="1">
      <c r="A991" s="103"/>
      <c r="B991" s="711"/>
      <c r="C991" s="705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</row>
    <row r="992" spans="1:25" ht="15.75" customHeight="1">
      <c r="A992" s="103"/>
      <c r="B992" s="711"/>
      <c r="C992" s="705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</row>
    <row r="993" spans="1:25" ht="15.75" customHeight="1">
      <c r="A993" s="103"/>
      <c r="B993" s="711"/>
      <c r="C993" s="705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</row>
    <row r="994" spans="1:25" ht="15.75" customHeight="1">
      <c r="A994" s="103"/>
      <c r="B994" s="711"/>
      <c r="C994" s="705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</row>
    <row r="995" spans="1:25" ht="15.75" customHeight="1">
      <c r="A995" s="103"/>
      <c r="B995" s="711"/>
      <c r="C995" s="705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</row>
    <row r="996" spans="1:25" ht="15.75" customHeight="1">
      <c r="A996" s="103"/>
      <c r="B996" s="711"/>
      <c r="C996" s="705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</row>
    <row r="997" spans="1:25" ht="15.75" customHeight="1">
      <c r="A997" s="103"/>
      <c r="B997" s="711"/>
      <c r="C997" s="705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</row>
    <row r="998" spans="1:25" ht="15.75" customHeight="1">
      <c r="A998" s="103"/>
      <c r="B998" s="711"/>
      <c r="C998" s="705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</row>
    <row r="999" spans="1:25" ht="15.75" customHeight="1">
      <c r="A999" s="103"/>
      <c r="B999" s="711"/>
      <c r="C999" s="705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</row>
    <row r="1000" spans="1:25" ht="15.75" customHeight="1">
      <c r="A1000" s="103"/>
      <c r="B1000" s="711"/>
      <c r="C1000" s="705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</row>
  </sheetData>
  <mergeCells count="18">
    <mergeCell ref="C4:G4"/>
    <mergeCell ref="F6:G6"/>
    <mergeCell ref="C23:G23"/>
    <mergeCell ref="C14:G14"/>
    <mergeCell ref="C18:G18"/>
    <mergeCell ref="C7:C8"/>
    <mergeCell ref="D7:E7"/>
    <mergeCell ref="F7:F8"/>
    <mergeCell ref="C27:G27"/>
    <mergeCell ref="C31:G31"/>
    <mergeCell ref="C10:G10"/>
    <mergeCell ref="B9:G9"/>
    <mergeCell ref="G7:G8"/>
    <mergeCell ref="C36:G36"/>
    <mergeCell ref="C39:G39"/>
    <mergeCell ref="B43:G43"/>
    <mergeCell ref="C44:G44"/>
    <mergeCell ref="B47:G47"/>
  </mergeCells>
  <pageMargins left="0" right="0" top="0" bottom="0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DF294E"/>
    <pageSetUpPr fitToPage="1"/>
  </sheetPr>
  <dimension ref="A1:AB1000"/>
  <sheetViews>
    <sheetView workbookViewId="0"/>
  </sheetViews>
  <sheetFormatPr defaultColWidth="14.42578125" defaultRowHeight="15" customHeight="1" outlineLevelCol="1"/>
  <cols>
    <col min="1" max="1" width="2.140625" customWidth="1"/>
    <col min="2" max="2" width="15.7109375" style="610" bestFit="1" customWidth="1"/>
    <col min="3" max="3" width="7.140625" style="692" bestFit="1" customWidth="1"/>
    <col min="4" max="4" width="13.42578125" style="692" bestFit="1" customWidth="1"/>
    <col min="5" max="5" width="12.5703125" style="692" bestFit="1" customWidth="1" outlineLevel="1"/>
    <col min="6" max="6" width="16.28515625" style="692" bestFit="1" customWidth="1" outlineLevel="1"/>
    <col min="7" max="7" width="15.28515625" style="692" bestFit="1" customWidth="1" outlineLevel="1"/>
    <col min="8" max="8" width="17.28515625" style="695" bestFit="1" customWidth="1"/>
    <col min="9" max="9" width="23.85546875" customWidth="1"/>
    <col min="10" max="12" width="11" customWidth="1"/>
    <col min="13" max="13" width="15.7109375" customWidth="1"/>
    <col min="14" max="28" width="11" customWidth="1"/>
  </cols>
  <sheetData>
    <row r="1" spans="1:28" ht="22.5" customHeight="1">
      <c r="A1" s="134"/>
      <c r="B1" s="1187"/>
      <c r="C1" s="1186"/>
      <c r="D1" s="1186"/>
      <c r="E1" s="1186"/>
      <c r="F1" s="1186"/>
      <c r="G1" s="1186"/>
      <c r="H1" s="1186"/>
      <c r="I1" s="135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22.5" customHeight="1">
      <c r="A2" s="134"/>
      <c r="B2" s="1186"/>
      <c r="C2" s="1186"/>
      <c r="D2" s="1186"/>
      <c r="E2" s="1186"/>
      <c r="F2" s="1186"/>
      <c r="G2" s="1186"/>
      <c r="H2" s="1186"/>
      <c r="I2" s="135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22.5" customHeight="1">
      <c r="A3" s="134"/>
      <c r="B3" s="1186"/>
      <c r="C3" s="1186"/>
      <c r="D3" s="1186"/>
      <c r="E3" s="1186"/>
      <c r="F3" s="1186"/>
      <c r="G3" s="1186"/>
      <c r="H3" s="1186"/>
      <c r="I3" s="135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22.5" customHeight="1">
      <c r="A4" s="134"/>
      <c r="B4" s="1186"/>
      <c r="C4" s="1186"/>
      <c r="D4" s="1186"/>
      <c r="E4" s="1186"/>
      <c r="F4" s="1186"/>
      <c r="G4" s="1186"/>
      <c r="H4" s="1186"/>
      <c r="I4" s="135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9.75" customHeight="1">
      <c r="A5" s="134"/>
      <c r="B5" s="1188"/>
      <c r="C5" s="1188"/>
      <c r="D5" s="1188"/>
      <c r="E5" s="1188"/>
      <c r="F5" s="1188"/>
      <c r="G5" s="1188"/>
      <c r="H5" s="1188"/>
      <c r="I5" s="135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57" customHeight="1">
      <c r="A6" s="137"/>
      <c r="B6" s="1189" t="s">
        <v>0</v>
      </c>
      <c r="C6" s="1192" t="s">
        <v>220</v>
      </c>
      <c r="D6" s="1192" t="s">
        <v>222</v>
      </c>
      <c r="E6" s="612" t="s">
        <v>223</v>
      </c>
      <c r="F6" s="612" t="s">
        <v>225</v>
      </c>
      <c r="G6" s="139" t="s">
        <v>226</v>
      </c>
      <c r="H6" s="1195" t="s">
        <v>1981</v>
      </c>
      <c r="I6" s="135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</row>
    <row r="7" spans="1:28" ht="26.25" customHeight="1">
      <c r="A7" s="137"/>
      <c r="B7" s="1190"/>
      <c r="C7" s="1193"/>
      <c r="D7" s="1193"/>
      <c r="E7" s="613" t="s">
        <v>228</v>
      </c>
      <c r="F7" s="613" t="s">
        <v>228</v>
      </c>
      <c r="G7" s="140" t="s">
        <v>229</v>
      </c>
      <c r="H7" s="1181"/>
      <c r="I7" s="144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</row>
    <row r="8" spans="1:28" ht="20.25" customHeight="1">
      <c r="A8" s="137"/>
      <c r="B8" s="1191"/>
      <c r="C8" s="1194"/>
      <c r="D8" s="1194"/>
      <c r="E8" s="614" t="s">
        <v>234</v>
      </c>
      <c r="F8" s="615" t="s">
        <v>236</v>
      </c>
      <c r="G8" s="157" t="s">
        <v>238</v>
      </c>
      <c r="H8" s="1173"/>
      <c r="I8" s="134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</row>
    <row r="9" spans="1:28" ht="27" customHeight="1">
      <c r="A9" s="115"/>
      <c r="B9" s="1185" t="s">
        <v>239</v>
      </c>
      <c r="C9" s="1186"/>
      <c r="D9" s="1186"/>
      <c r="E9" s="1186"/>
      <c r="F9" s="1186"/>
      <c r="G9" s="1186"/>
      <c r="H9" s="1186"/>
      <c r="I9" s="134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</row>
    <row r="10" spans="1:28" ht="20.25" customHeight="1">
      <c r="A10" s="137"/>
      <c r="B10" s="1184" t="s">
        <v>240</v>
      </c>
      <c r="C10" s="1100"/>
      <c r="D10" s="1100"/>
      <c r="E10" s="1100"/>
      <c r="F10" s="1100"/>
      <c r="G10" s="1100"/>
      <c r="H10" s="1100"/>
      <c r="I10" s="134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</row>
    <row r="11" spans="1:28" ht="59.25" customHeight="1">
      <c r="A11" s="145"/>
      <c r="B11" s="1174" t="s">
        <v>243</v>
      </c>
      <c r="C11" s="1139"/>
      <c r="D11" s="1139"/>
      <c r="E11" s="1139"/>
      <c r="F11" s="1139"/>
      <c r="G11" s="1139"/>
      <c r="H11" s="1139"/>
      <c r="I11" s="134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</row>
    <row r="12" spans="1:28" ht="19.5" customHeight="1">
      <c r="A12" s="145"/>
      <c r="B12" s="1167" t="s">
        <v>244</v>
      </c>
      <c r="C12" s="616" t="s">
        <v>245</v>
      </c>
      <c r="D12" s="617" t="s">
        <v>244</v>
      </c>
      <c r="E12" s="618">
        <v>2070</v>
      </c>
      <c r="F12" s="618">
        <v>0.64</v>
      </c>
      <c r="G12" s="619">
        <v>3.23</v>
      </c>
      <c r="H12" s="1182">
        <v>11988</v>
      </c>
      <c r="I12" s="134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</row>
    <row r="13" spans="1:28" ht="19.5" customHeight="1">
      <c r="A13" s="145"/>
      <c r="B13" s="1168"/>
      <c r="C13" s="620" t="s">
        <v>247</v>
      </c>
      <c r="D13" s="621" t="s">
        <v>248</v>
      </c>
      <c r="E13" s="622">
        <v>2220</v>
      </c>
      <c r="F13" s="622">
        <v>0.61</v>
      </c>
      <c r="G13" s="623">
        <v>3.64</v>
      </c>
      <c r="H13" s="1172"/>
      <c r="I13" s="134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</row>
    <row r="14" spans="1:28" ht="19.5" customHeight="1">
      <c r="A14" s="145"/>
      <c r="B14" s="1167" t="s">
        <v>254</v>
      </c>
      <c r="C14" s="620" t="s">
        <v>245</v>
      </c>
      <c r="D14" s="621" t="s">
        <v>254</v>
      </c>
      <c r="E14" s="622">
        <v>3600</v>
      </c>
      <c r="F14" s="622">
        <v>1.1200000000000001</v>
      </c>
      <c r="G14" s="623">
        <v>3.21</v>
      </c>
      <c r="H14" s="1171">
        <v>15525</v>
      </c>
      <c r="I14" s="134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</row>
    <row r="15" spans="1:28" ht="19.5" customHeight="1">
      <c r="A15" s="145"/>
      <c r="B15" s="1168"/>
      <c r="C15" s="620" t="s">
        <v>247</v>
      </c>
      <c r="D15" s="621" t="s">
        <v>256</v>
      </c>
      <c r="E15" s="622">
        <v>3920</v>
      </c>
      <c r="F15" s="622">
        <v>1.1499999999999999</v>
      </c>
      <c r="G15" s="623">
        <v>3.41</v>
      </c>
      <c r="H15" s="1172"/>
      <c r="I15" s="134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</row>
    <row r="16" spans="1:28" ht="19.5" customHeight="1">
      <c r="A16" s="145"/>
      <c r="B16" s="1167" t="s">
        <v>257</v>
      </c>
      <c r="C16" s="624" t="s">
        <v>245</v>
      </c>
      <c r="D16" s="625" t="s">
        <v>257</v>
      </c>
      <c r="E16" s="626">
        <v>4700</v>
      </c>
      <c r="F16" s="626">
        <v>1.41</v>
      </c>
      <c r="G16" s="627">
        <v>3.33</v>
      </c>
      <c r="H16" s="1183">
        <v>23490</v>
      </c>
      <c r="I16" s="134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</row>
    <row r="17" spans="1:28" ht="19.5" customHeight="1">
      <c r="A17" s="145"/>
      <c r="B17" s="1168"/>
      <c r="C17" s="628" t="s">
        <v>247</v>
      </c>
      <c r="D17" s="629" t="s">
        <v>262</v>
      </c>
      <c r="E17" s="630">
        <v>5300</v>
      </c>
      <c r="F17" s="630">
        <v>1.4</v>
      </c>
      <c r="G17" s="631">
        <v>3.79</v>
      </c>
      <c r="H17" s="1173"/>
      <c r="I17" s="134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</row>
    <row r="18" spans="1:28" ht="59.25" customHeight="1">
      <c r="A18" s="176"/>
      <c r="B18" s="1174" t="s">
        <v>267</v>
      </c>
      <c r="C18" s="1139"/>
      <c r="D18" s="1139"/>
      <c r="E18" s="1139"/>
      <c r="F18" s="1139"/>
      <c r="G18" s="1139"/>
      <c r="H18" s="1139"/>
      <c r="I18" s="134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</row>
    <row r="19" spans="1:28" ht="19.5" customHeight="1">
      <c r="A19" s="176"/>
      <c r="B19" s="1167" t="s">
        <v>268</v>
      </c>
      <c r="C19" s="632" t="s">
        <v>245</v>
      </c>
      <c r="D19" s="633" t="s">
        <v>268</v>
      </c>
      <c r="E19" s="634" t="s">
        <v>270</v>
      </c>
      <c r="F19" s="635" t="s">
        <v>272</v>
      </c>
      <c r="G19" s="636">
        <v>3.67</v>
      </c>
      <c r="H19" s="1169">
        <v>16200</v>
      </c>
      <c r="I19" s="134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</row>
    <row r="20" spans="1:28" ht="19.5" customHeight="1">
      <c r="A20" s="145"/>
      <c r="B20" s="1168"/>
      <c r="C20" s="637" t="s">
        <v>247</v>
      </c>
      <c r="D20" s="638" t="s">
        <v>273</v>
      </c>
      <c r="E20" s="639" t="s">
        <v>274</v>
      </c>
      <c r="F20" s="640" t="s">
        <v>276</v>
      </c>
      <c r="G20" s="641">
        <v>3.8</v>
      </c>
      <c r="H20" s="1170"/>
      <c r="I20" s="134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</row>
    <row r="21" spans="1:28" ht="19.5" customHeight="1">
      <c r="A21" s="176"/>
      <c r="B21" s="1167" t="s">
        <v>277</v>
      </c>
      <c r="C21" s="637" t="s">
        <v>245</v>
      </c>
      <c r="D21" s="638" t="s">
        <v>277</v>
      </c>
      <c r="E21" s="639" t="s">
        <v>270</v>
      </c>
      <c r="F21" s="640" t="s">
        <v>278</v>
      </c>
      <c r="G21" s="641">
        <v>3.21</v>
      </c>
      <c r="H21" s="1169">
        <v>16875</v>
      </c>
      <c r="I21" s="134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</row>
    <row r="22" spans="1:28" ht="19.5" customHeight="1">
      <c r="A22" s="176"/>
      <c r="B22" s="1168"/>
      <c r="C22" s="637" t="s">
        <v>247</v>
      </c>
      <c r="D22" s="638" t="s">
        <v>280</v>
      </c>
      <c r="E22" s="639" t="s">
        <v>274</v>
      </c>
      <c r="F22" s="640" t="s">
        <v>281</v>
      </c>
      <c r="G22" s="641">
        <v>3.71</v>
      </c>
      <c r="H22" s="1170"/>
      <c r="I22" s="134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</row>
    <row r="23" spans="1:28" ht="19.5" customHeight="1">
      <c r="A23" s="145"/>
      <c r="B23" s="1167" t="s">
        <v>282</v>
      </c>
      <c r="C23" s="637" t="s">
        <v>245</v>
      </c>
      <c r="D23" s="638" t="s">
        <v>282</v>
      </c>
      <c r="E23" s="639" t="s">
        <v>284</v>
      </c>
      <c r="F23" s="640" t="s">
        <v>285</v>
      </c>
      <c r="G23" s="641">
        <v>3.22</v>
      </c>
      <c r="H23" s="1169">
        <v>19575</v>
      </c>
      <c r="I23" s="134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</row>
    <row r="24" spans="1:28" ht="19.5" customHeight="1">
      <c r="A24" s="145"/>
      <c r="B24" s="1168"/>
      <c r="C24" s="637" t="s">
        <v>247</v>
      </c>
      <c r="D24" s="638" t="s">
        <v>286</v>
      </c>
      <c r="E24" s="639" t="s">
        <v>287</v>
      </c>
      <c r="F24" s="640" t="s">
        <v>288</v>
      </c>
      <c r="G24" s="641">
        <v>3.62</v>
      </c>
      <c r="H24" s="1170"/>
      <c r="I24" s="134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</row>
    <row r="25" spans="1:28" ht="19.5" customHeight="1">
      <c r="A25" s="145"/>
      <c r="B25" s="1167" t="s">
        <v>289</v>
      </c>
      <c r="C25" s="637" t="s">
        <v>245</v>
      </c>
      <c r="D25" s="638" t="s">
        <v>289</v>
      </c>
      <c r="E25" s="639" t="s">
        <v>290</v>
      </c>
      <c r="F25" s="640" t="s">
        <v>291</v>
      </c>
      <c r="G25" s="641">
        <v>3.01</v>
      </c>
      <c r="H25" s="1169">
        <v>30699</v>
      </c>
      <c r="I25" s="134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</row>
    <row r="26" spans="1:28" ht="19.5" customHeight="1">
      <c r="A26" s="145"/>
      <c r="B26" s="1168"/>
      <c r="C26" s="637" t="s">
        <v>247</v>
      </c>
      <c r="D26" s="638" t="s">
        <v>292</v>
      </c>
      <c r="E26" s="639" t="s">
        <v>293</v>
      </c>
      <c r="F26" s="640" t="s">
        <v>294</v>
      </c>
      <c r="G26" s="641">
        <v>3.61</v>
      </c>
      <c r="H26" s="1170"/>
      <c r="I26" s="134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</row>
    <row r="27" spans="1:28" ht="19.5" customHeight="1">
      <c r="A27" s="145"/>
      <c r="B27" s="1167" t="s">
        <v>295</v>
      </c>
      <c r="C27" s="637" t="s">
        <v>245</v>
      </c>
      <c r="D27" s="638" t="s">
        <v>295</v>
      </c>
      <c r="E27" s="639" t="s">
        <v>296</v>
      </c>
      <c r="F27" s="640" t="s">
        <v>297</v>
      </c>
      <c r="G27" s="641">
        <v>3.41</v>
      </c>
      <c r="H27" s="1169">
        <v>42444</v>
      </c>
      <c r="I27" s="134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</row>
    <row r="28" spans="1:28" ht="19.5" customHeight="1">
      <c r="A28" s="145"/>
      <c r="B28" s="1168"/>
      <c r="C28" s="637" t="s">
        <v>247</v>
      </c>
      <c r="D28" s="638" t="s">
        <v>299</v>
      </c>
      <c r="E28" s="639" t="s">
        <v>300</v>
      </c>
      <c r="F28" s="640" t="s">
        <v>301</v>
      </c>
      <c r="G28" s="641">
        <v>4.08</v>
      </c>
      <c r="H28" s="1170"/>
      <c r="I28" s="134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</row>
    <row r="29" spans="1:28" ht="19.5" customHeight="1">
      <c r="A29" s="145"/>
      <c r="B29" s="1167" t="s">
        <v>302</v>
      </c>
      <c r="C29" s="637" t="s">
        <v>245</v>
      </c>
      <c r="D29" s="638" t="s">
        <v>302</v>
      </c>
      <c r="E29" s="639" t="s">
        <v>303</v>
      </c>
      <c r="F29" s="640" t="s">
        <v>304</v>
      </c>
      <c r="G29" s="641">
        <v>3.46</v>
      </c>
      <c r="H29" s="1169">
        <v>50301</v>
      </c>
      <c r="I29" s="134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</row>
    <row r="30" spans="1:28" ht="19.5" customHeight="1">
      <c r="A30" s="137"/>
      <c r="B30" s="1168"/>
      <c r="C30" s="637" t="s">
        <v>247</v>
      </c>
      <c r="D30" s="638" t="s">
        <v>305</v>
      </c>
      <c r="E30" s="639" t="s">
        <v>306</v>
      </c>
      <c r="F30" s="640" t="s">
        <v>307</v>
      </c>
      <c r="G30" s="641">
        <v>3.88</v>
      </c>
      <c r="H30" s="1170"/>
      <c r="I30" s="134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</row>
    <row r="31" spans="1:28" ht="19.5" customHeight="1">
      <c r="A31" s="145"/>
      <c r="B31" s="1167" t="s">
        <v>308</v>
      </c>
      <c r="C31" s="637" t="s">
        <v>245</v>
      </c>
      <c r="D31" s="638" t="s">
        <v>308</v>
      </c>
      <c r="E31" s="639" t="s">
        <v>310</v>
      </c>
      <c r="F31" s="640" t="s">
        <v>311</v>
      </c>
      <c r="G31" s="641">
        <v>3.4</v>
      </c>
      <c r="H31" s="1169">
        <v>55944</v>
      </c>
      <c r="I31" s="134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</row>
    <row r="32" spans="1:28" ht="19.5" customHeight="1">
      <c r="A32" s="145"/>
      <c r="B32" s="1168"/>
      <c r="C32" s="642" t="s">
        <v>247</v>
      </c>
      <c r="D32" s="643" t="s">
        <v>313</v>
      </c>
      <c r="E32" s="644" t="s">
        <v>314</v>
      </c>
      <c r="F32" s="645" t="s">
        <v>315</v>
      </c>
      <c r="G32" s="646">
        <v>3.75</v>
      </c>
      <c r="H32" s="1170"/>
      <c r="I32" s="134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</row>
    <row r="33" spans="1:28" ht="111" customHeight="1">
      <c r="A33" s="145"/>
      <c r="B33" s="1174" t="s">
        <v>316</v>
      </c>
      <c r="C33" s="1139"/>
      <c r="D33" s="1139"/>
      <c r="E33" s="1139"/>
      <c r="F33" s="1139"/>
      <c r="G33" s="1139"/>
      <c r="H33" s="1139"/>
      <c r="I33" s="134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</row>
    <row r="34" spans="1:28" ht="19.5" customHeight="1">
      <c r="A34" s="145"/>
      <c r="B34" s="1167" t="s">
        <v>317</v>
      </c>
      <c r="C34" s="616" t="s">
        <v>245</v>
      </c>
      <c r="D34" s="647" t="s">
        <v>317</v>
      </c>
      <c r="E34" s="648" t="s">
        <v>318</v>
      </c>
      <c r="F34" s="649" t="s">
        <v>320</v>
      </c>
      <c r="G34" s="650">
        <v>4.55</v>
      </c>
      <c r="H34" s="1169">
        <v>16875</v>
      </c>
      <c r="I34" s="134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</row>
    <row r="35" spans="1:28" ht="19.5" customHeight="1">
      <c r="A35" s="145"/>
      <c r="B35" s="1168"/>
      <c r="C35" s="620" t="s">
        <v>247</v>
      </c>
      <c r="D35" s="651" t="s">
        <v>321</v>
      </c>
      <c r="E35" s="652" t="s">
        <v>322</v>
      </c>
      <c r="F35" s="653" t="s">
        <v>324</v>
      </c>
      <c r="G35" s="654">
        <v>4.3499999999999996</v>
      </c>
      <c r="H35" s="1170"/>
      <c r="I35" s="134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</row>
    <row r="36" spans="1:28" ht="19.5" customHeight="1">
      <c r="A36" s="145"/>
      <c r="B36" s="1167" t="s">
        <v>326</v>
      </c>
      <c r="C36" s="620" t="s">
        <v>245</v>
      </c>
      <c r="D36" s="651" t="s">
        <v>326</v>
      </c>
      <c r="E36" s="652" t="s">
        <v>327</v>
      </c>
      <c r="F36" s="653" t="s">
        <v>328</v>
      </c>
      <c r="G36" s="654">
        <v>4.03</v>
      </c>
      <c r="H36" s="1169">
        <v>17550</v>
      </c>
      <c r="I36" s="134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</row>
    <row r="37" spans="1:28" ht="19.5" customHeight="1">
      <c r="A37" s="145"/>
      <c r="B37" s="1168"/>
      <c r="C37" s="620" t="s">
        <v>247</v>
      </c>
      <c r="D37" s="651" t="s">
        <v>329</v>
      </c>
      <c r="E37" s="652" t="s">
        <v>330</v>
      </c>
      <c r="F37" s="653" t="s">
        <v>331</v>
      </c>
      <c r="G37" s="654">
        <v>4</v>
      </c>
      <c r="H37" s="1170"/>
      <c r="I37" s="134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</row>
    <row r="38" spans="1:28" ht="19.5" customHeight="1">
      <c r="A38" s="180"/>
      <c r="B38" s="1167" t="s">
        <v>332</v>
      </c>
      <c r="C38" s="620" t="s">
        <v>245</v>
      </c>
      <c r="D38" s="651" t="s">
        <v>332</v>
      </c>
      <c r="E38" s="652" t="s">
        <v>327</v>
      </c>
      <c r="F38" s="653" t="s">
        <v>328</v>
      </c>
      <c r="G38" s="654">
        <v>4.03</v>
      </c>
      <c r="H38" s="1169">
        <v>17550</v>
      </c>
      <c r="I38" s="134"/>
      <c r="J38" s="181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</row>
    <row r="39" spans="1:28" ht="19.5" customHeight="1">
      <c r="A39" s="180"/>
      <c r="B39" s="1168"/>
      <c r="C39" s="628" t="s">
        <v>247</v>
      </c>
      <c r="D39" s="655" t="s">
        <v>329</v>
      </c>
      <c r="E39" s="656" t="s">
        <v>330</v>
      </c>
      <c r="F39" s="657" t="s">
        <v>331</v>
      </c>
      <c r="G39" s="658">
        <v>4</v>
      </c>
      <c r="H39" s="1170"/>
      <c r="I39" s="134"/>
      <c r="J39" s="181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</row>
    <row r="40" spans="1:28" ht="101.25" customHeight="1">
      <c r="A40" s="180"/>
      <c r="B40" s="1176" t="s">
        <v>335</v>
      </c>
      <c r="C40" s="1139"/>
      <c r="D40" s="1139"/>
      <c r="E40" s="1139"/>
      <c r="F40" s="1139"/>
      <c r="G40" s="1139"/>
      <c r="H40" s="1139"/>
      <c r="I40" s="134"/>
      <c r="J40" s="181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</row>
    <row r="41" spans="1:28" ht="19.5" customHeight="1">
      <c r="A41" s="180"/>
      <c r="B41" s="1167" t="s">
        <v>336</v>
      </c>
      <c r="C41" s="632" t="s">
        <v>245</v>
      </c>
      <c r="D41" s="633" t="s">
        <v>336</v>
      </c>
      <c r="E41" s="634" t="s">
        <v>318</v>
      </c>
      <c r="F41" s="635" t="s">
        <v>320</v>
      </c>
      <c r="G41" s="636">
        <v>4.55</v>
      </c>
      <c r="H41" s="1169">
        <v>24138</v>
      </c>
      <c r="I41" s="134"/>
      <c r="J41" s="181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</row>
    <row r="42" spans="1:28" ht="19.5" customHeight="1">
      <c r="A42" s="180"/>
      <c r="B42" s="1168"/>
      <c r="C42" s="637" t="s">
        <v>247</v>
      </c>
      <c r="D42" s="638" t="s">
        <v>337</v>
      </c>
      <c r="E42" s="639" t="s">
        <v>322</v>
      </c>
      <c r="F42" s="640" t="s">
        <v>324</v>
      </c>
      <c r="G42" s="641">
        <v>4.3499999999999996</v>
      </c>
      <c r="H42" s="1170"/>
      <c r="I42" s="134"/>
      <c r="J42" s="181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</row>
    <row r="43" spans="1:28" ht="19.5" customHeight="1">
      <c r="A43" s="180"/>
      <c r="B43" s="1175" t="s">
        <v>338</v>
      </c>
      <c r="C43" s="637" t="s">
        <v>245</v>
      </c>
      <c r="D43" s="638" t="s">
        <v>338</v>
      </c>
      <c r="E43" s="639" t="s">
        <v>327</v>
      </c>
      <c r="F43" s="640" t="s">
        <v>328</v>
      </c>
      <c r="G43" s="641">
        <v>4.03</v>
      </c>
      <c r="H43" s="1169">
        <v>26163</v>
      </c>
      <c r="I43" s="134"/>
      <c r="J43" s="181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</row>
    <row r="44" spans="1:28" ht="19.5" customHeight="1">
      <c r="A44" s="180"/>
      <c r="B44" s="1168"/>
      <c r="C44" s="637" t="s">
        <v>247</v>
      </c>
      <c r="D44" s="638" t="s">
        <v>339</v>
      </c>
      <c r="E44" s="639" t="s">
        <v>330</v>
      </c>
      <c r="F44" s="640" t="s">
        <v>331</v>
      </c>
      <c r="G44" s="641">
        <v>4</v>
      </c>
      <c r="H44" s="1170"/>
      <c r="I44" s="134"/>
      <c r="J44" s="181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</row>
    <row r="45" spans="1:28" ht="19.5" customHeight="1">
      <c r="A45" s="180"/>
      <c r="B45" s="1175" t="s">
        <v>340</v>
      </c>
      <c r="C45" s="637" t="s">
        <v>245</v>
      </c>
      <c r="D45" s="638" t="s">
        <v>340</v>
      </c>
      <c r="E45" s="639" t="s">
        <v>342</v>
      </c>
      <c r="F45" s="640" t="s">
        <v>343</v>
      </c>
      <c r="G45" s="641">
        <v>3.47</v>
      </c>
      <c r="H45" s="1169">
        <v>31158</v>
      </c>
      <c r="I45" s="134"/>
      <c r="J45" s="181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</row>
    <row r="46" spans="1:28" ht="19.5" customHeight="1">
      <c r="A46" s="180"/>
      <c r="B46" s="1168"/>
      <c r="C46" s="637" t="s">
        <v>247</v>
      </c>
      <c r="D46" s="638" t="s">
        <v>345</v>
      </c>
      <c r="E46" s="639" t="s">
        <v>346</v>
      </c>
      <c r="F46" s="640" t="s">
        <v>347</v>
      </c>
      <c r="G46" s="641">
        <v>4</v>
      </c>
      <c r="H46" s="1170"/>
      <c r="I46" s="134"/>
      <c r="J46" s="181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</row>
    <row r="47" spans="1:28" ht="19.5" customHeight="1">
      <c r="A47" s="180"/>
      <c r="B47" s="1175" t="s">
        <v>348</v>
      </c>
      <c r="C47" s="637" t="s">
        <v>245</v>
      </c>
      <c r="D47" s="638" t="s">
        <v>348</v>
      </c>
      <c r="E47" s="639" t="s">
        <v>349</v>
      </c>
      <c r="F47" s="640" t="s">
        <v>350</v>
      </c>
      <c r="G47" s="641">
        <v>3.23</v>
      </c>
      <c r="H47" s="1169">
        <v>43713</v>
      </c>
      <c r="I47" s="134"/>
      <c r="J47" s="181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</row>
    <row r="48" spans="1:28" ht="19.5" customHeight="1">
      <c r="A48" s="180"/>
      <c r="B48" s="1168"/>
      <c r="C48" s="637" t="s">
        <v>247</v>
      </c>
      <c r="D48" s="638" t="s">
        <v>351</v>
      </c>
      <c r="E48" s="639" t="s">
        <v>352</v>
      </c>
      <c r="F48" s="640" t="s">
        <v>353</v>
      </c>
      <c r="G48" s="641">
        <v>3.65</v>
      </c>
      <c r="H48" s="1170"/>
      <c r="I48" s="134"/>
      <c r="J48" s="181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</row>
    <row r="49" spans="1:28" ht="19.5" customHeight="1">
      <c r="A49" s="180"/>
      <c r="B49" s="1167" t="s">
        <v>354</v>
      </c>
      <c r="C49" s="659" t="s">
        <v>245</v>
      </c>
      <c r="D49" s="660" t="s">
        <v>354</v>
      </c>
      <c r="E49" s="661" t="s">
        <v>318</v>
      </c>
      <c r="F49" s="662" t="s">
        <v>320</v>
      </c>
      <c r="G49" s="663">
        <v>4.55</v>
      </c>
      <c r="H49" s="1171">
        <v>27621</v>
      </c>
      <c r="I49" s="134"/>
      <c r="J49" s="181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</row>
    <row r="50" spans="1:28" ht="19.5" customHeight="1">
      <c r="A50" s="180"/>
      <c r="B50" s="1168"/>
      <c r="C50" s="659" t="s">
        <v>247</v>
      </c>
      <c r="D50" s="660" t="s">
        <v>337</v>
      </c>
      <c r="E50" s="661" t="s">
        <v>322</v>
      </c>
      <c r="F50" s="662" t="s">
        <v>324</v>
      </c>
      <c r="G50" s="663">
        <v>4.3499999999999996</v>
      </c>
      <c r="H50" s="1172"/>
      <c r="I50" s="134"/>
      <c r="J50" s="181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</row>
    <row r="51" spans="1:28" ht="19.5" customHeight="1">
      <c r="A51" s="180"/>
      <c r="B51" s="1167" t="s">
        <v>359</v>
      </c>
      <c r="C51" s="659" t="s">
        <v>245</v>
      </c>
      <c r="D51" s="660" t="s">
        <v>359</v>
      </c>
      <c r="E51" s="661" t="s">
        <v>318</v>
      </c>
      <c r="F51" s="662" t="s">
        <v>320</v>
      </c>
      <c r="G51" s="663">
        <v>4.55</v>
      </c>
      <c r="H51" s="1171">
        <v>27621</v>
      </c>
      <c r="I51" s="134"/>
      <c r="J51" s="181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</row>
    <row r="52" spans="1:28" ht="19.5" customHeight="1">
      <c r="A52" s="180"/>
      <c r="B52" s="1168"/>
      <c r="C52" s="659" t="s">
        <v>247</v>
      </c>
      <c r="D52" s="660" t="s">
        <v>337</v>
      </c>
      <c r="E52" s="661" t="s">
        <v>322</v>
      </c>
      <c r="F52" s="662" t="s">
        <v>324</v>
      </c>
      <c r="G52" s="663">
        <v>4.3499999999999996</v>
      </c>
      <c r="H52" s="1172"/>
      <c r="I52" s="134"/>
      <c r="J52" s="181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</row>
    <row r="53" spans="1:28" ht="19.5" customHeight="1">
      <c r="A53" s="180"/>
      <c r="B53" s="1167" t="s">
        <v>364</v>
      </c>
      <c r="C53" s="659" t="s">
        <v>245</v>
      </c>
      <c r="D53" s="660" t="s">
        <v>364</v>
      </c>
      <c r="E53" s="661" t="s">
        <v>327</v>
      </c>
      <c r="F53" s="662" t="s">
        <v>328</v>
      </c>
      <c r="G53" s="663">
        <v>4.03</v>
      </c>
      <c r="H53" s="1171">
        <v>29862</v>
      </c>
      <c r="I53" s="134"/>
      <c r="J53" s="181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</row>
    <row r="54" spans="1:28" ht="19.5" customHeight="1">
      <c r="A54" s="180"/>
      <c r="B54" s="1168"/>
      <c r="C54" s="659" t="s">
        <v>247</v>
      </c>
      <c r="D54" s="660" t="s">
        <v>339</v>
      </c>
      <c r="E54" s="661" t="s">
        <v>330</v>
      </c>
      <c r="F54" s="662" t="s">
        <v>331</v>
      </c>
      <c r="G54" s="663">
        <v>4</v>
      </c>
      <c r="H54" s="1172"/>
      <c r="I54" s="134"/>
      <c r="J54" s="181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</row>
    <row r="55" spans="1:28" ht="19.5" customHeight="1">
      <c r="A55" s="180"/>
      <c r="B55" s="1167" t="s">
        <v>365</v>
      </c>
      <c r="C55" s="659" t="s">
        <v>245</v>
      </c>
      <c r="D55" s="660" t="s">
        <v>365</v>
      </c>
      <c r="E55" s="661" t="s">
        <v>327</v>
      </c>
      <c r="F55" s="662" t="s">
        <v>328</v>
      </c>
      <c r="G55" s="663">
        <v>4.03</v>
      </c>
      <c r="H55" s="1171">
        <v>29862</v>
      </c>
      <c r="I55" s="134"/>
      <c r="J55" s="181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</row>
    <row r="56" spans="1:28" ht="19.5" customHeight="1">
      <c r="A56" s="145"/>
      <c r="B56" s="1168"/>
      <c r="C56" s="659" t="s">
        <v>247</v>
      </c>
      <c r="D56" s="660" t="s">
        <v>339</v>
      </c>
      <c r="E56" s="661" t="s">
        <v>330</v>
      </c>
      <c r="F56" s="662" t="s">
        <v>331</v>
      </c>
      <c r="G56" s="663">
        <v>4</v>
      </c>
      <c r="H56" s="1172"/>
      <c r="I56" s="134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</row>
    <row r="57" spans="1:28" ht="19.5" customHeight="1">
      <c r="A57" s="137"/>
      <c r="B57" s="1167" t="s">
        <v>367</v>
      </c>
      <c r="C57" s="659" t="s">
        <v>245</v>
      </c>
      <c r="D57" s="660" t="s">
        <v>367</v>
      </c>
      <c r="E57" s="661" t="s">
        <v>342</v>
      </c>
      <c r="F57" s="662" t="s">
        <v>343</v>
      </c>
      <c r="G57" s="663">
        <v>3.47</v>
      </c>
      <c r="H57" s="1171">
        <v>36288</v>
      </c>
      <c r="I57" s="134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</row>
    <row r="58" spans="1:28" ht="19.5" customHeight="1">
      <c r="A58" s="145"/>
      <c r="B58" s="1168"/>
      <c r="C58" s="659" t="s">
        <v>247</v>
      </c>
      <c r="D58" s="660" t="s">
        <v>345</v>
      </c>
      <c r="E58" s="661" t="s">
        <v>346</v>
      </c>
      <c r="F58" s="662" t="s">
        <v>347</v>
      </c>
      <c r="G58" s="663">
        <v>4</v>
      </c>
      <c r="H58" s="1172"/>
      <c r="I58" s="134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</row>
    <row r="59" spans="1:28" ht="19.5" customHeight="1">
      <c r="A59" s="145"/>
      <c r="B59" s="1167" t="s">
        <v>370</v>
      </c>
      <c r="C59" s="659" t="s">
        <v>245</v>
      </c>
      <c r="D59" s="660" t="s">
        <v>370</v>
      </c>
      <c r="E59" s="661" t="s">
        <v>342</v>
      </c>
      <c r="F59" s="662" t="s">
        <v>343</v>
      </c>
      <c r="G59" s="663">
        <v>3.47</v>
      </c>
      <c r="H59" s="1171">
        <v>36288</v>
      </c>
      <c r="I59" s="134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</row>
    <row r="60" spans="1:28" ht="19.5" customHeight="1">
      <c r="A60" s="145"/>
      <c r="B60" s="1168"/>
      <c r="C60" s="659" t="s">
        <v>247</v>
      </c>
      <c r="D60" s="660" t="s">
        <v>345</v>
      </c>
      <c r="E60" s="661" t="s">
        <v>346</v>
      </c>
      <c r="F60" s="662" t="s">
        <v>347</v>
      </c>
      <c r="G60" s="663">
        <v>4</v>
      </c>
      <c r="H60" s="1172"/>
      <c r="I60" s="134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</row>
    <row r="61" spans="1:28" ht="19.5" customHeight="1">
      <c r="A61" s="145"/>
      <c r="B61" s="1167" t="s">
        <v>372</v>
      </c>
      <c r="C61" s="659" t="s">
        <v>245</v>
      </c>
      <c r="D61" s="660" t="s">
        <v>372</v>
      </c>
      <c r="E61" s="661" t="s">
        <v>349</v>
      </c>
      <c r="F61" s="662" t="s">
        <v>350</v>
      </c>
      <c r="G61" s="663">
        <v>3.23</v>
      </c>
      <c r="H61" s="1171">
        <v>47358</v>
      </c>
      <c r="I61" s="134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</row>
    <row r="62" spans="1:28" ht="19.5" customHeight="1">
      <c r="A62" s="180"/>
      <c r="B62" s="1168"/>
      <c r="C62" s="659" t="s">
        <v>247</v>
      </c>
      <c r="D62" s="660" t="s">
        <v>351</v>
      </c>
      <c r="E62" s="661" t="s">
        <v>352</v>
      </c>
      <c r="F62" s="662" t="s">
        <v>353</v>
      </c>
      <c r="G62" s="663">
        <v>3.65</v>
      </c>
      <c r="H62" s="1172"/>
      <c r="I62" s="134"/>
      <c r="J62" s="180"/>
      <c r="K62" s="180"/>
      <c r="L62" s="145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</row>
    <row r="63" spans="1:28" ht="19.5" customHeight="1">
      <c r="A63" s="180"/>
      <c r="B63" s="1167" t="s">
        <v>374</v>
      </c>
      <c r="C63" s="659" t="s">
        <v>245</v>
      </c>
      <c r="D63" s="660" t="s">
        <v>374</v>
      </c>
      <c r="E63" s="661" t="s">
        <v>349</v>
      </c>
      <c r="F63" s="662" t="s">
        <v>350</v>
      </c>
      <c r="G63" s="663">
        <v>3.23</v>
      </c>
      <c r="H63" s="1171">
        <v>47358</v>
      </c>
      <c r="I63" s="134"/>
      <c r="J63" s="180"/>
      <c r="K63" s="180"/>
      <c r="L63" s="145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</row>
    <row r="64" spans="1:28" ht="19.5" customHeight="1">
      <c r="A64" s="180"/>
      <c r="B64" s="1168"/>
      <c r="C64" s="664" t="s">
        <v>247</v>
      </c>
      <c r="D64" s="665" t="s">
        <v>351</v>
      </c>
      <c r="E64" s="666" t="s">
        <v>352</v>
      </c>
      <c r="F64" s="667" t="s">
        <v>353</v>
      </c>
      <c r="G64" s="668">
        <v>3.65</v>
      </c>
      <c r="H64" s="1173"/>
      <c r="I64" s="134"/>
      <c r="J64" s="180"/>
      <c r="K64" s="180"/>
      <c r="L64" s="145"/>
      <c r="M64" s="188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</row>
    <row r="65" spans="1:28" ht="109.5" customHeight="1">
      <c r="A65" s="180"/>
      <c r="B65" s="1174" t="s">
        <v>375</v>
      </c>
      <c r="C65" s="1139"/>
      <c r="D65" s="1139"/>
      <c r="E65" s="1139"/>
      <c r="F65" s="1139"/>
      <c r="G65" s="1139"/>
      <c r="H65" s="1139"/>
      <c r="I65" s="134"/>
      <c r="J65" s="180"/>
      <c r="K65" s="180"/>
      <c r="L65" s="145"/>
      <c r="M65" s="188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</row>
    <row r="66" spans="1:28" ht="19.5" customHeight="1">
      <c r="A66" s="180"/>
      <c r="B66" s="1167" t="s">
        <v>377</v>
      </c>
      <c r="C66" s="616" t="s">
        <v>245</v>
      </c>
      <c r="D66" s="647" t="s">
        <v>377</v>
      </c>
      <c r="E66" s="648" t="s">
        <v>379</v>
      </c>
      <c r="F66" s="649" t="s">
        <v>380</v>
      </c>
      <c r="G66" s="650">
        <v>3.58</v>
      </c>
      <c r="H66" s="1169">
        <v>54189</v>
      </c>
      <c r="I66" s="134"/>
      <c r="J66" s="180"/>
      <c r="K66" s="180"/>
      <c r="L66" s="145"/>
      <c r="M66" s="188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</row>
    <row r="67" spans="1:28" ht="19.5" customHeight="1">
      <c r="A67" s="180"/>
      <c r="B67" s="1168"/>
      <c r="C67" s="620" t="s">
        <v>247</v>
      </c>
      <c r="D67" s="651" t="s">
        <v>382</v>
      </c>
      <c r="E67" s="652" t="s">
        <v>383</v>
      </c>
      <c r="F67" s="653" t="s">
        <v>384</v>
      </c>
      <c r="G67" s="654">
        <v>3.97</v>
      </c>
      <c r="H67" s="1170"/>
      <c r="I67" s="134"/>
      <c r="J67" s="180"/>
      <c r="K67" s="180"/>
      <c r="L67" s="145"/>
      <c r="M67" s="188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</row>
    <row r="68" spans="1:28" ht="19.5" customHeight="1">
      <c r="A68" s="180"/>
      <c r="B68" s="1167" t="s">
        <v>385</v>
      </c>
      <c r="C68" s="620" t="s">
        <v>245</v>
      </c>
      <c r="D68" s="651" t="s">
        <v>385</v>
      </c>
      <c r="E68" s="652" t="s">
        <v>387</v>
      </c>
      <c r="F68" s="653" t="s">
        <v>388</v>
      </c>
      <c r="G68" s="654">
        <v>3.29</v>
      </c>
      <c r="H68" s="1169">
        <v>62667</v>
      </c>
      <c r="I68" s="134"/>
      <c r="J68" s="180"/>
      <c r="K68" s="180"/>
      <c r="L68" s="145"/>
      <c r="M68" s="188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</row>
    <row r="69" spans="1:28" ht="19.5" customHeight="1">
      <c r="A69" s="180"/>
      <c r="B69" s="1168"/>
      <c r="C69" s="620" t="s">
        <v>247</v>
      </c>
      <c r="D69" s="651" t="s">
        <v>389</v>
      </c>
      <c r="E69" s="652" t="s">
        <v>390</v>
      </c>
      <c r="F69" s="653" t="s">
        <v>391</v>
      </c>
      <c r="G69" s="654">
        <v>3.74</v>
      </c>
      <c r="H69" s="1170"/>
      <c r="I69" s="134"/>
      <c r="J69" s="180"/>
      <c r="K69" s="180"/>
      <c r="L69" s="145"/>
      <c r="M69" s="188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</row>
    <row r="70" spans="1:28" ht="19.5" customHeight="1">
      <c r="A70" s="180"/>
      <c r="B70" s="1167" t="s">
        <v>393</v>
      </c>
      <c r="C70" s="620" t="s">
        <v>245</v>
      </c>
      <c r="D70" s="651" t="s">
        <v>393</v>
      </c>
      <c r="E70" s="652" t="s">
        <v>395</v>
      </c>
      <c r="F70" s="653" t="s">
        <v>396</v>
      </c>
      <c r="G70" s="654">
        <v>3.02</v>
      </c>
      <c r="H70" s="1169">
        <v>67041</v>
      </c>
      <c r="I70" s="134"/>
      <c r="J70" s="180"/>
      <c r="K70" s="180"/>
      <c r="L70" s="191"/>
      <c r="M70" s="188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</row>
    <row r="71" spans="1:28" ht="19.5" customHeight="1">
      <c r="A71" s="180"/>
      <c r="B71" s="1168"/>
      <c r="C71" s="669" t="s">
        <v>247</v>
      </c>
      <c r="D71" s="670" t="s">
        <v>398</v>
      </c>
      <c r="E71" s="671" t="s">
        <v>401</v>
      </c>
      <c r="F71" s="672" t="s">
        <v>402</v>
      </c>
      <c r="G71" s="673">
        <v>3.53</v>
      </c>
      <c r="H71" s="1170"/>
      <c r="I71" s="134"/>
      <c r="J71" s="180"/>
      <c r="K71" s="180"/>
      <c r="L71" s="145"/>
      <c r="M71" s="188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</row>
    <row r="72" spans="1:28" ht="138" customHeight="1">
      <c r="A72" s="180"/>
      <c r="B72" s="1174" t="s">
        <v>411</v>
      </c>
      <c r="C72" s="1139"/>
      <c r="D72" s="1139"/>
      <c r="E72" s="1139"/>
      <c r="F72" s="1139"/>
      <c r="G72" s="1139"/>
      <c r="H72" s="1139"/>
      <c r="I72" s="134"/>
      <c r="J72" s="180"/>
      <c r="K72" s="180"/>
      <c r="L72" s="191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</row>
    <row r="73" spans="1:28" ht="19.5" customHeight="1">
      <c r="A73" s="180"/>
      <c r="B73" s="1167" t="s">
        <v>413</v>
      </c>
      <c r="C73" s="616" t="s">
        <v>245</v>
      </c>
      <c r="D73" s="647" t="s">
        <v>413</v>
      </c>
      <c r="E73" s="648" t="s">
        <v>415</v>
      </c>
      <c r="F73" s="649" t="s">
        <v>416</v>
      </c>
      <c r="G73" s="650">
        <v>5.71</v>
      </c>
      <c r="H73" s="1169">
        <v>30375</v>
      </c>
      <c r="I73" s="134"/>
      <c r="J73" s="180"/>
      <c r="K73" s="180"/>
      <c r="L73" s="145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</row>
    <row r="74" spans="1:28" ht="19.5" customHeight="1">
      <c r="A74" s="180"/>
      <c r="B74" s="1168"/>
      <c r="C74" s="620" t="s">
        <v>247</v>
      </c>
      <c r="D74" s="651" t="s">
        <v>418</v>
      </c>
      <c r="E74" s="652" t="s">
        <v>287</v>
      </c>
      <c r="F74" s="653" t="s">
        <v>419</v>
      </c>
      <c r="G74" s="654">
        <v>5.52</v>
      </c>
      <c r="H74" s="1170"/>
      <c r="I74" s="134"/>
      <c r="J74" s="180"/>
      <c r="K74" s="180"/>
      <c r="L74" s="145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</row>
    <row r="75" spans="1:28" ht="19.5" customHeight="1">
      <c r="A75" s="180"/>
      <c r="B75" s="1167" t="s">
        <v>420</v>
      </c>
      <c r="C75" s="620" t="s">
        <v>245</v>
      </c>
      <c r="D75" s="651" t="s">
        <v>420</v>
      </c>
      <c r="E75" s="652" t="s">
        <v>421</v>
      </c>
      <c r="F75" s="653" t="s">
        <v>422</v>
      </c>
      <c r="G75" s="654">
        <v>5.2</v>
      </c>
      <c r="H75" s="1169">
        <v>33939</v>
      </c>
      <c r="I75" s="134"/>
      <c r="J75" s="180"/>
      <c r="K75" s="180"/>
      <c r="L75" s="145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</row>
    <row r="76" spans="1:28" ht="19.5" customHeight="1">
      <c r="A76" s="180"/>
      <c r="B76" s="1168"/>
      <c r="C76" s="620" t="s">
        <v>247</v>
      </c>
      <c r="D76" s="651" t="s">
        <v>425</v>
      </c>
      <c r="E76" s="652" t="s">
        <v>426</v>
      </c>
      <c r="F76" s="653" t="s">
        <v>427</v>
      </c>
      <c r="G76" s="654">
        <v>5.26</v>
      </c>
      <c r="H76" s="1170"/>
      <c r="I76" s="134"/>
      <c r="J76" s="180"/>
      <c r="K76" s="180"/>
      <c r="L76" s="191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</row>
    <row r="77" spans="1:28" ht="19.5" customHeight="1">
      <c r="A77" s="180"/>
      <c r="B77" s="1167" t="s">
        <v>428</v>
      </c>
      <c r="C77" s="620" t="s">
        <v>245</v>
      </c>
      <c r="D77" s="651" t="s">
        <v>428</v>
      </c>
      <c r="E77" s="652" t="s">
        <v>430</v>
      </c>
      <c r="F77" s="653" t="s">
        <v>431</v>
      </c>
      <c r="G77" s="654">
        <v>4.1399999999999997</v>
      </c>
      <c r="H77" s="1169">
        <v>40095</v>
      </c>
      <c r="I77" s="134"/>
      <c r="J77" s="180"/>
      <c r="K77" s="180"/>
      <c r="L77" s="145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</row>
    <row r="78" spans="1:28" ht="19.5" customHeight="1">
      <c r="A78" s="180"/>
      <c r="B78" s="1168"/>
      <c r="C78" s="669" t="s">
        <v>247</v>
      </c>
      <c r="D78" s="670" t="s">
        <v>434</v>
      </c>
      <c r="E78" s="671" t="s">
        <v>435</v>
      </c>
      <c r="F78" s="672" t="s">
        <v>436</v>
      </c>
      <c r="G78" s="673">
        <v>4.4400000000000004</v>
      </c>
      <c r="H78" s="1170"/>
      <c r="I78" s="134"/>
      <c r="J78" s="180"/>
      <c r="K78" s="180"/>
      <c r="L78" s="191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</row>
    <row r="79" spans="1:28" ht="130.5" customHeight="1">
      <c r="A79" s="180"/>
      <c r="B79" s="1176" t="s">
        <v>438</v>
      </c>
      <c r="C79" s="1139"/>
      <c r="D79" s="1139"/>
      <c r="E79" s="1139"/>
      <c r="F79" s="1139"/>
      <c r="G79" s="1139"/>
      <c r="H79" s="1139"/>
      <c r="I79" s="134"/>
      <c r="J79" s="180"/>
      <c r="K79" s="180"/>
      <c r="L79" s="145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</row>
    <row r="80" spans="1:28" ht="19.5" customHeight="1">
      <c r="A80" s="180"/>
      <c r="B80" s="1167" t="s">
        <v>441</v>
      </c>
      <c r="C80" s="632" t="s">
        <v>245</v>
      </c>
      <c r="D80" s="633" t="s">
        <v>441</v>
      </c>
      <c r="E80" s="634" t="s">
        <v>421</v>
      </c>
      <c r="F80" s="635" t="s">
        <v>443</v>
      </c>
      <c r="G80" s="619">
        <v>6.25</v>
      </c>
      <c r="H80" s="1169">
        <v>40176</v>
      </c>
      <c r="I80" s="134"/>
      <c r="J80" s="180"/>
      <c r="K80" s="180"/>
      <c r="L80" s="191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</row>
    <row r="81" spans="1:28" ht="19.5" customHeight="1">
      <c r="A81" s="180"/>
      <c r="B81" s="1168"/>
      <c r="C81" s="637" t="s">
        <v>247</v>
      </c>
      <c r="D81" s="638" t="s">
        <v>445</v>
      </c>
      <c r="E81" s="639" t="s">
        <v>446</v>
      </c>
      <c r="F81" s="640" t="s">
        <v>447</v>
      </c>
      <c r="G81" s="623">
        <v>5.74</v>
      </c>
      <c r="H81" s="1170"/>
      <c r="I81" s="134"/>
      <c r="J81" s="180"/>
      <c r="K81" s="180"/>
      <c r="L81" s="145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</row>
    <row r="82" spans="1:28" ht="19.5" customHeight="1">
      <c r="A82" s="180"/>
      <c r="B82" s="1167" t="s">
        <v>449</v>
      </c>
      <c r="C82" s="637" t="s">
        <v>245</v>
      </c>
      <c r="D82" s="638" t="s">
        <v>449</v>
      </c>
      <c r="E82" s="639" t="s">
        <v>450</v>
      </c>
      <c r="F82" s="640" t="s">
        <v>451</v>
      </c>
      <c r="G82" s="623">
        <v>5.68</v>
      </c>
      <c r="H82" s="1169">
        <v>43875</v>
      </c>
      <c r="I82" s="134"/>
      <c r="J82" s="180"/>
      <c r="K82" s="180"/>
      <c r="L82" s="191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</row>
    <row r="83" spans="1:28" ht="19.5" customHeight="1">
      <c r="A83" s="180"/>
      <c r="B83" s="1168"/>
      <c r="C83" s="637" t="s">
        <v>247</v>
      </c>
      <c r="D83" s="638" t="s">
        <v>452</v>
      </c>
      <c r="E83" s="639" t="s">
        <v>293</v>
      </c>
      <c r="F83" s="640" t="s">
        <v>453</v>
      </c>
      <c r="G83" s="623">
        <v>5.42</v>
      </c>
      <c r="H83" s="1170"/>
      <c r="I83" s="134"/>
      <c r="J83" s="180"/>
      <c r="K83" s="180"/>
      <c r="L83" s="145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</row>
    <row r="84" spans="1:28" ht="19.5" customHeight="1">
      <c r="A84" s="145"/>
      <c r="B84" s="1167" t="s">
        <v>454</v>
      </c>
      <c r="C84" s="637" t="s">
        <v>245</v>
      </c>
      <c r="D84" s="638" t="s">
        <v>454</v>
      </c>
      <c r="E84" s="639" t="s">
        <v>287</v>
      </c>
      <c r="F84" s="640" t="s">
        <v>455</v>
      </c>
      <c r="G84" s="623">
        <v>4.49</v>
      </c>
      <c r="H84" s="1169">
        <v>50112</v>
      </c>
      <c r="I84" s="134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</row>
    <row r="85" spans="1:28" ht="19.5" customHeight="1">
      <c r="A85" s="145"/>
      <c r="B85" s="1168"/>
      <c r="C85" s="637" t="s">
        <v>247</v>
      </c>
      <c r="D85" s="638" t="s">
        <v>456</v>
      </c>
      <c r="E85" s="639" t="s">
        <v>457</v>
      </c>
      <c r="F85" s="640" t="s">
        <v>458</v>
      </c>
      <c r="G85" s="623">
        <v>4.78</v>
      </c>
      <c r="H85" s="1170"/>
      <c r="I85" s="134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</row>
    <row r="86" spans="1:28" ht="19.5" customHeight="1">
      <c r="A86" s="145"/>
      <c r="B86" s="1167" t="s">
        <v>459</v>
      </c>
      <c r="C86" s="637" t="s">
        <v>245</v>
      </c>
      <c r="D86" s="638" t="s">
        <v>459</v>
      </c>
      <c r="E86" s="639" t="s">
        <v>461</v>
      </c>
      <c r="F86" s="640" t="s">
        <v>462</v>
      </c>
      <c r="G86" s="623">
        <v>3.85</v>
      </c>
      <c r="H86" s="1169">
        <v>58050</v>
      </c>
      <c r="I86" s="134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</row>
    <row r="87" spans="1:28" ht="19.5" customHeight="1">
      <c r="A87" s="145"/>
      <c r="B87" s="1168"/>
      <c r="C87" s="637" t="s">
        <v>247</v>
      </c>
      <c r="D87" s="638" t="s">
        <v>464</v>
      </c>
      <c r="E87" s="639" t="s">
        <v>465</v>
      </c>
      <c r="F87" s="640" t="s">
        <v>466</v>
      </c>
      <c r="G87" s="623">
        <v>4.41</v>
      </c>
      <c r="H87" s="1170"/>
      <c r="I87" s="134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</row>
    <row r="88" spans="1:28" ht="19.5" customHeight="1">
      <c r="A88" s="145"/>
      <c r="B88" s="1167" t="s">
        <v>468</v>
      </c>
      <c r="C88" s="637" t="s">
        <v>245</v>
      </c>
      <c r="D88" s="638" t="s">
        <v>468</v>
      </c>
      <c r="E88" s="639" t="s">
        <v>469</v>
      </c>
      <c r="F88" s="640" t="s">
        <v>470</v>
      </c>
      <c r="G88" s="623">
        <v>3.37</v>
      </c>
      <c r="H88" s="1169">
        <v>62100</v>
      </c>
      <c r="I88" s="134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</row>
    <row r="89" spans="1:28" ht="19.5" customHeight="1">
      <c r="A89" s="145"/>
      <c r="B89" s="1168"/>
      <c r="C89" s="674" t="s">
        <v>247</v>
      </c>
      <c r="D89" s="675" t="s">
        <v>474</v>
      </c>
      <c r="E89" s="676" t="s">
        <v>475</v>
      </c>
      <c r="F89" s="677" t="s">
        <v>478</v>
      </c>
      <c r="G89" s="678">
        <v>4.07</v>
      </c>
      <c r="H89" s="1170"/>
      <c r="I89" s="134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</row>
    <row r="90" spans="1:28" ht="120.75" customHeight="1">
      <c r="A90" s="145"/>
      <c r="B90" s="1174" t="s">
        <v>483</v>
      </c>
      <c r="C90" s="1139"/>
      <c r="D90" s="1139"/>
      <c r="E90" s="1139"/>
      <c r="F90" s="1139"/>
      <c r="G90" s="1139"/>
      <c r="H90" s="1139"/>
      <c r="I90" s="134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</row>
    <row r="91" spans="1:28" ht="19.5" customHeight="1">
      <c r="A91" s="145"/>
      <c r="B91" s="1167" t="s">
        <v>487</v>
      </c>
      <c r="C91" s="616" t="s">
        <v>245</v>
      </c>
      <c r="D91" s="647" t="s">
        <v>487</v>
      </c>
      <c r="E91" s="648" t="s">
        <v>421</v>
      </c>
      <c r="F91" s="649" t="s">
        <v>489</v>
      </c>
      <c r="G91" s="650">
        <v>4.8</v>
      </c>
      <c r="H91" s="1169">
        <v>45414</v>
      </c>
      <c r="I91" s="134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</row>
    <row r="92" spans="1:28" ht="19.5" customHeight="1">
      <c r="A92" s="145"/>
      <c r="B92" s="1168"/>
      <c r="C92" s="620" t="s">
        <v>247</v>
      </c>
      <c r="D92" s="651" t="s">
        <v>425</v>
      </c>
      <c r="E92" s="652" t="s">
        <v>426</v>
      </c>
      <c r="F92" s="653" t="s">
        <v>491</v>
      </c>
      <c r="G92" s="654">
        <v>4.7</v>
      </c>
      <c r="H92" s="1170"/>
      <c r="I92" s="134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</row>
    <row r="93" spans="1:28" ht="19.5" customHeight="1">
      <c r="A93" s="145"/>
      <c r="B93" s="1167" t="s">
        <v>493</v>
      </c>
      <c r="C93" s="620" t="s">
        <v>245</v>
      </c>
      <c r="D93" s="651" t="s">
        <v>493</v>
      </c>
      <c r="E93" s="652" t="s">
        <v>430</v>
      </c>
      <c r="F93" s="653" t="s">
        <v>494</v>
      </c>
      <c r="G93" s="654">
        <v>3.93</v>
      </c>
      <c r="H93" s="1169">
        <v>50571</v>
      </c>
      <c r="I93" s="134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</row>
    <row r="94" spans="1:28" ht="19.5" customHeight="1">
      <c r="A94" s="145"/>
      <c r="B94" s="1168"/>
      <c r="C94" s="620" t="s">
        <v>247</v>
      </c>
      <c r="D94" s="651" t="s">
        <v>434</v>
      </c>
      <c r="E94" s="652" t="s">
        <v>435</v>
      </c>
      <c r="F94" s="653" t="s">
        <v>499</v>
      </c>
      <c r="G94" s="654">
        <v>4</v>
      </c>
      <c r="H94" s="1170"/>
      <c r="I94" s="134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</row>
    <row r="95" spans="1:28" ht="19.5" customHeight="1">
      <c r="A95" s="145"/>
      <c r="B95" s="1167" t="s">
        <v>500</v>
      </c>
      <c r="C95" s="620" t="s">
        <v>245</v>
      </c>
      <c r="D95" s="651" t="s">
        <v>500</v>
      </c>
      <c r="E95" s="652" t="s">
        <v>503</v>
      </c>
      <c r="F95" s="653" t="s">
        <v>504</v>
      </c>
      <c r="G95" s="654">
        <v>3.6</v>
      </c>
      <c r="H95" s="1169">
        <v>63774</v>
      </c>
      <c r="I95" s="134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</row>
    <row r="96" spans="1:28" ht="19.5" customHeight="1">
      <c r="A96" s="145"/>
      <c r="B96" s="1168"/>
      <c r="C96" s="669" t="s">
        <v>247</v>
      </c>
      <c r="D96" s="679" t="s">
        <v>464</v>
      </c>
      <c r="E96" s="671" t="s">
        <v>510</v>
      </c>
      <c r="F96" s="672" t="s">
        <v>511</v>
      </c>
      <c r="G96" s="673">
        <v>3.9</v>
      </c>
      <c r="H96" s="1170"/>
      <c r="I96" s="134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</row>
    <row r="97" spans="1:28" ht="93" customHeight="1">
      <c r="A97" s="145"/>
      <c r="B97" s="1174" t="s">
        <v>512</v>
      </c>
      <c r="C97" s="1139"/>
      <c r="D97" s="1139"/>
      <c r="E97" s="1139"/>
      <c r="F97" s="1139"/>
      <c r="G97" s="1139"/>
      <c r="H97" s="1139"/>
      <c r="I97" s="134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</row>
    <row r="98" spans="1:28" ht="19.5" customHeight="1">
      <c r="A98" s="145"/>
      <c r="B98" s="1167" t="s">
        <v>514</v>
      </c>
      <c r="C98" s="616" t="s">
        <v>245</v>
      </c>
      <c r="D98" s="647" t="s">
        <v>514</v>
      </c>
      <c r="E98" s="648" t="s">
        <v>421</v>
      </c>
      <c r="F98" s="649" t="s">
        <v>515</v>
      </c>
      <c r="G98" s="650">
        <v>4.3099999999999996</v>
      </c>
      <c r="H98" s="1169">
        <v>40014</v>
      </c>
      <c r="I98" s="134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</row>
    <row r="99" spans="1:28" ht="19.5" customHeight="1">
      <c r="A99" s="145"/>
      <c r="B99" s="1168"/>
      <c r="C99" s="620" t="s">
        <v>247</v>
      </c>
      <c r="D99" s="651" t="s">
        <v>425</v>
      </c>
      <c r="E99" s="652" t="s">
        <v>426</v>
      </c>
      <c r="F99" s="653" t="s">
        <v>516</v>
      </c>
      <c r="G99" s="654">
        <v>4.53</v>
      </c>
      <c r="H99" s="1170"/>
      <c r="I99" s="134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</row>
    <row r="100" spans="1:28" ht="19.5" customHeight="1">
      <c r="A100" s="145"/>
      <c r="B100" s="1167" t="s">
        <v>517</v>
      </c>
      <c r="C100" s="620" t="s">
        <v>245</v>
      </c>
      <c r="D100" s="651" t="s">
        <v>517</v>
      </c>
      <c r="E100" s="652" t="s">
        <v>430</v>
      </c>
      <c r="F100" s="653" t="s">
        <v>518</v>
      </c>
      <c r="G100" s="654">
        <v>3.24</v>
      </c>
      <c r="H100" s="1169">
        <v>47520</v>
      </c>
      <c r="I100" s="134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</row>
    <row r="101" spans="1:28" ht="19.5" customHeight="1">
      <c r="A101" s="180"/>
      <c r="B101" s="1168"/>
      <c r="C101" s="669" t="s">
        <v>247</v>
      </c>
      <c r="D101" s="670" t="s">
        <v>434</v>
      </c>
      <c r="E101" s="671" t="s">
        <v>435</v>
      </c>
      <c r="F101" s="672" t="s">
        <v>519</v>
      </c>
      <c r="G101" s="673">
        <v>3.82</v>
      </c>
      <c r="H101" s="1170"/>
      <c r="I101" s="134"/>
      <c r="J101" s="137"/>
      <c r="K101" s="137"/>
      <c r="L101" s="137"/>
      <c r="M101" s="137"/>
      <c r="N101" s="137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</row>
    <row r="102" spans="1:28" ht="105.75" customHeight="1">
      <c r="A102" s="180"/>
      <c r="B102" s="1174" t="s">
        <v>520</v>
      </c>
      <c r="C102" s="1139"/>
      <c r="D102" s="1139"/>
      <c r="E102" s="1139"/>
      <c r="F102" s="1139"/>
      <c r="G102" s="1139"/>
      <c r="H102" s="1139"/>
      <c r="I102" s="134"/>
      <c r="J102" s="145"/>
      <c r="K102" s="145"/>
      <c r="L102" s="145"/>
      <c r="M102" s="145"/>
      <c r="N102" s="145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</row>
    <row r="103" spans="1:28" ht="19.5" customHeight="1">
      <c r="A103" s="180"/>
      <c r="B103" s="1177" t="s">
        <v>521</v>
      </c>
      <c r="C103" s="616" t="s">
        <v>245</v>
      </c>
      <c r="D103" s="647" t="s">
        <v>521</v>
      </c>
      <c r="E103" s="648" t="s">
        <v>421</v>
      </c>
      <c r="F103" s="649" t="s">
        <v>515</v>
      </c>
      <c r="G103" s="650">
        <v>4.3099999999999996</v>
      </c>
      <c r="H103" s="1182">
        <v>44685</v>
      </c>
      <c r="I103" s="134"/>
      <c r="J103" s="145"/>
      <c r="K103" s="145"/>
      <c r="L103" s="145"/>
      <c r="M103" s="145"/>
      <c r="N103" s="145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</row>
    <row r="104" spans="1:28" ht="19.5" customHeight="1">
      <c r="A104" s="180"/>
      <c r="B104" s="1178"/>
      <c r="C104" s="620" t="s">
        <v>247</v>
      </c>
      <c r="D104" s="651" t="s">
        <v>425</v>
      </c>
      <c r="E104" s="652" t="s">
        <v>426</v>
      </c>
      <c r="F104" s="653" t="s">
        <v>516</v>
      </c>
      <c r="G104" s="654">
        <v>4.53</v>
      </c>
      <c r="H104" s="1181"/>
      <c r="I104" s="134"/>
      <c r="J104" s="145"/>
      <c r="K104" s="145"/>
      <c r="L104" s="145"/>
      <c r="M104" s="145"/>
      <c r="N104" s="145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</row>
    <row r="105" spans="1:28" ht="19.5" customHeight="1">
      <c r="A105" s="180"/>
      <c r="B105" s="1168"/>
      <c r="C105" s="620" t="s">
        <v>524</v>
      </c>
      <c r="D105" s="651" t="s">
        <v>525</v>
      </c>
      <c r="E105" s="680"/>
      <c r="F105" s="681"/>
      <c r="G105" s="682"/>
      <c r="H105" s="1172"/>
      <c r="I105" s="134"/>
      <c r="J105" s="145"/>
      <c r="K105" s="145"/>
      <c r="L105" s="145"/>
      <c r="M105" s="145"/>
      <c r="N105" s="145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</row>
    <row r="106" spans="1:28" ht="19.5" customHeight="1">
      <c r="A106" s="180"/>
      <c r="B106" s="1177" t="s">
        <v>528</v>
      </c>
      <c r="C106" s="620" t="s">
        <v>245</v>
      </c>
      <c r="D106" s="651" t="s">
        <v>528</v>
      </c>
      <c r="E106" s="652" t="s">
        <v>421</v>
      </c>
      <c r="F106" s="653" t="s">
        <v>515</v>
      </c>
      <c r="G106" s="654">
        <v>4.3099999999999996</v>
      </c>
      <c r="H106" s="1171">
        <v>50571</v>
      </c>
      <c r="I106" s="134"/>
      <c r="J106" s="145"/>
      <c r="K106" s="145"/>
      <c r="L106" s="145"/>
      <c r="M106" s="145"/>
      <c r="N106" s="145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</row>
    <row r="107" spans="1:28" ht="19.5" customHeight="1">
      <c r="A107" s="180"/>
      <c r="B107" s="1178"/>
      <c r="C107" s="620" t="s">
        <v>247</v>
      </c>
      <c r="D107" s="651" t="s">
        <v>434</v>
      </c>
      <c r="E107" s="652" t="s">
        <v>426</v>
      </c>
      <c r="F107" s="653" t="s">
        <v>516</v>
      </c>
      <c r="G107" s="654">
        <v>4.53</v>
      </c>
      <c r="H107" s="1181"/>
      <c r="I107" s="134"/>
      <c r="J107" s="145"/>
      <c r="K107" s="145"/>
      <c r="L107" s="145"/>
      <c r="M107" s="145"/>
      <c r="N107" s="145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</row>
    <row r="108" spans="1:28" ht="19.5" customHeight="1">
      <c r="A108" s="180"/>
      <c r="B108" s="1168"/>
      <c r="C108" s="620" t="s">
        <v>524</v>
      </c>
      <c r="D108" s="651" t="s">
        <v>525</v>
      </c>
      <c r="E108" s="680"/>
      <c r="F108" s="681"/>
      <c r="G108" s="682"/>
      <c r="H108" s="1172"/>
      <c r="I108" s="134"/>
      <c r="J108" s="145"/>
      <c r="K108" s="145"/>
      <c r="L108" s="145"/>
      <c r="M108" s="145"/>
      <c r="N108" s="145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</row>
    <row r="109" spans="1:28" ht="19.5" customHeight="1">
      <c r="A109" s="180"/>
      <c r="B109" s="608" t="s">
        <v>533</v>
      </c>
      <c r="C109" s="620" t="s">
        <v>534</v>
      </c>
      <c r="D109" s="683" t="s">
        <v>533</v>
      </c>
      <c r="E109" s="680"/>
      <c r="F109" s="681"/>
      <c r="G109" s="682"/>
      <c r="H109" s="693">
        <v>2727</v>
      </c>
      <c r="I109" s="134"/>
      <c r="J109" s="145"/>
      <c r="K109" s="145"/>
      <c r="L109" s="145"/>
      <c r="M109" s="145"/>
      <c r="N109" s="145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</row>
    <row r="110" spans="1:28" ht="19.5" customHeight="1">
      <c r="A110" s="180"/>
      <c r="B110" s="608" t="s">
        <v>539</v>
      </c>
      <c r="C110" s="620" t="s">
        <v>534</v>
      </c>
      <c r="D110" s="683" t="s">
        <v>539</v>
      </c>
      <c r="E110" s="680"/>
      <c r="F110" s="681"/>
      <c r="G110" s="682"/>
      <c r="H110" s="693">
        <v>4752</v>
      </c>
      <c r="I110" s="134"/>
      <c r="J110" s="145"/>
      <c r="K110" s="145"/>
      <c r="L110" s="145"/>
      <c r="M110" s="145"/>
      <c r="N110" s="145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</row>
    <row r="111" spans="1:28" ht="19.5" customHeight="1">
      <c r="A111" s="145"/>
      <c r="B111" s="608" t="s">
        <v>540</v>
      </c>
      <c r="C111" s="669" t="s">
        <v>534</v>
      </c>
      <c r="D111" s="684" t="s">
        <v>540</v>
      </c>
      <c r="E111" s="685"/>
      <c r="F111" s="686"/>
      <c r="G111" s="687"/>
      <c r="H111" s="694">
        <v>3483</v>
      </c>
      <c r="I111" s="134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</row>
    <row r="112" spans="1:28" ht="19.5" customHeight="1">
      <c r="A112" s="145"/>
      <c r="B112" s="1179" t="s">
        <v>543</v>
      </c>
      <c r="C112" s="1180"/>
      <c r="D112" s="1180"/>
      <c r="E112" s="1180"/>
      <c r="F112" s="1180"/>
      <c r="G112" s="1180"/>
      <c r="H112" s="1180"/>
      <c r="I112" s="134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</row>
    <row r="113" spans="1:28" ht="18" customHeight="1">
      <c r="A113" s="145"/>
      <c r="B113" s="609"/>
      <c r="C113" s="688"/>
      <c r="D113" s="688"/>
      <c r="E113" s="688"/>
      <c r="F113" s="689"/>
      <c r="G113" s="690"/>
      <c r="H113" s="207"/>
      <c r="I113" s="134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</row>
    <row r="114" spans="1:28" ht="18" customHeight="1">
      <c r="A114" s="145"/>
      <c r="B114" s="609"/>
      <c r="C114" s="688"/>
      <c r="D114" s="688"/>
      <c r="E114" s="688"/>
      <c r="F114" s="689"/>
      <c r="G114" s="690"/>
      <c r="H114" s="207"/>
      <c r="I114" s="134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</row>
    <row r="115" spans="1:28" ht="18" customHeight="1">
      <c r="A115" s="145"/>
      <c r="B115" s="609"/>
      <c r="C115" s="688"/>
      <c r="D115" s="688"/>
      <c r="E115" s="688"/>
      <c r="F115" s="689"/>
      <c r="G115" s="690"/>
      <c r="H115" s="207"/>
      <c r="I115" s="134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</row>
    <row r="116" spans="1:28" ht="18" customHeight="1">
      <c r="A116" s="145"/>
      <c r="B116" s="609"/>
      <c r="C116" s="688"/>
      <c r="D116" s="688"/>
      <c r="E116" s="688"/>
      <c r="F116" s="689"/>
      <c r="G116" s="690"/>
      <c r="H116" s="207"/>
      <c r="I116" s="134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</row>
    <row r="117" spans="1:28" ht="18" customHeight="1">
      <c r="A117" s="145"/>
      <c r="B117" s="609"/>
      <c r="C117" s="688"/>
      <c r="D117" s="688"/>
      <c r="E117" s="688"/>
      <c r="F117" s="689"/>
      <c r="G117" s="690"/>
      <c r="H117" s="207"/>
      <c r="I117" s="134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</row>
    <row r="118" spans="1:28" ht="67.5" customHeight="1">
      <c r="A118" s="145"/>
      <c r="B118" s="609"/>
      <c r="C118" s="688"/>
      <c r="D118" s="688"/>
      <c r="E118" s="688"/>
      <c r="F118" s="689"/>
      <c r="G118" s="690"/>
      <c r="H118" s="207"/>
      <c r="I118" s="134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</row>
    <row r="119" spans="1:28" ht="18" customHeight="1">
      <c r="A119" s="145"/>
      <c r="B119" s="609"/>
      <c r="C119" s="688"/>
      <c r="D119" s="688"/>
      <c r="E119" s="688"/>
      <c r="F119" s="689"/>
      <c r="G119" s="690"/>
      <c r="H119" s="207"/>
      <c r="I119" s="134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</row>
    <row r="120" spans="1:28" ht="18" customHeight="1">
      <c r="A120" s="145"/>
      <c r="B120" s="609"/>
      <c r="C120" s="688"/>
      <c r="D120" s="688"/>
      <c r="E120" s="688"/>
      <c r="F120" s="689"/>
      <c r="G120" s="690"/>
      <c r="H120" s="207"/>
      <c r="I120" s="134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</row>
    <row r="121" spans="1:28" ht="18" customHeight="1">
      <c r="A121" s="145"/>
      <c r="B121" s="609"/>
      <c r="C121" s="688"/>
      <c r="D121" s="688"/>
      <c r="E121" s="688"/>
      <c r="F121" s="689"/>
      <c r="G121" s="690"/>
      <c r="H121" s="207"/>
      <c r="I121" s="134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</row>
    <row r="122" spans="1:28" ht="18" customHeight="1">
      <c r="A122" s="145"/>
      <c r="B122" s="609"/>
      <c r="C122" s="688"/>
      <c r="D122" s="688"/>
      <c r="E122" s="688"/>
      <c r="F122" s="689"/>
      <c r="G122" s="690"/>
      <c r="H122" s="207"/>
      <c r="I122" s="134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</row>
    <row r="123" spans="1:28" ht="81" customHeight="1">
      <c r="A123" s="145"/>
      <c r="B123" s="609"/>
      <c r="C123" s="688"/>
      <c r="D123" s="688"/>
      <c r="E123" s="688"/>
      <c r="F123" s="689"/>
      <c r="G123" s="690"/>
      <c r="H123" s="207"/>
      <c r="I123" s="134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</row>
    <row r="124" spans="1:28" ht="18" customHeight="1">
      <c r="A124" s="134"/>
      <c r="B124" s="609"/>
      <c r="C124" s="688"/>
      <c r="D124" s="688"/>
      <c r="E124" s="688"/>
      <c r="F124" s="689"/>
      <c r="G124" s="690"/>
      <c r="H124" s="207"/>
      <c r="I124" s="134"/>
      <c r="J124" s="145"/>
      <c r="K124" s="145"/>
      <c r="L124" s="134"/>
      <c r="M124" s="145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8" customHeight="1">
      <c r="A125" s="145"/>
      <c r="B125" s="609"/>
      <c r="C125" s="688"/>
      <c r="D125" s="688"/>
      <c r="E125" s="688"/>
      <c r="F125" s="689"/>
      <c r="G125" s="690"/>
      <c r="H125" s="207"/>
      <c r="I125" s="134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</row>
    <row r="126" spans="1:28" ht="18" customHeight="1">
      <c r="A126" s="145"/>
      <c r="B126" s="609"/>
      <c r="C126" s="688"/>
      <c r="D126" s="688"/>
      <c r="E126" s="688"/>
      <c r="F126" s="689"/>
      <c r="G126" s="690"/>
      <c r="H126" s="207"/>
      <c r="I126" s="134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</row>
    <row r="127" spans="1:28" ht="18" customHeight="1">
      <c r="A127" s="134"/>
      <c r="B127" s="609"/>
      <c r="C127" s="688"/>
      <c r="D127" s="688"/>
      <c r="E127" s="688"/>
      <c r="F127" s="689"/>
      <c r="G127" s="690"/>
      <c r="H127" s="207"/>
      <c r="I127" s="134"/>
      <c r="J127" s="145"/>
      <c r="K127" s="145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8" customHeight="1">
      <c r="A128" s="134"/>
      <c r="B128" s="609"/>
      <c r="C128" s="688"/>
      <c r="D128" s="688"/>
      <c r="E128" s="688"/>
      <c r="F128" s="689"/>
      <c r="G128" s="690"/>
      <c r="H128" s="207"/>
      <c r="I128" s="134"/>
      <c r="J128" s="145"/>
      <c r="K128" s="145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8" customHeight="1">
      <c r="A129" s="134"/>
      <c r="B129" s="609"/>
      <c r="C129" s="688"/>
      <c r="D129" s="688"/>
      <c r="E129" s="688"/>
      <c r="F129" s="689"/>
      <c r="G129" s="690"/>
      <c r="H129" s="207"/>
      <c r="I129" s="134"/>
      <c r="J129" s="145"/>
      <c r="K129" s="145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8" customHeight="1">
      <c r="A130" s="134"/>
      <c r="B130" s="609"/>
      <c r="C130" s="688"/>
      <c r="D130" s="688"/>
      <c r="E130" s="688"/>
      <c r="F130" s="689"/>
      <c r="G130" s="690"/>
      <c r="H130" s="207"/>
      <c r="I130" s="134"/>
      <c r="J130" s="145"/>
      <c r="K130" s="145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8" customHeight="1">
      <c r="A131" s="134"/>
      <c r="B131" s="609"/>
      <c r="C131" s="688"/>
      <c r="D131" s="688"/>
      <c r="E131" s="688"/>
      <c r="F131" s="689"/>
      <c r="G131" s="690"/>
      <c r="H131" s="207"/>
      <c r="I131" s="134"/>
      <c r="J131" s="145"/>
      <c r="K131" s="145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8" customHeight="1">
      <c r="A132" s="134"/>
      <c r="B132" s="609"/>
      <c r="C132" s="688"/>
      <c r="D132" s="688"/>
      <c r="E132" s="688"/>
      <c r="F132" s="689"/>
      <c r="G132" s="690"/>
      <c r="H132" s="207"/>
      <c r="I132" s="134"/>
      <c r="J132" s="145"/>
      <c r="K132" s="145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21.75" customHeight="1">
      <c r="A133" s="134"/>
      <c r="B133" s="609"/>
      <c r="C133" s="688"/>
      <c r="D133" s="688"/>
      <c r="E133" s="688"/>
      <c r="F133" s="689"/>
      <c r="G133" s="690"/>
      <c r="H133" s="207"/>
      <c r="I133" s="134"/>
      <c r="J133" s="145"/>
      <c r="K133" s="145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21.75" customHeight="1">
      <c r="A134" s="134"/>
      <c r="B134" s="609"/>
      <c r="C134" s="688"/>
      <c r="D134" s="688"/>
      <c r="E134" s="688"/>
      <c r="F134" s="689"/>
      <c r="G134" s="690"/>
      <c r="H134" s="207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21.75" customHeight="1">
      <c r="A135" s="134"/>
      <c r="B135" s="609"/>
      <c r="C135" s="688"/>
      <c r="D135" s="688"/>
      <c r="E135" s="688"/>
      <c r="F135" s="689"/>
      <c r="G135" s="690"/>
      <c r="H135" s="207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21.75" customHeight="1">
      <c r="A136" s="134"/>
      <c r="B136" s="609"/>
      <c r="C136" s="688"/>
      <c r="D136" s="688"/>
      <c r="E136" s="688"/>
      <c r="F136" s="689"/>
      <c r="G136" s="690"/>
      <c r="H136" s="207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21.75" customHeight="1">
      <c r="A137" s="134"/>
      <c r="B137" s="609"/>
      <c r="C137" s="688"/>
      <c r="D137" s="688"/>
      <c r="E137" s="688"/>
      <c r="F137" s="689"/>
      <c r="G137" s="690"/>
      <c r="H137" s="207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21.75" customHeight="1">
      <c r="A138" s="134"/>
      <c r="B138" s="609"/>
      <c r="C138" s="688"/>
      <c r="D138" s="688"/>
      <c r="E138" s="688"/>
      <c r="F138" s="689"/>
      <c r="G138" s="690"/>
      <c r="H138" s="207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21.75" customHeight="1">
      <c r="A139" s="134"/>
      <c r="B139" s="609"/>
      <c r="C139" s="688"/>
      <c r="D139" s="688"/>
      <c r="E139" s="688"/>
      <c r="F139" s="689"/>
      <c r="G139" s="690"/>
      <c r="H139" s="207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21.75" customHeight="1">
      <c r="A140" s="134"/>
      <c r="B140" s="609"/>
      <c r="C140" s="688"/>
      <c r="D140" s="688"/>
      <c r="E140" s="688"/>
      <c r="F140" s="689"/>
      <c r="G140" s="690"/>
      <c r="H140" s="207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21.75" customHeight="1">
      <c r="A141" s="134"/>
      <c r="B141" s="609"/>
      <c r="C141" s="688"/>
      <c r="D141" s="688"/>
      <c r="E141" s="688"/>
      <c r="F141" s="689"/>
      <c r="G141" s="690"/>
      <c r="H141" s="207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21.75" customHeight="1">
      <c r="A142" s="134"/>
      <c r="B142" s="609"/>
      <c r="C142" s="688"/>
      <c r="D142" s="688"/>
      <c r="E142" s="688"/>
      <c r="F142" s="689"/>
      <c r="G142" s="690"/>
      <c r="H142" s="207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21.75" customHeight="1">
      <c r="A143" s="134"/>
      <c r="B143" s="609"/>
      <c r="C143" s="688"/>
      <c r="D143" s="688"/>
      <c r="E143" s="688"/>
      <c r="F143" s="689"/>
      <c r="G143" s="690"/>
      <c r="H143" s="207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21.75" customHeight="1">
      <c r="A144" s="134"/>
      <c r="B144" s="609"/>
      <c r="C144" s="688"/>
      <c r="D144" s="688"/>
      <c r="E144" s="688"/>
      <c r="F144" s="689"/>
      <c r="G144" s="690"/>
      <c r="H144" s="207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21.75" customHeight="1">
      <c r="A145" s="134"/>
      <c r="B145" s="609"/>
      <c r="C145" s="688"/>
      <c r="D145" s="688"/>
      <c r="E145" s="688"/>
      <c r="F145" s="689"/>
      <c r="G145" s="690"/>
      <c r="H145" s="207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21.75" customHeight="1">
      <c r="A146" s="134"/>
      <c r="B146" s="609"/>
      <c r="C146" s="688"/>
      <c r="D146" s="688"/>
      <c r="E146" s="688"/>
      <c r="F146" s="689"/>
      <c r="G146" s="690"/>
      <c r="H146" s="207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21.75" customHeight="1">
      <c r="A147" s="134"/>
      <c r="B147" s="609"/>
      <c r="C147" s="688"/>
      <c r="D147" s="688"/>
      <c r="E147" s="688"/>
      <c r="F147" s="689"/>
      <c r="G147" s="690"/>
      <c r="H147" s="207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21.75" customHeight="1">
      <c r="A148" s="134"/>
      <c r="B148" s="609"/>
      <c r="C148" s="688"/>
      <c r="D148" s="688"/>
      <c r="E148" s="688"/>
      <c r="F148" s="689"/>
      <c r="G148" s="690"/>
      <c r="H148" s="207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21.75" customHeight="1">
      <c r="A149" s="134"/>
      <c r="B149" s="609"/>
      <c r="C149" s="688"/>
      <c r="D149" s="688"/>
      <c r="E149" s="688"/>
      <c r="F149" s="689"/>
      <c r="G149" s="690"/>
      <c r="H149" s="207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21.75" customHeight="1">
      <c r="A150" s="134"/>
      <c r="B150" s="609"/>
      <c r="C150" s="688"/>
      <c r="D150" s="688"/>
      <c r="E150" s="688"/>
      <c r="F150" s="689"/>
      <c r="G150" s="690"/>
      <c r="H150" s="207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21.75" customHeight="1">
      <c r="A151" s="134"/>
      <c r="B151" s="609"/>
      <c r="C151" s="688"/>
      <c r="D151" s="688"/>
      <c r="E151" s="688"/>
      <c r="F151" s="689"/>
      <c r="G151" s="690"/>
      <c r="H151" s="207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21.75" customHeight="1">
      <c r="A152" s="134"/>
      <c r="B152" s="609"/>
      <c r="C152" s="688"/>
      <c r="D152" s="688"/>
      <c r="E152" s="688"/>
      <c r="F152" s="689"/>
      <c r="G152" s="690"/>
      <c r="H152" s="207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21.75" customHeight="1">
      <c r="A153" s="134"/>
      <c r="B153" s="609"/>
      <c r="C153" s="688"/>
      <c r="D153" s="688"/>
      <c r="E153" s="688"/>
      <c r="F153" s="689"/>
      <c r="G153" s="690"/>
      <c r="H153" s="207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21.75" customHeight="1">
      <c r="A154" s="134"/>
      <c r="B154" s="609"/>
      <c r="C154" s="688"/>
      <c r="D154" s="688"/>
      <c r="E154" s="688"/>
      <c r="F154" s="689"/>
      <c r="G154" s="690"/>
      <c r="H154" s="207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21.75" customHeight="1">
      <c r="A155" s="134"/>
      <c r="B155" s="609"/>
      <c r="C155" s="688"/>
      <c r="D155" s="688"/>
      <c r="E155" s="688"/>
      <c r="F155" s="689"/>
      <c r="G155" s="690"/>
      <c r="H155" s="207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21.75" customHeight="1">
      <c r="A156" s="134"/>
      <c r="B156" s="609"/>
      <c r="C156" s="688"/>
      <c r="D156" s="688"/>
      <c r="E156" s="688"/>
      <c r="F156" s="689"/>
      <c r="G156" s="690"/>
      <c r="H156" s="207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21.75" customHeight="1">
      <c r="A157" s="134"/>
      <c r="B157" s="609"/>
      <c r="C157" s="688"/>
      <c r="D157" s="688"/>
      <c r="E157" s="688"/>
      <c r="F157" s="689"/>
      <c r="G157" s="690"/>
      <c r="H157" s="207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21.75" customHeight="1">
      <c r="A158" s="134"/>
      <c r="B158" s="609"/>
      <c r="C158" s="688"/>
      <c r="D158" s="688"/>
      <c r="E158" s="688"/>
      <c r="F158" s="689"/>
      <c r="G158" s="690"/>
      <c r="H158" s="207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21.75" customHeight="1">
      <c r="A159" s="134"/>
      <c r="B159" s="609"/>
      <c r="C159" s="688"/>
      <c r="D159" s="688"/>
      <c r="E159" s="688"/>
      <c r="F159" s="689"/>
      <c r="G159" s="690"/>
      <c r="H159" s="207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21.75" customHeight="1">
      <c r="A160" s="134"/>
      <c r="B160" s="609"/>
      <c r="C160" s="688"/>
      <c r="D160" s="688"/>
      <c r="E160" s="688"/>
      <c r="F160" s="689"/>
      <c r="G160" s="690"/>
      <c r="H160" s="207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21.75" customHeight="1">
      <c r="A161" s="134"/>
      <c r="B161" s="609"/>
      <c r="C161" s="688"/>
      <c r="D161" s="688"/>
      <c r="E161" s="688"/>
      <c r="F161" s="689"/>
      <c r="G161" s="690"/>
      <c r="H161" s="207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21.75" customHeight="1">
      <c r="A162" s="134"/>
      <c r="B162" s="609"/>
      <c r="C162" s="688"/>
      <c r="D162" s="688"/>
      <c r="E162" s="688"/>
      <c r="F162" s="689"/>
      <c r="G162" s="690"/>
      <c r="H162" s="207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21.75" customHeight="1">
      <c r="A163" s="134"/>
      <c r="B163" s="609"/>
      <c r="C163" s="688"/>
      <c r="D163" s="688"/>
      <c r="E163" s="688"/>
      <c r="F163" s="689"/>
      <c r="G163" s="690"/>
      <c r="H163" s="207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21.75" customHeight="1">
      <c r="A164" s="134"/>
      <c r="B164" s="609"/>
      <c r="C164" s="688"/>
      <c r="D164" s="688"/>
      <c r="E164" s="688"/>
      <c r="F164" s="689"/>
      <c r="G164" s="690"/>
      <c r="H164" s="207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21.75" customHeight="1">
      <c r="A165" s="134"/>
      <c r="B165" s="609"/>
      <c r="C165" s="688"/>
      <c r="D165" s="688"/>
      <c r="E165" s="688"/>
      <c r="F165" s="689"/>
      <c r="G165" s="690"/>
      <c r="H165" s="207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21.75" customHeight="1">
      <c r="A166" s="134"/>
      <c r="B166" s="609"/>
      <c r="C166" s="688"/>
      <c r="D166" s="688"/>
      <c r="E166" s="688"/>
      <c r="F166" s="689"/>
      <c r="G166" s="690"/>
      <c r="H166" s="207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21.75" customHeight="1">
      <c r="A167" s="134"/>
      <c r="B167" s="609"/>
      <c r="C167" s="688"/>
      <c r="D167" s="688"/>
      <c r="E167" s="688"/>
      <c r="F167" s="689"/>
      <c r="G167" s="690"/>
      <c r="H167" s="207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21.75" customHeight="1">
      <c r="A168" s="134"/>
      <c r="B168" s="609"/>
      <c r="C168" s="688"/>
      <c r="D168" s="688"/>
      <c r="E168" s="688"/>
      <c r="F168" s="689"/>
      <c r="G168" s="690"/>
      <c r="H168" s="207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21.75" customHeight="1">
      <c r="A169" s="134"/>
      <c r="B169" s="609"/>
      <c r="C169" s="688"/>
      <c r="D169" s="688"/>
      <c r="E169" s="688"/>
      <c r="F169" s="689"/>
      <c r="G169" s="690"/>
      <c r="H169" s="207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21.75" customHeight="1">
      <c r="A170" s="134"/>
      <c r="B170" s="609"/>
      <c r="C170" s="688"/>
      <c r="D170" s="688"/>
      <c r="E170" s="688"/>
      <c r="F170" s="689"/>
      <c r="G170" s="690"/>
      <c r="H170" s="207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21.75" customHeight="1">
      <c r="A171" s="134"/>
      <c r="B171" s="609"/>
      <c r="C171" s="688"/>
      <c r="D171" s="688"/>
      <c r="E171" s="688"/>
      <c r="F171" s="689"/>
      <c r="G171" s="690"/>
      <c r="H171" s="207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21.75" customHeight="1">
      <c r="A172" s="134"/>
      <c r="B172" s="609"/>
      <c r="C172" s="688"/>
      <c r="D172" s="688"/>
      <c r="E172" s="688"/>
      <c r="F172" s="689"/>
      <c r="G172" s="690"/>
      <c r="H172" s="207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21.75" customHeight="1">
      <c r="A173" s="134"/>
      <c r="B173" s="609"/>
      <c r="C173" s="688"/>
      <c r="D173" s="688"/>
      <c r="E173" s="688"/>
      <c r="F173" s="689"/>
      <c r="G173" s="690"/>
      <c r="H173" s="207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21.75" customHeight="1">
      <c r="A174" s="134"/>
      <c r="B174" s="609"/>
      <c r="C174" s="688"/>
      <c r="D174" s="688"/>
      <c r="E174" s="688"/>
      <c r="F174" s="689"/>
      <c r="G174" s="690"/>
      <c r="H174" s="207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21.75" customHeight="1">
      <c r="A175" s="134"/>
      <c r="B175" s="609"/>
      <c r="C175" s="688"/>
      <c r="D175" s="688"/>
      <c r="E175" s="688"/>
      <c r="F175" s="689"/>
      <c r="G175" s="690"/>
      <c r="H175" s="207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21.75" customHeight="1">
      <c r="A176" s="134"/>
      <c r="B176" s="609"/>
      <c r="C176" s="688"/>
      <c r="D176" s="688"/>
      <c r="E176" s="688"/>
      <c r="F176" s="689"/>
      <c r="G176" s="690"/>
      <c r="H176" s="207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21.75" customHeight="1">
      <c r="A177" s="134"/>
      <c r="B177" s="609"/>
      <c r="C177" s="688"/>
      <c r="D177" s="688"/>
      <c r="E177" s="688"/>
      <c r="F177" s="689"/>
      <c r="G177" s="690"/>
      <c r="H177" s="207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21.75" customHeight="1">
      <c r="A178" s="134"/>
      <c r="B178" s="609"/>
      <c r="C178" s="688"/>
      <c r="D178" s="688"/>
      <c r="E178" s="688"/>
      <c r="F178" s="689"/>
      <c r="G178" s="690"/>
      <c r="H178" s="207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21.75" customHeight="1">
      <c r="A179" s="134"/>
      <c r="B179" s="609"/>
      <c r="C179" s="688"/>
      <c r="D179" s="688"/>
      <c r="E179" s="688"/>
      <c r="F179" s="689"/>
      <c r="G179" s="690"/>
      <c r="H179" s="207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21.75" customHeight="1">
      <c r="A180" s="134"/>
      <c r="B180" s="609"/>
      <c r="C180" s="688"/>
      <c r="D180" s="688"/>
      <c r="E180" s="688"/>
      <c r="F180" s="689"/>
      <c r="G180" s="690"/>
      <c r="H180" s="207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21.75" customHeight="1">
      <c r="A181" s="134"/>
      <c r="B181" s="609"/>
      <c r="C181" s="688"/>
      <c r="D181" s="688"/>
      <c r="E181" s="688"/>
      <c r="F181" s="689"/>
      <c r="G181" s="690"/>
      <c r="H181" s="207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21.75" customHeight="1">
      <c r="A182" s="134"/>
      <c r="B182" s="609"/>
      <c r="C182" s="688"/>
      <c r="D182" s="688"/>
      <c r="E182" s="688"/>
      <c r="F182" s="689"/>
      <c r="G182" s="690"/>
      <c r="H182" s="207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21.75" customHeight="1">
      <c r="A183" s="134"/>
      <c r="B183" s="609"/>
      <c r="C183" s="688"/>
      <c r="D183" s="688"/>
      <c r="E183" s="688"/>
      <c r="F183" s="689"/>
      <c r="G183" s="690"/>
      <c r="H183" s="207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21.75" customHeight="1">
      <c r="A184" s="134"/>
      <c r="B184" s="609"/>
      <c r="C184" s="688"/>
      <c r="D184" s="688"/>
      <c r="E184" s="688"/>
      <c r="F184" s="689"/>
      <c r="G184" s="690"/>
      <c r="H184" s="207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21.75" customHeight="1">
      <c r="A185" s="134"/>
      <c r="B185" s="609"/>
      <c r="C185" s="688"/>
      <c r="D185" s="688"/>
      <c r="E185" s="688"/>
      <c r="F185" s="689"/>
      <c r="G185" s="690"/>
      <c r="H185" s="207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21.75" customHeight="1">
      <c r="A186" s="134"/>
      <c r="B186" s="609"/>
      <c r="C186" s="688"/>
      <c r="D186" s="688"/>
      <c r="E186" s="688"/>
      <c r="F186" s="689"/>
      <c r="G186" s="690"/>
      <c r="H186" s="207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21.75" customHeight="1">
      <c r="A187" s="134"/>
      <c r="B187" s="609"/>
      <c r="C187" s="688"/>
      <c r="D187" s="688"/>
      <c r="E187" s="688"/>
      <c r="F187" s="689"/>
      <c r="G187" s="690"/>
      <c r="H187" s="207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21.75" customHeight="1">
      <c r="A188" s="134"/>
      <c r="B188" s="609"/>
      <c r="C188" s="688"/>
      <c r="D188" s="688"/>
      <c r="E188" s="688"/>
      <c r="F188" s="689"/>
      <c r="G188" s="690"/>
      <c r="H188" s="207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21.75" customHeight="1">
      <c r="A189" s="134"/>
      <c r="B189" s="609"/>
      <c r="C189" s="688"/>
      <c r="D189" s="688"/>
      <c r="E189" s="688"/>
      <c r="F189" s="689"/>
      <c r="G189" s="690"/>
      <c r="H189" s="207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21.75" customHeight="1">
      <c r="A190" s="134"/>
      <c r="B190" s="609"/>
      <c r="C190" s="688"/>
      <c r="D190" s="688"/>
      <c r="E190" s="688"/>
      <c r="F190" s="689"/>
      <c r="G190" s="690"/>
      <c r="H190" s="207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21.75" customHeight="1">
      <c r="A191" s="134"/>
      <c r="B191" s="609"/>
      <c r="C191" s="688"/>
      <c r="D191" s="688"/>
      <c r="E191" s="688"/>
      <c r="F191" s="689"/>
      <c r="G191" s="690"/>
      <c r="H191" s="207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21.75" customHeight="1">
      <c r="A192" s="134"/>
      <c r="B192" s="609"/>
      <c r="C192" s="688"/>
      <c r="D192" s="688"/>
      <c r="E192" s="688"/>
      <c r="F192" s="689"/>
      <c r="G192" s="690"/>
      <c r="H192" s="207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21.75" customHeight="1">
      <c r="A193" s="134"/>
      <c r="B193" s="609"/>
      <c r="C193" s="688"/>
      <c r="D193" s="688"/>
      <c r="E193" s="688"/>
      <c r="F193" s="689"/>
      <c r="G193" s="690"/>
      <c r="H193" s="207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21.75" customHeight="1">
      <c r="A194" s="134"/>
      <c r="B194" s="609"/>
      <c r="C194" s="688"/>
      <c r="D194" s="688"/>
      <c r="E194" s="688"/>
      <c r="F194" s="689"/>
      <c r="G194" s="690"/>
      <c r="H194" s="207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21.75" customHeight="1">
      <c r="A195" s="134"/>
      <c r="B195" s="609"/>
      <c r="C195" s="688"/>
      <c r="D195" s="688"/>
      <c r="E195" s="688"/>
      <c r="F195" s="689"/>
      <c r="G195" s="690"/>
      <c r="H195" s="207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21.75" customHeight="1">
      <c r="A196" s="134"/>
      <c r="B196" s="609"/>
      <c r="C196" s="688"/>
      <c r="D196" s="688"/>
      <c r="E196" s="688"/>
      <c r="F196" s="689"/>
      <c r="G196" s="690"/>
      <c r="H196" s="207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21.75" customHeight="1">
      <c r="A197" s="134"/>
      <c r="B197" s="609"/>
      <c r="C197" s="688"/>
      <c r="D197" s="688"/>
      <c r="E197" s="688"/>
      <c r="F197" s="689"/>
      <c r="G197" s="690"/>
      <c r="H197" s="207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21.75" customHeight="1">
      <c r="A198" s="134"/>
      <c r="B198" s="609"/>
      <c r="C198" s="688"/>
      <c r="D198" s="688"/>
      <c r="E198" s="688"/>
      <c r="F198" s="689"/>
      <c r="G198" s="690"/>
      <c r="H198" s="207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21.75" customHeight="1">
      <c r="A199" s="134"/>
      <c r="B199" s="609"/>
      <c r="C199" s="688"/>
      <c r="D199" s="688"/>
      <c r="E199" s="688"/>
      <c r="F199" s="689"/>
      <c r="G199" s="690"/>
      <c r="H199" s="207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21.75" customHeight="1">
      <c r="A200" s="134"/>
      <c r="B200" s="609"/>
      <c r="C200" s="688"/>
      <c r="D200" s="688"/>
      <c r="E200" s="688"/>
      <c r="F200" s="689"/>
      <c r="G200" s="690"/>
      <c r="H200" s="207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21.75" customHeight="1">
      <c r="A201" s="134"/>
      <c r="B201" s="609"/>
      <c r="C201" s="688"/>
      <c r="D201" s="688"/>
      <c r="E201" s="688"/>
      <c r="F201" s="689"/>
      <c r="G201" s="690"/>
      <c r="H201" s="207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21.75" customHeight="1">
      <c r="A202" s="134"/>
      <c r="B202" s="609"/>
      <c r="C202" s="688"/>
      <c r="D202" s="688"/>
      <c r="E202" s="688"/>
      <c r="F202" s="689"/>
      <c r="G202" s="690"/>
      <c r="H202" s="207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21.75" customHeight="1">
      <c r="A203" s="134"/>
      <c r="B203" s="609"/>
      <c r="C203" s="688"/>
      <c r="D203" s="688"/>
      <c r="E203" s="688"/>
      <c r="F203" s="689"/>
      <c r="G203" s="690"/>
      <c r="H203" s="207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21.75" customHeight="1">
      <c r="A204" s="134"/>
      <c r="B204" s="609"/>
      <c r="C204" s="688"/>
      <c r="D204" s="688"/>
      <c r="E204" s="688"/>
      <c r="F204" s="689"/>
      <c r="G204" s="690"/>
      <c r="H204" s="207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21.75" customHeight="1">
      <c r="A205" s="134"/>
      <c r="B205" s="609"/>
      <c r="C205" s="688"/>
      <c r="D205" s="688"/>
      <c r="E205" s="688"/>
      <c r="F205" s="689"/>
      <c r="G205" s="690"/>
      <c r="H205" s="207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21.75" customHeight="1">
      <c r="A206" s="134"/>
      <c r="B206" s="609"/>
      <c r="C206" s="688"/>
      <c r="D206" s="688"/>
      <c r="E206" s="688"/>
      <c r="F206" s="689"/>
      <c r="G206" s="690"/>
      <c r="H206" s="207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21.75" customHeight="1">
      <c r="A207" s="134"/>
      <c r="B207" s="609"/>
      <c r="C207" s="688"/>
      <c r="D207" s="688"/>
      <c r="E207" s="688"/>
      <c r="F207" s="689"/>
      <c r="G207" s="690"/>
      <c r="H207" s="207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21.75" customHeight="1">
      <c r="A208" s="134"/>
      <c r="B208" s="609"/>
      <c r="C208" s="688"/>
      <c r="D208" s="688"/>
      <c r="E208" s="688"/>
      <c r="F208" s="689"/>
      <c r="G208" s="690"/>
      <c r="H208" s="207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21.75" customHeight="1">
      <c r="A209" s="134"/>
      <c r="B209" s="609"/>
      <c r="C209" s="688"/>
      <c r="D209" s="688"/>
      <c r="E209" s="688"/>
      <c r="F209" s="689"/>
      <c r="G209" s="690"/>
      <c r="H209" s="207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21.75" customHeight="1">
      <c r="A210" s="134"/>
      <c r="B210" s="609"/>
      <c r="C210" s="688"/>
      <c r="D210" s="688"/>
      <c r="E210" s="688"/>
      <c r="F210" s="689"/>
      <c r="G210" s="690"/>
      <c r="H210" s="207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21.75" customHeight="1">
      <c r="A211" s="134"/>
      <c r="B211" s="609"/>
      <c r="C211" s="688"/>
      <c r="D211" s="688"/>
      <c r="E211" s="688"/>
      <c r="F211" s="689"/>
      <c r="G211" s="690"/>
      <c r="H211" s="207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21.75" customHeight="1">
      <c r="A212" s="134"/>
      <c r="B212" s="609"/>
      <c r="C212" s="688"/>
      <c r="D212" s="688"/>
      <c r="E212" s="688"/>
      <c r="F212" s="689"/>
      <c r="G212" s="690"/>
      <c r="H212" s="207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21.75" customHeight="1">
      <c r="A213" s="134"/>
      <c r="B213" s="609"/>
      <c r="C213" s="688"/>
      <c r="D213" s="688"/>
      <c r="E213" s="688"/>
      <c r="F213" s="689"/>
      <c r="G213" s="690"/>
      <c r="H213" s="207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21.75" customHeight="1">
      <c r="A214" s="134"/>
      <c r="B214" s="609"/>
      <c r="C214" s="688"/>
      <c r="D214" s="688"/>
      <c r="E214" s="688"/>
      <c r="F214" s="689"/>
      <c r="G214" s="690"/>
      <c r="H214" s="207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21.75" customHeight="1">
      <c r="A215" s="134"/>
      <c r="B215" s="609"/>
      <c r="C215" s="688"/>
      <c r="D215" s="688"/>
      <c r="E215" s="688"/>
      <c r="F215" s="689"/>
      <c r="G215" s="690"/>
      <c r="H215" s="207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21.75" customHeight="1">
      <c r="A216" s="134"/>
      <c r="B216" s="609"/>
      <c r="C216" s="688"/>
      <c r="D216" s="688"/>
      <c r="E216" s="688"/>
      <c r="F216" s="689"/>
      <c r="G216" s="690"/>
      <c r="H216" s="207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21.75" customHeight="1">
      <c r="A217" s="134"/>
      <c r="B217" s="609"/>
      <c r="C217" s="688"/>
      <c r="D217" s="688"/>
      <c r="E217" s="688"/>
      <c r="F217" s="689"/>
      <c r="G217" s="690"/>
      <c r="H217" s="207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21.75" customHeight="1">
      <c r="A218" s="134"/>
      <c r="B218" s="609"/>
      <c r="C218" s="688"/>
      <c r="D218" s="688"/>
      <c r="E218" s="688"/>
      <c r="F218" s="689"/>
      <c r="G218" s="690"/>
      <c r="H218" s="207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21.75" customHeight="1">
      <c r="A219" s="134"/>
      <c r="B219" s="609"/>
      <c r="C219" s="688"/>
      <c r="D219" s="688"/>
      <c r="E219" s="688"/>
      <c r="F219" s="689"/>
      <c r="G219" s="690"/>
      <c r="H219" s="207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21.75" customHeight="1">
      <c r="A220" s="134"/>
      <c r="B220" s="609"/>
      <c r="C220" s="688"/>
      <c r="D220" s="688"/>
      <c r="E220" s="688"/>
      <c r="F220" s="689"/>
      <c r="G220" s="690"/>
      <c r="H220" s="207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21.75" customHeight="1">
      <c r="A221" s="134"/>
      <c r="B221" s="609"/>
      <c r="C221" s="688"/>
      <c r="D221" s="688"/>
      <c r="E221" s="688"/>
      <c r="F221" s="689"/>
      <c r="G221" s="690"/>
      <c r="H221" s="207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21.75" customHeight="1">
      <c r="A222" s="134"/>
      <c r="B222" s="609"/>
      <c r="C222" s="688"/>
      <c r="D222" s="688"/>
      <c r="E222" s="688"/>
      <c r="F222" s="689"/>
      <c r="G222" s="690"/>
      <c r="H222" s="207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21.75" customHeight="1">
      <c r="A223" s="134"/>
      <c r="B223" s="609"/>
      <c r="C223" s="688"/>
      <c r="D223" s="688"/>
      <c r="E223" s="688"/>
      <c r="F223" s="689"/>
      <c r="G223" s="690"/>
      <c r="H223" s="207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21.75" customHeight="1">
      <c r="A224" s="134"/>
      <c r="B224" s="609"/>
      <c r="C224" s="688"/>
      <c r="D224" s="688"/>
      <c r="E224" s="688"/>
      <c r="F224" s="689"/>
      <c r="G224" s="690"/>
      <c r="H224" s="207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21.75" customHeight="1">
      <c r="A225" s="134"/>
      <c r="B225" s="609"/>
      <c r="C225" s="688"/>
      <c r="D225" s="688"/>
      <c r="E225" s="688"/>
      <c r="F225" s="689"/>
      <c r="G225" s="690"/>
      <c r="H225" s="207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21.75" customHeight="1">
      <c r="A226" s="134"/>
      <c r="B226" s="609"/>
      <c r="C226" s="688"/>
      <c r="D226" s="688"/>
      <c r="E226" s="688"/>
      <c r="F226" s="689"/>
      <c r="G226" s="690"/>
      <c r="H226" s="207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21.75" customHeight="1">
      <c r="A227" s="134"/>
      <c r="B227" s="609"/>
      <c r="C227" s="688"/>
      <c r="D227" s="688"/>
      <c r="E227" s="688"/>
      <c r="F227" s="689"/>
      <c r="G227" s="690"/>
      <c r="H227" s="207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21.75" customHeight="1">
      <c r="A228" s="134"/>
      <c r="B228" s="609"/>
      <c r="C228" s="688"/>
      <c r="D228" s="688"/>
      <c r="E228" s="688"/>
      <c r="F228" s="689"/>
      <c r="G228" s="690"/>
      <c r="H228" s="207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21.75" customHeight="1">
      <c r="A229" s="134"/>
      <c r="B229" s="609"/>
      <c r="C229" s="689"/>
      <c r="D229" s="691"/>
      <c r="E229" s="691"/>
      <c r="F229" s="689"/>
      <c r="G229" s="690"/>
      <c r="H229" s="207"/>
      <c r="I229" s="215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21.75" customHeight="1">
      <c r="A230" s="134"/>
      <c r="B230" s="609"/>
      <c r="C230" s="689"/>
      <c r="D230" s="691"/>
      <c r="E230" s="691"/>
      <c r="F230" s="689"/>
      <c r="G230" s="690"/>
      <c r="H230" s="207"/>
      <c r="I230" s="215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21.75" customHeight="1">
      <c r="A231" s="134"/>
      <c r="B231" s="609"/>
      <c r="C231" s="689"/>
      <c r="D231" s="691"/>
      <c r="E231" s="691"/>
      <c r="F231" s="689"/>
      <c r="G231" s="690"/>
      <c r="H231" s="207"/>
      <c r="I231" s="215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21.75" customHeight="1">
      <c r="A232" s="134"/>
      <c r="B232" s="609"/>
      <c r="C232" s="689"/>
      <c r="D232" s="691"/>
      <c r="E232" s="691"/>
      <c r="F232" s="689"/>
      <c r="G232" s="690"/>
      <c r="H232" s="207"/>
      <c r="I232" s="215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21.75" customHeight="1">
      <c r="A233" s="134"/>
      <c r="B233" s="609"/>
      <c r="C233" s="689"/>
      <c r="D233" s="691"/>
      <c r="E233" s="691"/>
      <c r="F233" s="689"/>
      <c r="G233" s="690"/>
      <c r="H233" s="207"/>
      <c r="I233" s="215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21.75" customHeight="1">
      <c r="A234" s="134"/>
      <c r="B234" s="609"/>
      <c r="C234" s="689"/>
      <c r="D234" s="691"/>
      <c r="E234" s="691"/>
      <c r="F234" s="689"/>
      <c r="G234" s="690"/>
      <c r="H234" s="207"/>
      <c r="I234" s="215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21.75" customHeight="1">
      <c r="A235" s="134"/>
      <c r="B235" s="609"/>
      <c r="C235" s="689"/>
      <c r="D235" s="691"/>
      <c r="E235" s="691"/>
      <c r="F235" s="689"/>
      <c r="G235" s="690"/>
      <c r="H235" s="207"/>
      <c r="I235" s="215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21.75" customHeight="1">
      <c r="A236" s="134"/>
      <c r="B236" s="609"/>
      <c r="C236" s="689"/>
      <c r="D236" s="691"/>
      <c r="E236" s="691"/>
      <c r="F236" s="689"/>
      <c r="G236" s="690"/>
      <c r="H236" s="207"/>
      <c r="I236" s="215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21.75" customHeight="1">
      <c r="A237" s="134"/>
      <c r="B237" s="609"/>
      <c r="C237" s="689"/>
      <c r="D237" s="691"/>
      <c r="E237" s="691"/>
      <c r="F237" s="689"/>
      <c r="G237" s="690"/>
      <c r="H237" s="207"/>
      <c r="I237" s="215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21.75" customHeight="1">
      <c r="A238" s="134"/>
      <c r="B238" s="609"/>
      <c r="C238" s="689"/>
      <c r="D238" s="691"/>
      <c r="E238" s="691"/>
      <c r="F238" s="689"/>
      <c r="G238" s="690"/>
      <c r="H238" s="207"/>
      <c r="I238" s="215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21.75" customHeight="1">
      <c r="A239" s="134"/>
      <c r="B239" s="609"/>
      <c r="C239" s="689"/>
      <c r="D239" s="691"/>
      <c r="E239" s="691"/>
      <c r="F239" s="689"/>
      <c r="G239" s="690"/>
      <c r="H239" s="207"/>
      <c r="I239" s="215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21.75" customHeight="1">
      <c r="A240" s="134"/>
      <c r="B240" s="609"/>
      <c r="C240" s="689"/>
      <c r="D240" s="691"/>
      <c r="E240" s="691"/>
      <c r="F240" s="689"/>
      <c r="G240" s="690"/>
      <c r="H240" s="207"/>
      <c r="I240" s="215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21.75" customHeight="1">
      <c r="A241" s="134"/>
      <c r="B241" s="609"/>
      <c r="C241" s="689"/>
      <c r="D241" s="691"/>
      <c r="E241" s="691"/>
      <c r="F241" s="689"/>
      <c r="G241" s="690"/>
      <c r="H241" s="207"/>
      <c r="I241" s="215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21.75" customHeight="1">
      <c r="A242" s="134"/>
      <c r="B242" s="609"/>
      <c r="C242" s="689"/>
      <c r="D242" s="691"/>
      <c r="E242" s="691"/>
      <c r="F242" s="689"/>
      <c r="G242" s="690"/>
      <c r="H242" s="207"/>
      <c r="I242" s="215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21.75" customHeight="1">
      <c r="A243" s="134"/>
      <c r="B243" s="609"/>
      <c r="C243" s="689"/>
      <c r="D243" s="691"/>
      <c r="E243" s="691"/>
      <c r="F243" s="689"/>
      <c r="G243" s="690"/>
      <c r="H243" s="207"/>
      <c r="I243" s="215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21.75" customHeight="1">
      <c r="A244" s="134"/>
      <c r="B244" s="609"/>
      <c r="C244" s="689"/>
      <c r="D244" s="691"/>
      <c r="E244" s="691"/>
      <c r="F244" s="689"/>
      <c r="G244" s="690"/>
      <c r="H244" s="207"/>
      <c r="I244" s="215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21.75" customHeight="1">
      <c r="A245" s="134"/>
      <c r="B245" s="609"/>
      <c r="C245" s="689"/>
      <c r="D245" s="691"/>
      <c r="E245" s="691"/>
      <c r="F245" s="689"/>
      <c r="G245" s="690"/>
      <c r="H245" s="207"/>
      <c r="I245" s="215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21.75" customHeight="1">
      <c r="A246" s="134"/>
      <c r="B246" s="609"/>
      <c r="C246" s="689"/>
      <c r="D246" s="691"/>
      <c r="E246" s="691"/>
      <c r="F246" s="689"/>
      <c r="G246" s="690"/>
      <c r="H246" s="207"/>
      <c r="I246" s="215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21.75" customHeight="1">
      <c r="A247" s="134"/>
      <c r="B247" s="609"/>
      <c r="C247" s="689"/>
      <c r="D247" s="691"/>
      <c r="E247" s="691"/>
      <c r="F247" s="689"/>
      <c r="G247" s="690"/>
      <c r="H247" s="207"/>
      <c r="I247" s="215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21.75" customHeight="1">
      <c r="A248" s="134"/>
      <c r="B248" s="609"/>
      <c r="C248" s="689"/>
      <c r="D248" s="691"/>
      <c r="E248" s="691"/>
      <c r="F248" s="689"/>
      <c r="G248" s="690"/>
      <c r="H248" s="207"/>
      <c r="I248" s="215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21.75" customHeight="1">
      <c r="A249" s="134"/>
      <c r="B249" s="609"/>
      <c r="C249" s="689"/>
      <c r="D249" s="691"/>
      <c r="E249" s="691"/>
      <c r="F249" s="689"/>
      <c r="G249" s="690"/>
      <c r="H249" s="207"/>
      <c r="I249" s="215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21.75" customHeight="1">
      <c r="A250" s="134"/>
      <c r="B250" s="609"/>
      <c r="C250" s="689"/>
      <c r="D250" s="691"/>
      <c r="E250" s="691"/>
      <c r="F250" s="689"/>
      <c r="G250" s="690"/>
      <c r="H250" s="207"/>
      <c r="I250" s="215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21.75" customHeight="1">
      <c r="A251" s="134"/>
      <c r="B251" s="609"/>
      <c r="C251" s="689"/>
      <c r="D251" s="691"/>
      <c r="E251" s="691"/>
      <c r="F251" s="689"/>
      <c r="G251" s="690"/>
      <c r="H251" s="207"/>
      <c r="I251" s="215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21.75" customHeight="1">
      <c r="A252" s="134"/>
      <c r="B252" s="609"/>
      <c r="C252" s="689"/>
      <c r="D252" s="691"/>
      <c r="E252" s="691"/>
      <c r="F252" s="689"/>
      <c r="G252" s="690"/>
      <c r="H252" s="207"/>
      <c r="I252" s="215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</row>
    <row r="253" spans="1:28" ht="21.75" customHeight="1">
      <c r="A253" s="134"/>
      <c r="B253" s="609"/>
      <c r="C253" s="689"/>
      <c r="D253" s="691"/>
      <c r="E253" s="691"/>
      <c r="F253" s="689"/>
      <c r="G253" s="690"/>
      <c r="H253" s="207"/>
      <c r="I253" s="215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</row>
    <row r="254" spans="1:28" ht="21.75" customHeight="1">
      <c r="A254" s="134"/>
      <c r="B254" s="609"/>
      <c r="C254" s="689"/>
      <c r="D254" s="691"/>
      <c r="E254" s="691"/>
      <c r="F254" s="689"/>
      <c r="G254" s="690"/>
      <c r="H254" s="207"/>
      <c r="I254" s="215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</row>
    <row r="255" spans="1:28" ht="21.75" customHeight="1">
      <c r="A255" s="134"/>
      <c r="B255" s="609"/>
      <c r="C255" s="689"/>
      <c r="D255" s="691"/>
      <c r="E255" s="691"/>
      <c r="F255" s="689"/>
      <c r="G255" s="690"/>
      <c r="H255" s="207"/>
      <c r="I255" s="215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</row>
    <row r="256" spans="1:28" ht="21.75" customHeight="1">
      <c r="A256" s="134"/>
      <c r="B256" s="609"/>
      <c r="C256" s="689"/>
      <c r="D256" s="691"/>
      <c r="E256" s="691"/>
      <c r="F256" s="689"/>
      <c r="G256" s="690"/>
      <c r="H256" s="207"/>
      <c r="I256" s="215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</row>
    <row r="257" spans="1:28" ht="21.75" customHeight="1">
      <c r="A257" s="134"/>
      <c r="B257" s="609"/>
      <c r="C257" s="689"/>
      <c r="D257" s="691"/>
      <c r="E257" s="691"/>
      <c r="F257" s="689"/>
      <c r="G257" s="690"/>
      <c r="H257" s="207"/>
      <c r="I257" s="215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</row>
    <row r="258" spans="1:28" ht="21.75" customHeight="1">
      <c r="A258" s="134"/>
      <c r="B258" s="609"/>
      <c r="C258" s="689"/>
      <c r="D258" s="691"/>
      <c r="E258" s="691"/>
      <c r="F258" s="689"/>
      <c r="G258" s="690"/>
      <c r="H258" s="207"/>
      <c r="I258" s="215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</row>
    <row r="259" spans="1:28" ht="21.75" customHeight="1">
      <c r="A259" s="134"/>
      <c r="B259" s="609"/>
      <c r="C259" s="689"/>
      <c r="D259" s="691"/>
      <c r="E259" s="691"/>
      <c r="F259" s="689"/>
      <c r="G259" s="690"/>
      <c r="H259" s="207"/>
      <c r="I259" s="215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</row>
    <row r="260" spans="1:28" ht="21.75" customHeight="1">
      <c r="A260" s="134"/>
      <c r="B260" s="609"/>
      <c r="C260" s="689"/>
      <c r="D260" s="691"/>
      <c r="E260" s="691"/>
      <c r="F260" s="689"/>
      <c r="G260" s="690"/>
      <c r="H260" s="207"/>
      <c r="I260" s="215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</row>
    <row r="261" spans="1:28" ht="21.75" customHeight="1">
      <c r="A261" s="134"/>
      <c r="B261" s="609"/>
      <c r="C261" s="689"/>
      <c r="D261" s="691"/>
      <c r="E261" s="691"/>
      <c r="F261" s="689"/>
      <c r="G261" s="690"/>
      <c r="H261" s="207"/>
      <c r="I261" s="215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</row>
    <row r="262" spans="1:28" ht="21.75" customHeight="1">
      <c r="A262" s="134"/>
      <c r="B262" s="609"/>
      <c r="C262" s="689"/>
      <c r="D262" s="691"/>
      <c r="E262" s="691"/>
      <c r="F262" s="689"/>
      <c r="G262" s="690"/>
      <c r="H262" s="207"/>
      <c r="I262" s="215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</row>
    <row r="263" spans="1:28" ht="21.75" customHeight="1">
      <c r="A263" s="134"/>
      <c r="B263" s="609"/>
      <c r="C263" s="689"/>
      <c r="D263" s="691"/>
      <c r="E263" s="691"/>
      <c r="F263" s="689"/>
      <c r="G263" s="690"/>
      <c r="H263" s="207"/>
      <c r="I263" s="215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</row>
    <row r="264" spans="1:28" ht="21.75" customHeight="1">
      <c r="A264" s="134"/>
      <c r="B264" s="609"/>
      <c r="C264" s="689"/>
      <c r="D264" s="691"/>
      <c r="E264" s="691"/>
      <c r="F264" s="689"/>
      <c r="G264" s="690"/>
      <c r="H264" s="207"/>
      <c r="I264" s="215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</row>
    <row r="265" spans="1:28" ht="21.75" customHeight="1">
      <c r="A265" s="134"/>
      <c r="B265" s="609"/>
      <c r="C265" s="689"/>
      <c r="D265" s="691"/>
      <c r="E265" s="691"/>
      <c r="F265" s="689"/>
      <c r="G265" s="690"/>
      <c r="H265" s="207"/>
      <c r="I265" s="215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</row>
    <row r="266" spans="1:28" ht="21.75" customHeight="1">
      <c r="A266" s="134"/>
      <c r="B266" s="609"/>
      <c r="C266" s="689"/>
      <c r="D266" s="691"/>
      <c r="E266" s="691"/>
      <c r="F266" s="689"/>
      <c r="G266" s="690"/>
      <c r="H266" s="207"/>
      <c r="I266" s="215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</row>
    <row r="267" spans="1:28" ht="21.75" customHeight="1">
      <c r="A267" s="134"/>
      <c r="B267" s="609"/>
      <c r="C267" s="689"/>
      <c r="D267" s="691"/>
      <c r="E267" s="691"/>
      <c r="F267" s="689"/>
      <c r="G267" s="690"/>
      <c r="H267" s="207"/>
      <c r="I267" s="215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</row>
    <row r="268" spans="1:28" ht="21.75" customHeight="1">
      <c r="A268" s="134"/>
      <c r="B268" s="609"/>
      <c r="C268" s="689"/>
      <c r="D268" s="691"/>
      <c r="E268" s="691"/>
      <c r="F268" s="689"/>
      <c r="G268" s="690"/>
      <c r="H268" s="207"/>
      <c r="I268" s="215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</row>
    <row r="269" spans="1:28" ht="21.75" customHeight="1">
      <c r="A269" s="134"/>
      <c r="B269" s="609"/>
      <c r="C269" s="689"/>
      <c r="D269" s="691"/>
      <c r="E269" s="691"/>
      <c r="F269" s="689"/>
      <c r="G269" s="690"/>
      <c r="H269" s="207"/>
      <c r="I269" s="215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</row>
    <row r="270" spans="1:28" ht="21.75" customHeight="1">
      <c r="A270" s="134"/>
      <c r="B270" s="609"/>
      <c r="C270" s="689"/>
      <c r="D270" s="691"/>
      <c r="E270" s="691"/>
      <c r="F270" s="689"/>
      <c r="G270" s="690"/>
      <c r="H270" s="207"/>
      <c r="I270" s="215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</row>
    <row r="271" spans="1:28" ht="21.75" customHeight="1">
      <c r="A271" s="134"/>
      <c r="B271" s="609"/>
      <c r="C271" s="689"/>
      <c r="D271" s="691"/>
      <c r="E271" s="691"/>
      <c r="F271" s="689"/>
      <c r="G271" s="690"/>
      <c r="H271" s="207"/>
      <c r="I271" s="215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</row>
    <row r="272" spans="1:28" ht="21.75" customHeight="1">
      <c r="A272" s="134"/>
      <c r="B272" s="609"/>
      <c r="C272" s="689"/>
      <c r="D272" s="691"/>
      <c r="E272" s="691"/>
      <c r="F272" s="689"/>
      <c r="G272" s="690"/>
      <c r="H272" s="207"/>
      <c r="I272" s="215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</row>
    <row r="273" spans="1:28" ht="21.75" customHeight="1">
      <c r="A273" s="134"/>
      <c r="B273" s="609"/>
      <c r="C273" s="689"/>
      <c r="D273" s="691"/>
      <c r="E273" s="691"/>
      <c r="F273" s="689"/>
      <c r="G273" s="690"/>
      <c r="H273" s="207"/>
      <c r="I273" s="215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</row>
    <row r="274" spans="1:28" ht="21.75" customHeight="1">
      <c r="A274" s="134"/>
      <c r="B274" s="609"/>
      <c r="C274" s="689"/>
      <c r="D274" s="691"/>
      <c r="E274" s="691"/>
      <c r="F274" s="689"/>
      <c r="G274" s="690"/>
      <c r="H274" s="207"/>
      <c r="I274" s="215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</row>
    <row r="275" spans="1:28" ht="21.75" customHeight="1">
      <c r="A275" s="134"/>
      <c r="B275" s="609"/>
      <c r="C275" s="689"/>
      <c r="D275" s="691"/>
      <c r="E275" s="691"/>
      <c r="F275" s="689"/>
      <c r="G275" s="690"/>
      <c r="H275" s="207"/>
      <c r="I275" s="215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</row>
    <row r="276" spans="1:28" ht="21.75" customHeight="1">
      <c r="A276" s="134"/>
      <c r="B276" s="609"/>
      <c r="C276" s="689"/>
      <c r="D276" s="691"/>
      <c r="E276" s="691"/>
      <c r="F276" s="689"/>
      <c r="G276" s="690"/>
      <c r="H276" s="207"/>
      <c r="I276" s="215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</row>
    <row r="277" spans="1:28" ht="21.75" customHeight="1">
      <c r="A277" s="134"/>
      <c r="B277" s="609"/>
      <c r="C277" s="689"/>
      <c r="D277" s="691"/>
      <c r="E277" s="691"/>
      <c r="F277" s="689"/>
      <c r="G277" s="690"/>
      <c r="H277" s="207"/>
      <c r="I277" s="215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</row>
    <row r="278" spans="1:28" ht="21.75" customHeight="1">
      <c r="A278" s="134"/>
      <c r="B278" s="609"/>
      <c r="C278" s="689"/>
      <c r="D278" s="691"/>
      <c r="E278" s="691"/>
      <c r="F278" s="689"/>
      <c r="G278" s="690"/>
      <c r="H278" s="207"/>
      <c r="I278" s="215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</row>
    <row r="279" spans="1:28" ht="21.75" customHeight="1">
      <c r="A279" s="134"/>
      <c r="B279" s="609"/>
      <c r="C279" s="689"/>
      <c r="D279" s="691"/>
      <c r="E279" s="691"/>
      <c r="F279" s="689"/>
      <c r="G279" s="690"/>
      <c r="H279" s="207"/>
      <c r="I279" s="215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</row>
    <row r="280" spans="1:28" ht="21.75" customHeight="1">
      <c r="A280" s="134"/>
      <c r="B280" s="609"/>
      <c r="C280" s="689"/>
      <c r="D280" s="691"/>
      <c r="E280" s="691"/>
      <c r="F280" s="689"/>
      <c r="G280" s="690"/>
      <c r="H280" s="207"/>
      <c r="I280" s="215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</row>
    <row r="281" spans="1:28" ht="21.75" customHeight="1">
      <c r="A281" s="134"/>
      <c r="B281" s="609"/>
      <c r="C281" s="689"/>
      <c r="D281" s="691"/>
      <c r="E281" s="691"/>
      <c r="F281" s="689"/>
      <c r="G281" s="690"/>
      <c r="H281" s="207"/>
      <c r="I281" s="215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</row>
    <row r="282" spans="1:28" ht="21.75" customHeight="1">
      <c r="A282" s="134"/>
      <c r="B282" s="609"/>
      <c r="C282" s="689"/>
      <c r="D282" s="691"/>
      <c r="E282" s="691"/>
      <c r="F282" s="689"/>
      <c r="G282" s="690"/>
      <c r="H282" s="207"/>
      <c r="I282" s="215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</row>
    <row r="283" spans="1:28" ht="21.75" customHeight="1">
      <c r="A283" s="134"/>
      <c r="B283" s="609"/>
      <c r="C283" s="689"/>
      <c r="D283" s="691"/>
      <c r="E283" s="691"/>
      <c r="F283" s="689"/>
      <c r="G283" s="690"/>
      <c r="H283" s="207"/>
      <c r="I283" s="215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</row>
    <row r="284" spans="1:28" ht="21.75" customHeight="1">
      <c r="A284" s="134"/>
      <c r="B284" s="609"/>
      <c r="C284" s="689"/>
      <c r="D284" s="691"/>
      <c r="E284" s="691"/>
      <c r="F284" s="689"/>
      <c r="G284" s="690"/>
      <c r="H284" s="207"/>
      <c r="I284" s="215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</row>
    <row r="285" spans="1:28" ht="21.75" customHeight="1">
      <c r="A285" s="134"/>
      <c r="B285" s="609"/>
      <c r="C285" s="689"/>
      <c r="D285" s="691"/>
      <c r="E285" s="691"/>
      <c r="F285" s="689"/>
      <c r="G285" s="690"/>
      <c r="H285" s="207"/>
      <c r="I285" s="215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</row>
    <row r="286" spans="1:28" ht="21.75" customHeight="1">
      <c r="A286" s="134"/>
      <c r="B286" s="609"/>
      <c r="C286" s="689"/>
      <c r="D286" s="691"/>
      <c r="E286" s="691"/>
      <c r="F286" s="689"/>
      <c r="G286" s="690"/>
      <c r="H286" s="207"/>
      <c r="I286" s="215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</row>
    <row r="287" spans="1:28" ht="21.75" customHeight="1">
      <c r="A287" s="134"/>
      <c r="B287" s="609"/>
      <c r="C287" s="689"/>
      <c r="D287" s="691"/>
      <c r="E287" s="691"/>
      <c r="F287" s="689"/>
      <c r="G287" s="690"/>
      <c r="H287" s="207"/>
      <c r="I287" s="215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</row>
    <row r="288" spans="1:28" ht="21.75" customHeight="1">
      <c r="A288" s="134"/>
      <c r="B288" s="609"/>
      <c r="C288" s="689"/>
      <c r="D288" s="691"/>
      <c r="E288" s="691"/>
      <c r="F288" s="689"/>
      <c r="G288" s="690"/>
      <c r="H288" s="207"/>
      <c r="I288" s="215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</row>
    <row r="289" spans="1:28" ht="21.75" customHeight="1">
      <c r="A289" s="134"/>
      <c r="B289" s="609"/>
      <c r="C289" s="689"/>
      <c r="D289" s="691"/>
      <c r="E289" s="691"/>
      <c r="F289" s="689"/>
      <c r="G289" s="690"/>
      <c r="H289" s="207"/>
      <c r="I289" s="215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</row>
    <row r="290" spans="1:28" ht="21.75" customHeight="1">
      <c r="A290" s="134"/>
      <c r="B290" s="609"/>
      <c r="C290" s="689"/>
      <c r="D290" s="691"/>
      <c r="E290" s="691"/>
      <c r="F290" s="689"/>
      <c r="G290" s="690"/>
      <c r="H290" s="207"/>
      <c r="I290" s="215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</row>
    <row r="291" spans="1:28" ht="21.75" customHeight="1">
      <c r="A291" s="134"/>
      <c r="B291" s="609"/>
      <c r="C291" s="689"/>
      <c r="D291" s="691"/>
      <c r="E291" s="691"/>
      <c r="F291" s="689"/>
      <c r="G291" s="690"/>
      <c r="H291" s="207"/>
      <c r="I291" s="215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</row>
    <row r="292" spans="1:28" ht="21.75" customHeight="1">
      <c r="A292" s="134"/>
      <c r="B292" s="609"/>
      <c r="C292" s="689"/>
      <c r="D292" s="691"/>
      <c r="E292" s="691"/>
      <c r="F292" s="689"/>
      <c r="G292" s="690"/>
      <c r="H292" s="207"/>
      <c r="I292" s="215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</row>
    <row r="293" spans="1:28" ht="21.75" customHeight="1">
      <c r="A293" s="134"/>
      <c r="B293" s="609"/>
      <c r="C293" s="689"/>
      <c r="D293" s="691"/>
      <c r="E293" s="691"/>
      <c r="F293" s="689"/>
      <c r="G293" s="690"/>
      <c r="H293" s="207"/>
      <c r="I293" s="215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</row>
    <row r="294" spans="1:28" ht="21.75" customHeight="1">
      <c r="A294" s="134"/>
      <c r="B294" s="609"/>
      <c r="C294" s="689"/>
      <c r="D294" s="691"/>
      <c r="E294" s="691"/>
      <c r="F294" s="689"/>
      <c r="G294" s="690"/>
      <c r="H294" s="207"/>
      <c r="I294" s="215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</row>
    <row r="295" spans="1:28" ht="21.75" customHeight="1">
      <c r="A295" s="134"/>
      <c r="B295" s="609"/>
      <c r="C295" s="689"/>
      <c r="D295" s="691"/>
      <c r="E295" s="691"/>
      <c r="F295" s="689"/>
      <c r="G295" s="690"/>
      <c r="H295" s="207"/>
      <c r="I295" s="215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</row>
    <row r="296" spans="1:28" ht="21.75" customHeight="1">
      <c r="A296" s="134"/>
      <c r="B296" s="609"/>
      <c r="C296" s="689"/>
      <c r="D296" s="691"/>
      <c r="E296" s="691"/>
      <c r="F296" s="689"/>
      <c r="G296" s="690"/>
      <c r="H296" s="207"/>
      <c r="I296" s="215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</row>
    <row r="297" spans="1:28" ht="21.75" customHeight="1">
      <c r="A297" s="134"/>
      <c r="B297" s="609"/>
      <c r="C297" s="689"/>
      <c r="D297" s="691"/>
      <c r="E297" s="691"/>
      <c r="F297" s="689"/>
      <c r="G297" s="690"/>
      <c r="H297" s="207"/>
      <c r="I297" s="215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</row>
    <row r="298" spans="1:28" ht="21.75" customHeight="1">
      <c r="A298" s="134"/>
      <c r="B298" s="609"/>
      <c r="C298" s="689"/>
      <c r="D298" s="691"/>
      <c r="E298" s="691"/>
      <c r="F298" s="689"/>
      <c r="G298" s="690"/>
      <c r="H298" s="207"/>
      <c r="I298" s="215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</row>
    <row r="299" spans="1:28" ht="21.75" customHeight="1">
      <c r="A299" s="134"/>
      <c r="B299" s="609"/>
      <c r="C299" s="689"/>
      <c r="D299" s="691"/>
      <c r="E299" s="691"/>
      <c r="F299" s="689"/>
      <c r="G299" s="690"/>
      <c r="H299" s="207"/>
      <c r="I299" s="215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</row>
    <row r="300" spans="1:28" ht="21.75" customHeight="1">
      <c r="A300" s="134"/>
      <c r="B300" s="609"/>
      <c r="C300" s="689"/>
      <c r="D300" s="691"/>
      <c r="E300" s="691"/>
      <c r="F300" s="689"/>
      <c r="G300" s="690"/>
      <c r="H300" s="207"/>
      <c r="I300" s="215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</row>
    <row r="301" spans="1:28" ht="21.75" customHeight="1">
      <c r="A301" s="134"/>
      <c r="B301" s="609"/>
      <c r="C301" s="689"/>
      <c r="D301" s="691"/>
      <c r="E301" s="691"/>
      <c r="F301" s="689"/>
      <c r="G301" s="690"/>
      <c r="H301" s="207"/>
      <c r="I301" s="215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</row>
    <row r="302" spans="1:28" ht="21.75" customHeight="1">
      <c r="A302" s="134"/>
      <c r="B302" s="609"/>
      <c r="C302" s="689"/>
      <c r="D302" s="691"/>
      <c r="E302" s="691"/>
      <c r="F302" s="689"/>
      <c r="G302" s="690"/>
      <c r="H302" s="207"/>
      <c r="I302" s="215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</row>
    <row r="303" spans="1:28" ht="21.75" customHeight="1">
      <c r="A303" s="134"/>
      <c r="B303" s="609"/>
      <c r="C303" s="689"/>
      <c r="D303" s="691"/>
      <c r="E303" s="691"/>
      <c r="F303" s="689"/>
      <c r="G303" s="690"/>
      <c r="H303" s="207"/>
      <c r="I303" s="215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</row>
    <row r="304" spans="1:28" ht="21.75" customHeight="1">
      <c r="A304" s="134"/>
      <c r="B304" s="609"/>
      <c r="C304" s="689"/>
      <c r="D304" s="691"/>
      <c r="E304" s="691"/>
      <c r="F304" s="689"/>
      <c r="G304" s="690"/>
      <c r="H304" s="207"/>
      <c r="I304" s="215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</row>
    <row r="305" spans="1:28" ht="21.75" customHeight="1">
      <c r="A305" s="134"/>
      <c r="B305" s="609"/>
      <c r="C305" s="689"/>
      <c r="D305" s="691"/>
      <c r="E305" s="691"/>
      <c r="F305" s="689"/>
      <c r="G305" s="690"/>
      <c r="H305" s="207"/>
      <c r="I305" s="215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</row>
    <row r="306" spans="1:28" ht="21.75" customHeight="1">
      <c r="A306" s="134"/>
      <c r="B306" s="609"/>
      <c r="C306" s="689"/>
      <c r="D306" s="691"/>
      <c r="E306" s="691"/>
      <c r="F306" s="689"/>
      <c r="G306" s="690"/>
      <c r="H306" s="207"/>
      <c r="I306" s="215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</row>
    <row r="307" spans="1:28" ht="21.75" customHeight="1">
      <c r="A307" s="134"/>
      <c r="B307" s="609"/>
      <c r="C307" s="689"/>
      <c r="D307" s="691"/>
      <c r="E307" s="691"/>
      <c r="F307" s="689"/>
      <c r="G307" s="690"/>
      <c r="H307" s="207"/>
      <c r="I307" s="215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</row>
    <row r="308" spans="1:28" ht="21.75" customHeight="1">
      <c r="A308" s="134"/>
      <c r="B308" s="609"/>
      <c r="C308" s="689"/>
      <c r="D308" s="691"/>
      <c r="E308" s="691"/>
      <c r="F308" s="689"/>
      <c r="G308" s="690"/>
      <c r="H308" s="207"/>
      <c r="I308" s="215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</row>
    <row r="309" spans="1:28" ht="21.75" customHeight="1">
      <c r="A309" s="134"/>
      <c r="B309" s="609"/>
      <c r="C309" s="689"/>
      <c r="D309" s="691"/>
      <c r="E309" s="691"/>
      <c r="F309" s="689"/>
      <c r="G309" s="690"/>
      <c r="H309" s="207"/>
      <c r="I309" s="215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</row>
    <row r="310" spans="1:28" ht="21.75" customHeight="1">
      <c r="A310" s="134"/>
      <c r="B310" s="609"/>
      <c r="C310" s="689"/>
      <c r="D310" s="691"/>
      <c r="E310" s="691"/>
      <c r="F310" s="689"/>
      <c r="G310" s="690"/>
      <c r="H310" s="207"/>
      <c r="I310" s="215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</row>
    <row r="311" spans="1:28" ht="21.75" customHeight="1">
      <c r="A311" s="134"/>
      <c r="B311" s="609"/>
      <c r="C311" s="689"/>
      <c r="D311" s="691"/>
      <c r="E311" s="691"/>
      <c r="F311" s="689"/>
      <c r="G311" s="690"/>
      <c r="H311" s="207"/>
      <c r="I311" s="215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</row>
    <row r="312" spans="1:28" ht="21.75" customHeight="1">
      <c r="A312" s="134"/>
      <c r="B312" s="609"/>
      <c r="C312" s="689"/>
      <c r="D312" s="691"/>
      <c r="E312" s="691"/>
      <c r="F312" s="689"/>
      <c r="G312" s="690"/>
      <c r="H312" s="207"/>
      <c r="I312" s="215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</row>
    <row r="313" spans="1:28" ht="21.75" customHeight="1">
      <c r="A313" s="134"/>
      <c r="B313" s="609"/>
      <c r="C313" s="689"/>
      <c r="D313" s="691"/>
      <c r="E313" s="691"/>
      <c r="F313" s="689"/>
      <c r="G313" s="690"/>
      <c r="H313" s="207"/>
      <c r="I313" s="215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</row>
    <row r="314" spans="1:28" ht="21.75" customHeight="1">
      <c r="A314" s="134"/>
      <c r="B314" s="609"/>
      <c r="C314" s="689"/>
      <c r="D314" s="691"/>
      <c r="E314" s="691"/>
      <c r="F314" s="689"/>
      <c r="G314" s="690"/>
      <c r="H314" s="207"/>
      <c r="I314" s="215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</row>
    <row r="315" spans="1:28" ht="21.75" customHeight="1">
      <c r="A315" s="134"/>
      <c r="B315" s="609"/>
      <c r="C315" s="689"/>
      <c r="D315" s="691"/>
      <c r="E315" s="691"/>
      <c r="F315" s="689"/>
      <c r="G315" s="690"/>
      <c r="H315" s="207"/>
      <c r="I315" s="215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</row>
    <row r="316" spans="1:28" ht="21.75" customHeight="1">
      <c r="A316" s="134"/>
      <c r="B316" s="609"/>
      <c r="C316" s="689"/>
      <c r="D316" s="691"/>
      <c r="E316" s="691"/>
      <c r="F316" s="689"/>
      <c r="G316" s="690"/>
      <c r="H316" s="207"/>
      <c r="I316" s="215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</row>
    <row r="317" spans="1:28" ht="21.75" customHeight="1">
      <c r="A317" s="134"/>
      <c r="B317" s="609"/>
      <c r="C317" s="689"/>
      <c r="D317" s="691"/>
      <c r="E317" s="691"/>
      <c r="F317" s="689"/>
      <c r="G317" s="690"/>
      <c r="H317" s="207"/>
      <c r="I317" s="215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</row>
    <row r="318" spans="1:28" ht="21.75" customHeight="1">
      <c r="A318" s="134"/>
      <c r="B318" s="609"/>
      <c r="C318" s="689"/>
      <c r="D318" s="691"/>
      <c r="E318" s="691"/>
      <c r="F318" s="689"/>
      <c r="G318" s="690"/>
      <c r="H318" s="207"/>
      <c r="I318" s="215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</row>
    <row r="319" spans="1:28" ht="21.75" customHeight="1">
      <c r="A319" s="134"/>
      <c r="B319" s="609"/>
      <c r="C319" s="689"/>
      <c r="D319" s="691"/>
      <c r="E319" s="691"/>
      <c r="F319" s="689"/>
      <c r="G319" s="690"/>
      <c r="H319" s="207"/>
      <c r="I319" s="215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</row>
    <row r="320" spans="1:28" ht="21.75" customHeight="1">
      <c r="A320" s="134"/>
      <c r="B320" s="609"/>
      <c r="C320" s="689"/>
      <c r="D320" s="691"/>
      <c r="E320" s="691"/>
      <c r="F320" s="689"/>
      <c r="G320" s="690"/>
      <c r="H320" s="207"/>
      <c r="I320" s="215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</row>
    <row r="321" spans="1:28" ht="21.75" customHeight="1">
      <c r="A321" s="134"/>
      <c r="B321" s="609"/>
      <c r="C321" s="689"/>
      <c r="D321" s="691"/>
      <c r="E321" s="691"/>
      <c r="F321" s="689"/>
      <c r="G321" s="690"/>
      <c r="H321" s="207"/>
      <c r="I321" s="215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</row>
    <row r="322" spans="1:28" ht="21.75" customHeight="1">
      <c r="A322" s="134"/>
      <c r="B322" s="609"/>
      <c r="C322" s="689"/>
      <c r="D322" s="691"/>
      <c r="E322" s="691"/>
      <c r="F322" s="689"/>
      <c r="G322" s="690"/>
      <c r="H322" s="207"/>
      <c r="I322" s="215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</row>
    <row r="323" spans="1:28" ht="21.75" customHeight="1">
      <c r="A323" s="134"/>
      <c r="B323" s="609"/>
      <c r="C323" s="689"/>
      <c r="D323" s="691"/>
      <c r="E323" s="691"/>
      <c r="F323" s="689"/>
      <c r="G323" s="690"/>
      <c r="H323" s="207"/>
      <c r="I323" s="215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</row>
    <row r="324" spans="1:28" ht="21.75" customHeight="1">
      <c r="A324" s="134"/>
      <c r="B324" s="609"/>
      <c r="C324" s="689"/>
      <c r="D324" s="691"/>
      <c r="E324" s="691"/>
      <c r="F324" s="689"/>
      <c r="G324" s="690"/>
      <c r="H324" s="207"/>
      <c r="I324" s="215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</row>
    <row r="325" spans="1:28" ht="21.75" customHeight="1">
      <c r="A325" s="134"/>
      <c r="B325" s="609"/>
      <c r="C325" s="689"/>
      <c r="D325" s="691"/>
      <c r="E325" s="691"/>
      <c r="F325" s="689"/>
      <c r="G325" s="690"/>
      <c r="H325" s="207"/>
      <c r="I325" s="215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</row>
    <row r="326" spans="1:28" ht="21.75" customHeight="1">
      <c r="A326" s="134"/>
      <c r="B326" s="609"/>
      <c r="C326" s="689"/>
      <c r="D326" s="691"/>
      <c r="E326" s="691"/>
      <c r="F326" s="689"/>
      <c r="G326" s="690"/>
      <c r="H326" s="207"/>
      <c r="I326" s="215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</row>
    <row r="327" spans="1:28" ht="21.75" customHeight="1">
      <c r="A327" s="134"/>
      <c r="B327" s="609"/>
      <c r="C327" s="689"/>
      <c r="D327" s="691"/>
      <c r="E327" s="691"/>
      <c r="F327" s="689"/>
      <c r="G327" s="690"/>
      <c r="H327" s="207"/>
      <c r="I327" s="215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</row>
    <row r="328" spans="1:28" ht="21.75" customHeight="1">
      <c r="A328" s="134"/>
      <c r="B328" s="609"/>
      <c r="C328" s="689"/>
      <c r="D328" s="691"/>
      <c r="E328" s="691"/>
      <c r="F328" s="689"/>
      <c r="G328" s="690"/>
      <c r="H328" s="207"/>
      <c r="I328" s="215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</row>
    <row r="329" spans="1:28" ht="21.75" customHeight="1">
      <c r="A329" s="134"/>
      <c r="B329" s="609"/>
      <c r="C329" s="689"/>
      <c r="D329" s="691"/>
      <c r="E329" s="691"/>
      <c r="F329" s="689"/>
      <c r="G329" s="690"/>
      <c r="H329" s="207"/>
      <c r="I329" s="215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</row>
    <row r="330" spans="1:28" ht="21.75" customHeight="1">
      <c r="A330" s="134"/>
      <c r="B330" s="609"/>
      <c r="C330" s="689"/>
      <c r="D330" s="691"/>
      <c r="E330" s="691"/>
      <c r="F330" s="689"/>
      <c r="G330" s="690"/>
      <c r="H330" s="207"/>
      <c r="I330" s="215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</row>
    <row r="331" spans="1:28" ht="21.75" customHeight="1">
      <c r="A331" s="134"/>
      <c r="B331" s="609"/>
      <c r="C331" s="689"/>
      <c r="D331" s="691"/>
      <c r="E331" s="691"/>
      <c r="F331" s="689"/>
      <c r="G331" s="690"/>
      <c r="H331" s="207"/>
      <c r="I331" s="215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</row>
    <row r="332" spans="1:28" ht="21.75" customHeight="1">
      <c r="A332" s="134"/>
      <c r="B332" s="609"/>
      <c r="C332" s="689"/>
      <c r="D332" s="691"/>
      <c r="E332" s="691"/>
      <c r="F332" s="689"/>
      <c r="G332" s="690"/>
      <c r="H332" s="207"/>
      <c r="I332" s="215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</row>
    <row r="333" spans="1:28" ht="21.75" customHeight="1">
      <c r="A333" s="134"/>
      <c r="B333" s="609"/>
      <c r="C333" s="689"/>
      <c r="D333" s="691"/>
      <c r="E333" s="691"/>
      <c r="F333" s="689"/>
      <c r="G333" s="690"/>
      <c r="H333" s="207"/>
      <c r="I333" s="215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</row>
    <row r="334" spans="1:28" ht="21.75" customHeight="1">
      <c r="A334" s="134"/>
      <c r="B334" s="609"/>
      <c r="C334" s="689"/>
      <c r="D334" s="691"/>
      <c r="E334" s="691"/>
      <c r="F334" s="689"/>
      <c r="G334" s="690"/>
      <c r="H334" s="207"/>
      <c r="I334" s="215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</row>
    <row r="335" spans="1:28" ht="21.75" customHeight="1">
      <c r="A335" s="134"/>
      <c r="B335" s="609"/>
      <c r="C335" s="689"/>
      <c r="D335" s="691"/>
      <c r="E335" s="691"/>
      <c r="F335" s="689"/>
      <c r="G335" s="690"/>
      <c r="H335" s="207"/>
      <c r="I335" s="215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</row>
    <row r="336" spans="1:28" ht="21.75" customHeight="1">
      <c r="A336" s="134"/>
      <c r="B336" s="609"/>
      <c r="C336" s="689"/>
      <c r="D336" s="691"/>
      <c r="E336" s="691"/>
      <c r="F336" s="689"/>
      <c r="G336" s="690"/>
      <c r="H336" s="207"/>
      <c r="I336" s="215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</row>
    <row r="337" spans="1:28" ht="21.75" customHeight="1">
      <c r="A337" s="134"/>
      <c r="B337" s="609"/>
      <c r="C337" s="689"/>
      <c r="D337" s="691"/>
      <c r="E337" s="691"/>
      <c r="F337" s="689"/>
      <c r="G337" s="690"/>
      <c r="H337" s="207"/>
      <c r="I337" s="215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</row>
    <row r="338" spans="1:28" ht="21.75" customHeight="1">
      <c r="A338" s="134"/>
      <c r="B338" s="609"/>
      <c r="C338" s="689"/>
      <c r="D338" s="691"/>
      <c r="E338" s="691"/>
      <c r="F338" s="689"/>
      <c r="G338" s="690"/>
      <c r="H338" s="207"/>
      <c r="I338" s="215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</row>
    <row r="339" spans="1:28" ht="21.75" customHeight="1">
      <c r="A339" s="134"/>
      <c r="B339" s="609"/>
      <c r="C339" s="689"/>
      <c r="D339" s="691"/>
      <c r="E339" s="691"/>
      <c r="F339" s="689"/>
      <c r="G339" s="690"/>
      <c r="H339" s="207"/>
      <c r="I339" s="215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</row>
    <row r="340" spans="1:28" ht="21.75" customHeight="1">
      <c r="A340" s="134"/>
      <c r="B340" s="609"/>
      <c r="C340" s="689"/>
      <c r="D340" s="691"/>
      <c r="E340" s="691"/>
      <c r="F340" s="689"/>
      <c r="G340" s="690"/>
      <c r="H340" s="207"/>
      <c r="I340" s="215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</row>
    <row r="341" spans="1:28" ht="21.75" customHeight="1">
      <c r="A341" s="134"/>
      <c r="B341" s="609"/>
      <c r="C341" s="689"/>
      <c r="D341" s="691"/>
      <c r="E341" s="691"/>
      <c r="F341" s="689"/>
      <c r="G341" s="690"/>
      <c r="H341" s="207"/>
      <c r="I341" s="215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</row>
    <row r="342" spans="1:28" ht="21.75" customHeight="1">
      <c r="A342" s="134"/>
      <c r="B342" s="609"/>
      <c r="C342" s="689"/>
      <c r="D342" s="691"/>
      <c r="E342" s="691"/>
      <c r="F342" s="689"/>
      <c r="G342" s="690"/>
      <c r="H342" s="207"/>
      <c r="I342" s="215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</row>
    <row r="343" spans="1:28" ht="21.75" customHeight="1">
      <c r="A343" s="134"/>
      <c r="B343" s="609"/>
      <c r="C343" s="689"/>
      <c r="D343" s="691"/>
      <c r="E343" s="691"/>
      <c r="F343" s="689"/>
      <c r="G343" s="690"/>
      <c r="H343" s="207"/>
      <c r="I343" s="215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</row>
    <row r="344" spans="1:28" ht="21.75" customHeight="1">
      <c r="A344" s="134"/>
      <c r="B344" s="609"/>
      <c r="C344" s="689"/>
      <c r="D344" s="691"/>
      <c r="E344" s="691"/>
      <c r="F344" s="689"/>
      <c r="G344" s="690"/>
      <c r="H344" s="207"/>
      <c r="I344" s="215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</row>
    <row r="345" spans="1:28" ht="21.75" customHeight="1">
      <c r="A345" s="134"/>
      <c r="B345" s="609"/>
      <c r="C345" s="689"/>
      <c r="D345" s="691"/>
      <c r="E345" s="691"/>
      <c r="F345" s="689"/>
      <c r="G345" s="690"/>
      <c r="H345" s="207"/>
      <c r="I345" s="215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</row>
    <row r="346" spans="1:28" ht="21.75" customHeight="1">
      <c r="A346" s="134"/>
      <c r="B346" s="609"/>
      <c r="C346" s="689"/>
      <c r="D346" s="691"/>
      <c r="E346" s="691"/>
      <c r="F346" s="689"/>
      <c r="G346" s="690"/>
      <c r="H346" s="207"/>
      <c r="I346" s="215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</row>
    <row r="347" spans="1:28" ht="21.75" customHeight="1">
      <c r="A347" s="134"/>
      <c r="B347" s="609"/>
      <c r="C347" s="689"/>
      <c r="D347" s="691"/>
      <c r="E347" s="691"/>
      <c r="F347" s="689"/>
      <c r="G347" s="690"/>
      <c r="H347" s="207"/>
      <c r="I347" s="215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</row>
    <row r="348" spans="1:28" ht="21.75" customHeight="1">
      <c r="A348" s="134"/>
      <c r="B348" s="609"/>
      <c r="C348" s="689"/>
      <c r="D348" s="691"/>
      <c r="E348" s="691"/>
      <c r="F348" s="689"/>
      <c r="G348" s="690"/>
      <c r="H348" s="207"/>
      <c r="I348" s="215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</row>
    <row r="349" spans="1:28" ht="21.75" customHeight="1">
      <c r="A349" s="134"/>
      <c r="B349" s="609"/>
      <c r="C349" s="689"/>
      <c r="D349" s="691"/>
      <c r="E349" s="691"/>
      <c r="F349" s="689"/>
      <c r="G349" s="690"/>
      <c r="H349" s="207"/>
      <c r="I349" s="215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</row>
    <row r="350" spans="1:28" ht="21.75" customHeight="1">
      <c r="A350" s="134"/>
      <c r="B350" s="609"/>
      <c r="C350" s="689"/>
      <c r="D350" s="691"/>
      <c r="E350" s="691"/>
      <c r="F350" s="689"/>
      <c r="G350" s="690"/>
      <c r="H350" s="207"/>
      <c r="I350" s="215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</row>
    <row r="351" spans="1:28" ht="21.75" customHeight="1">
      <c r="A351" s="134"/>
      <c r="B351" s="609"/>
      <c r="C351" s="689"/>
      <c r="D351" s="691"/>
      <c r="E351" s="691"/>
      <c r="F351" s="689"/>
      <c r="G351" s="690"/>
      <c r="H351" s="207"/>
      <c r="I351" s="215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</row>
    <row r="352" spans="1:28" ht="21.75" customHeight="1">
      <c r="A352" s="134"/>
      <c r="B352" s="609"/>
      <c r="C352" s="689"/>
      <c r="D352" s="691"/>
      <c r="E352" s="691"/>
      <c r="F352" s="689"/>
      <c r="G352" s="690"/>
      <c r="H352" s="207"/>
      <c r="I352" s="215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</row>
    <row r="353" spans="1:28" ht="21.75" customHeight="1">
      <c r="A353" s="134"/>
      <c r="B353" s="609"/>
      <c r="C353" s="689"/>
      <c r="D353" s="691"/>
      <c r="E353" s="691"/>
      <c r="F353" s="689"/>
      <c r="G353" s="690"/>
      <c r="H353" s="207"/>
      <c r="I353" s="215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</row>
    <row r="354" spans="1:28" ht="21.75" customHeight="1">
      <c r="A354" s="134"/>
      <c r="B354" s="609"/>
      <c r="C354" s="689"/>
      <c r="D354" s="691"/>
      <c r="E354" s="691"/>
      <c r="F354" s="689"/>
      <c r="G354" s="690"/>
      <c r="H354" s="207"/>
      <c r="I354" s="215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</row>
    <row r="355" spans="1:28" ht="21.75" customHeight="1">
      <c r="A355" s="134"/>
      <c r="B355" s="609"/>
      <c r="C355" s="689"/>
      <c r="D355" s="691"/>
      <c r="E355" s="691"/>
      <c r="F355" s="689"/>
      <c r="G355" s="690"/>
      <c r="H355" s="207"/>
      <c r="I355" s="215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</row>
    <row r="356" spans="1:28" ht="21.75" customHeight="1">
      <c r="A356" s="134"/>
      <c r="B356" s="609"/>
      <c r="C356" s="689"/>
      <c r="D356" s="691"/>
      <c r="E356" s="691"/>
      <c r="F356" s="689"/>
      <c r="G356" s="690"/>
      <c r="H356" s="207"/>
      <c r="I356" s="215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</row>
    <row r="357" spans="1:28" ht="21.75" customHeight="1">
      <c r="A357" s="134"/>
      <c r="B357" s="609"/>
      <c r="C357" s="689"/>
      <c r="D357" s="691"/>
      <c r="E357" s="691"/>
      <c r="F357" s="689"/>
      <c r="G357" s="690"/>
      <c r="H357" s="207"/>
      <c r="I357" s="215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</row>
    <row r="358" spans="1:28" ht="21.75" customHeight="1">
      <c r="A358" s="134"/>
      <c r="B358" s="609"/>
      <c r="C358" s="689"/>
      <c r="D358" s="691"/>
      <c r="E358" s="691"/>
      <c r="F358" s="689"/>
      <c r="G358" s="690"/>
      <c r="H358" s="207"/>
      <c r="I358" s="215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</row>
    <row r="359" spans="1:28" ht="21.75" customHeight="1">
      <c r="A359" s="134"/>
      <c r="B359" s="609"/>
      <c r="C359" s="689"/>
      <c r="D359" s="691"/>
      <c r="E359" s="691"/>
      <c r="F359" s="689"/>
      <c r="G359" s="690"/>
      <c r="H359" s="207"/>
      <c r="I359" s="215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</row>
    <row r="360" spans="1:28" ht="21.75" customHeight="1">
      <c r="A360" s="134"/>
      <c r="B360" s="609"/>
      <c r="C360" s="689"/>
      <c r="D360" s="691"/>
      <c r="E360" s="691"/>
      <c r="F360" s="689"/>
      <c r="G360" s="690"/>
      <c r="H360" s="207"/>
      <c r="I360" s="215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  <c r="AA360" s="134"/>
      <c r="AB360" s="134"/>
    </row>
    <row r="361" spans="1:28" ht="21.75" customHeight="1">
      <c r="A361" s="134"/>
      <c r="B361" s="609"/>
      <c r="C361" s="689"/>
      <c r="D361" s="691"/>
      <c r="E361" s="691"/>
      <c r="F361" s="689"/>
      <c r="G361" s="690"/>
      <c r="H361" s="207"/>
      <c r="I361" s="215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  <c r="AA361" s="134"/>
      <c r="AB361" s="134"/>
    </row>
    <row r="362" spans="1:28" ht="21.75" customHeight="1">
      <c r="A362" s="134"/>
      <c r="B362" s="609"/>
      <c r="C362" s="689"/>
      <c r="D362" s="691"/>
      <c r="E362" s="691"/>
      <c r="F362" s="689"/>
      <c r="G362" s="690"/>
      <c r="H362" s="207"/>
      <c r="I362" s="215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  <c r="AA362" s="134"/>
      <c r="AB362" s="134"/>
    </row>
    <row r="363" spans="1:28" ht="21.75" customHeight="1">
      <c r="A363" s="134"/>
      <c r="B363" s="609"/>
      <c r="C363" s="689"/>
      <c r="D363" s="691"/>
      <c r="E363" s="691"/>
      <c r="F363" s="689"/>
      <c r="G363" s="690"/>
      <c r="H363" s="207"/>
      <c r="I363" s="215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  <c r="AA363" s="134"/>
      <c r="AB363" s="134"/>
    </row>
    <row r="364" spans="1:28" ht="21.75" customHeight="1">
      <c r="A364" s="134"/>
      <c r="B364" s="609"/>
      <c r="C364" s="689"/>
      <c r="D364" s="691"/>
      <c r="E364" s="691"/>
      <c r="F364" s="689"/>
      <c r="G364" s="690"/>
      <c r="H364" s="207"/>
      <c r="I364" s="215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  <c r="AA364" s="134"/>
      <c r="AB364" s="134"/>
    </row>
    <row r="365" spans="1:28" ht="21.75" customHeight="1">
      <c r="A365" s="134"/>
      <c r="B365" s="609"/>
      <c r="C365" s="689"/>
      <c r="D365" s="691"/>
      <c r="E365" s="691"/>
      <c r="F365" s="689"/>
      <c r="G365" s="690"/>
      <c r="H365" s="207"/>
      <c r="I365" s="215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  <c r="AA365" s="134"/>
      <c r="AB365" s="134"/>
    </row>
    <row r="366" spans="1:28" ht="21.75" customHeight="1">
      <c r="A366" s="134"/>
      <c r="B366" s="609"/>
      <c r="C366" s="689"/>
      <c r="D366" s="691"/>
      <c r="E366" s="691"/>
      <c r="F366" s="689"/>
      <c r="G366" s="690"/>
      <c r="H366" s="207"/>
      <c r="I366" s="215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</row>
    <row r="367" spans="1:28" ht="21.75" customHeight="1">
      <c r="A367" s="134"/>
      <c r="B367" s="609"/>
      <c r="C367" s="689"/>
      <c r="D367" s="691"/>
      <c r="E367" s="691"/>
      <c r="F367" s="689"/>
      <c r="G367" s="690"/>
      <c r="H367" s="207"/>
      <c r="I367" s="215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</row>
    <row r="368" spans="1:28" ht="21.75" customHeight="1">
      <c r="A368" s="134"/>
      <c r="B368" s="609"/>
      <c r="C368" s="689"/>
      <c r="D368" s="691"/>
      <c r="E368" s="691"/>
      <c r="F368" s="689"/>
      <c r="G368" s="690"/>
      <c r="H368" s="207"/>
      <c r="I368" s="215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  <c r="AA368" s="134"/>
      <c r="AB368" s="134"/>
    </row>
    <row r="369" spans="1:28" ht="21.75" customHeight="1">
      <c r="A369" s="134"/>
      <c r="B369" s="609"/>
      <c r="C369" s="689"/>
      <c r="D369" s="691"/>
      <c r="E369" s="691"/>
      <c r="F369" s="689"/>
      <c r="G369" s="690"/>
      <c r="H369" s="207"/>
      <c r="I369" s="215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  <c r="AA369" s="134"/>
      <c r="AB369" s="134"/>
    </row>
    <row r="370" spans="1:28" ht="21.75" customHeight="1">
      <c r="A370" s="134"/>
      <c r="B370" s="609"/>
      <c r="C370" s="689"/>
      <c r="D370" s="691"/>
      <c r="E370" s="691"/>
      <c r="F370" s="689"/>
      <c r="G370" s="690"/>
      <c r="H370" s="207"/>
      <c r="I370" s="215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  <c r="AA370" s="134"/>
      <c r="AB370" s="134"/>
    </row>
    <row r="371" spans="1:28" ht="21.75" customHeight="1">
      <c r="A371" s="134"/>
      <c r="B371" s="609"/>
      <c r="C371" s="689"/>
      <c r="D371" s="691"/>
      <c r="E371" s="691"/>
      <c r="F371" s="689"/>
      <c r="G371" s="690"/>
      <c r="H371" s="207"/>
      <c r="I371" s="215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  <c r="AA371" s="134"/>
      <c r="AB371" s="134"/>
    </row>
    <row r="372" spans="1:28" ht="21.75" customHeight="1">
      <c r="A372" s="134"/>
      <c r="B372" s="609"/>
      <c r="C372" s="689"/>
      <c r="D372" s="691"/>
      <c r="E372" s="691"/>
      <c r="F372" s="689"/>
      <c r="G372" s="690"/>
      <c r="H372" s="207"/>
      <c r="I372" s="215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  <c r="AA372" s="134"/>
      <c r="AB372" s="134"/>
    </row>
    <row r="373" spans="1:28" ht="21.75" customHeight="1">
      <c r="A373" s="134"/>
      <c r="B373" s="609"/>
      <c r="C373" s="689"/>
      <c r="D373" s="691"/>
      <c r="E373" s="691"/>
      <c r="F373" s="689"/>
      <c r="G373" s="690"/>
      <c r="H373" s="207"/>
      <c r="I373" s="215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  <c r="AA373" s="134"/>
      <c r="AB373" s="134"/>
    </row>
    <row r="374" spans="1:28" ht="21.75" customHeight="1">
      <c r="A374" s="134"/>
      <c r="B374" s="609"/>
      <c r="C374" s="689"/>
      <c r="D374" s="691"/>
      <c r="E374" s="691"/>
      <c r="F374" s="689"/>
      <c r="G374" s="690"/>
      <c r="H374" s="207"/>
      <c r="I374" s="215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  <c r="AB374" s="134"/>
    </row>
    <row r="375" spans="1:28" ht="21.75" customHeight="1">
      <c r="A375" s="134"/>
      <c r="B375" s="609"/>
      <c r="C375" s="689"/>
      <c r="D375" s="691"/>
      <c r="E375" s="691"/>
      <c r="F375" s="689"/>
      <c r="G375" s="690"/>
      <c r="H375" s="207"/>
      <c r="I375" s="215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  <c r="AA375" s="134"/>
      <c r="AB375" s="134"/>
    </row>
    <row r="376" spans="1:28" ht="21.75" customHeight="1">
      <c r="A376" s="134"/>
      <c r="B376" s="609"/>
      <c r="C376" s="689"/>
      <c r="D376" s="691"/>
      <c r="E376" s="691"/>
      <c r="F376" s="689"/>
      <c r="G376" s="690"/>
      <c r="H376" s="207"/>
      <c r="I376" s="215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  <c r="AA376" s="134"/>
      <c r="AB376" s="134"/>
    </row>
    <row r="377" spans="1:28" ht="21.75" customHeight="1">
      <c r="A377" s="134"/>
      <c r="B377" s="609"/>
      <c r="C377" s="689"/>
      <c r="D377" s="691"/>
      <c r="E377" s="691"/>
      <c r="F377" s="689"/>
      <c r="G377" s="690"/>
      <c r="H377" s="207"/>
      <c r="I377" s="215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  <c r="AB377" s="134"/>
    </row>
    <row r="378" spans="1:28" ht="21.75" customHeight="1">
      <c r="A378" s="134"/>
      <c r="B378" s="609"/>
      <c r="C378" s="689"/>
      <c r="D378" s="691"/>
      <c r="E378" s="691"/>
      <c r="F378" s="689"/>
      <c r="G378" s="690"/>
      <c r="H378" s="207"/>
      <c r="I378" s="215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  <c r="AA378" s="134"/>
      <c r="AB378" s="134"/>
    </row>
    <row r="379" spans="1:28" ht="21.75" customHeight="1">
      <c r="A379" s="134"/>
      <c r="B379" s="609"/>
      <c r="C379" s="689"/>
      <c r="D379" s="691"/>
      <c r="E379" s="691"/>
      <c r="F379" s="689"/>
      <c r="G379" s="690"/>
      <c r="H379" s="207"/>
      <c r="I379" s="215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  <c r="AB379" s="134"/>
    </row>
    <row r="380" spans="1:28" ht="21.75" customHeight="1">
      <c r="A380" s="134"/>
      <c r="B380" s="609"/>
      <c r="C380" s="689"/>
      <c r="D380" s="691"/>
      <c r="E380" s="691"/>
      <c r="F380" s="689"/>
      <c r="G380" s="690"/>
      <c r="H380" s="207"/>
      <c r="I380" s="215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  <c r="AA380" s="134"/>
      <c r="AB380" s="134"/>
    </row>
    <row r="381" spans="1:28" ht="21.75" customHeight="1">
      <c r="A381" s="134"/>
      <c r="B381" s="609"/>
      <c r="C381" s="689"/>
      <c r="D381" s="691"/>
      <c r="E381" s="691"/>
      <c r="F381" s="689"/>
      <c r="G381" s="690"/>
      <c r="H381" s="207"/>
      <c r="I381" s="215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  <c r="AB381" s="134"/>
    </row>
    <row r="382" spans="1:28" ht="21.75" customHeight="1">
      <c r="A382" s="134"/>
      <c r="B382" s="609"/>
      <c r="C382" s="689"/>
      <c r="D382" s="691"/>
      <c r="E382" s="691"/>
      <c r="F382" s="689"/>
      <c r="G382" s="690"/>
      <c r="H382" s="207"/>
      <c r="I382" s="215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  <c r="AB382" s="134"/>
    </row>
    <row r="383" spans="1:28" ht="21.75" customHeight="1">
      <c r="A383" s="134"/>
      <c r="B383" s="609"/>
      <c r="C383" s="689"/>
      <c r="D383" s="691"/>
      <c r="E383" s="691"/>
      <c r="F383" s="689"/>
      <c r="G383" s="690"/>
      <c r="H383" s="207"/>
      <c r="I383" s="215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  <c r="AA383" s="134"/>
      <c r="AB383" s="134"/>
    </row>
    <row r="384" spans="1:28" ht="21.75" customHeight="1">
      <c r="A384" s="134"/>
      <c r="B384" s="609"/>
      <c r="C384" s="689"/>
      <c r="D384" s="691"/>
      <c r="E384" s="691"/>
      <c r="F384" s="689"/>
      <c r="G384" s="690"/>
      <c r="H384" s="207"/>
      <c r="I384" s="215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  <c r="AB384" s="134"/>
    </row>
    <row r="385" spans="1:28" ht="21.75" customHeight="1">
      <c r="A385" s="134"/>
      <c r="B385" s="609"/>
      <c r="C385" s="689"/>
      <c r="D385" s="691"/>
      <c r="E385" s="691"/>
      <c r="F385" s="689"/>
      <c r="G385" s="690"/>
      <c r="H385" s="207"/>
      <c r="I385" s="215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  <c r="AB385" s="134"/>
    </row>
    <row r="386" spans="1:28" ht="21.75" customHeight="1">
      <c r="A386" s="134"/>
      <c r="B386" s="609"/>
      <c r="C386" s="689"/>
      <c r="D386" s="691"/>
      <c r="E386" s="691"/>
      <c r="F386" s="689"/>
      <c r="G386" s="690"/>
      <c r="H386" s="207"/>
      <c r="I386" s="215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  <c r="AA386" s="134"/>
      <c r="AB386" s="134"/>
    </row>
    <row r="387" spans="1:28" ht="21.75" customHeight="1">
      <c r="A387" s="134"/>
      <c r="B387" s="609"/>
      <c r="C387" s="689"/>
      <c r="D387" s="691"/>
      <c r="E387" s="691"/>
      <c r="F387" s="689"/>
      <c r="G387" s="690"/>
      <c r="H387" s="207"/>
      <c r="I387" s="215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</row>
    <row r="388" spans="1:28" ht="21.75" customHeight="1">
      <c r="A388" s="134"/>
      <c r="B388" s="609"/>
      <c r="C388" s="689"/>
      <c r="D388" s="691"/>
      <c r="E388" s="691"/>
      <c r="F388" s="689"/>
      <c r="G388" s="690"/>
      <c r="H388" s="207"/>
      <c r="I388" s="215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</row>
    <row r="389" spans="1:28" ht="21.75" customHeight="1">
      <c r="A389" s="134"/>
      <c r="B389" s="609"/>
      <c r="C389" s="689"/>
      <c r="D389" s="691"/>
      <c r="E389" s="691"/>
      <c r="F389" s="689"/>
      <c r="G389" s="690"/>
      <c r="H389" s="207"/>
      <c r="I389" s="215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</row>
    <row r="390" spans="1:28" ht="21.75" customHeight="1">
      <c r="A390" s="134"/>
      <c r="B390" s="609"/>
      <c r="C390" s="689"/>
      <c r="D390" s="691"/>
      <c r="E390" s="691"/>
      <c r="F390" s="689"/>
      <c r="G390" s="690"/>
      <c r="H390" s="207"/>
      <c r="I390" s="215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</row>
    <row r="391" spans="1:28" ht="21.75" customHeight="1">
      <c r="A391" s="134"/>
      <c r="B391" s="609"/>
      <c r="C391" s="689"/>
      <c r="D391" s="691"/>
      <c r="E391" s="691"/>
      <c r="F391" s="689"/>
      <c r="G391" s="690"/>
      <c r="H391" s="207"/>
      <c r="I391" s="215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  <c r="AA391" s="134"/>
      <c r="AB391" s="134"/>
    </row>
    <row r="392" spans="1:28" ht="21.75" customHeight="1">
      <c r="A392" s="134"/>
      <c r="B392" s="609"/>
      <c r="C392" s="689"/>
      <c r="D392" s="691"/>
      <c r="E392" s="691"/>
      <c r="F392" s="689"/>
      <c r="G392" s="690"/>
      <c r="H392" s="207"/>
      <c r="I392" s="215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  <c r="AA392" s="134"/>
      <c r="AB392" s="134"/>
    </row>
    <row r="393" spans="1:28" ht="21.75" customHeight="1">
      <c r="A393" s="134"/>
      <c r="B393" s="609"/>
      <c r="C393" s="689"/>
      <c r="D393" s="691"/>
      <c r="E393" s="691"/>
      <c r="F393" s="689"/>
      <c r="G393" s="690"/>
      <c r="H393" s="207"/>
      <c r="I393" s="215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  <c r="AA393" s="134"/>
      <c r="AB393" s="134"/>
    </row>
    <row r="394" spans="1:28" ht="21.75" customHeight="1">
      <c r="A394" s="134"/>
      <c r="B394" s="609"/>
      <c r="C394" s="689"/>
      <c r="D394" s="691"/>
      <c r="E394" s="691"/>
      <c r="F394" s="689"/>
      <c r="G394" s="690"/>
      <c r="H394" s="207"/>
      <c r="I394" s="215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  <c r="AA394" s="134"/>
      <c r="AB394" s="134"/>
    </row>
    <row r="395" spans="1:28" ht="21.75" customHeight="1">
      <c r="A395" s="134"/>
      <c r="B395" s="609"/>
      <c r="C395" s="689"/>
      <c r="D395" s="691"/>
      <c r="E395" s="691"/>
      <c r="F395" s="689"/>
      <c r="G395" s="690"/>
      <c r="H395" s="207"/>
      <c r="I395" s="215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  <c r="AB395" s="134"/>
    </row>
    <row r="396" spans="1:28" ht="21.75" customHeight="1">
      <c r="A396" s="134"/>
      <c r="B396" s="609"/>
      <c r="C396" s="689"/>
      <c r="D396" s="691"/>
      <c r="E396" s="691"/>
      <c r="F396" s="689"/>
      <c r="G396" s="690"/>
      <c r="H396" s="207"/>
      <c r="I396" s="215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  <c r="AA396" s="134"/>
      <c r="AB396" s="134"/>
    </row>
    <row r="397" spans="1:28" ht="21.75" customHeight="1">
      <c r="A397" s="134"/>
      <c r="B397" s="609"/>
      <c r="C397" s="689"/>
      <c r="D397" s="691"/>
      <c r="E397" s="691"/>
      <c r="F397" s="689"/>
      <c r="G397" s="690"/>
      <c r="H397" s="207"/>
      <c r="I397" s="215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  <c r="AB397" s="134"/>
    </row>
    <row r="398" spans="1:28" ht="21.75" customHeight="1">
      <c r="A398" s="134"/>
      <c r="B398" s="609"/>
      <c r="C398" s="689"/>
      <c r="D398" s="691"/>
      <c r="E398" s="691"/>
      <c r="F398" s="689"/>
      <c r="G398" s="690"/>
      <c r="H398" s="207"/>
      <c r="I398" s="215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  <c r="AA398" s="134"/>
      <c r="AB398" s="134"/>
    </row>
    <row r="399" spans="1:28" ht="21.75" customHeight="1">
      <c r="A399" s="134"/>
      <c r="B399" s="609"/>
      <c r="C399" s="689"/>
      <c r="D399" s="691"/>
      <c r="E399" s="691"/>
      <c r="F399" s="689"/>
      <c r="G399" s="690"/>
      <c r="H399" s="207"/>
      <c r="I399" s="215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  <c r="AA399" s="134"/>
      <c r="AB399" s="134"/>
    </row>
    <row r="400" spans="1:28" ht="21.75" customHeight="1">
      <c r="A400" s="134"/>
      <c r="B400" s="609"/>
      <c r="C400" s="689"/>
      <c r="D400" s="691"/>
      <c r="E400" s="691"/>
      <c r="F400" s="689"/>
      <c r="G400" s="690"/>
      <c r="H400" s="207"/>
      <c r="I400" s="215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  <c r="AA400" s="134"/>
      <c r="AB400" s="134"/>
    </row>
    <row r="401" spans="1:28" ht="21.75" customHeight="1">
      <c r="A401" s="134"/>
      <c r="B401" s="609"/>
      <c r="C401" s="689"/>
      <c r="D401" s="691"/>
      <c r="E401" s="691"/>
      <c r="F401" s="689"/>
      <c r="G401" s="690"/>
      <c r="H401" s="207"/>
      <c r="I401" s="215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</row>
    <row r="402" spans="1:28" ht="21.75" customHeight="1">
      <c r="A402" s="134"/>
      <c r="B402" s="609"/>
      <c r="C402" s="689"/>
      <c r="D402" s="691"/>
      <c r="E402" s="691"/>
      <c r="F402" s="689"/>
      <c r="G402" s="690"/>
      <c r="H402" s="207"/>
      <c r="I402" s="215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</row>
    <row r="403" spans="1:28" ht="21.75" customHeight="1">
      <c r="A403" s="134"/>
      <c r="B403" s="609"/>
      <c r="C403" s="689"/>
      <c r="D403" s="691"/>
      <c r="E403" s="691"/>
      <c r="F403" s="689"/>
      <c r="G403" s="690"/>
      <c r="H403" s="207"/>
      <c r="I403" s="215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</row>
    <row r="404" spans="1:28" ht="21.75" customHeight="1">
      <c r="A404" s="134"/>
      <c r="B404" s="609"/>
      <c r="C404" s="689"/>
      <c r="D404" s="691"/>
      <c r="E404" s="691"/>
      <c r="F404" s="689"/>
      <c r="G404" s="690"/>
      <c r="H404" s="207"/>
      <c r="I404" s="215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</row>
    <row r="405" spans="1:28" ht="21.75" customHeight="1">
      <c r="A405" s="134"/>
      <c r="B405" s="609"/>
      <c r="C405" s="689"/>
      <c r="D405" s="691"/>
      <c r="E405" s="691"/>
      <c r="F405" s="689"/>
      <c r="G405" s="690"/>
      <c r="H405" s="207"/>
      <c r="I405" s="215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</row>
    <row r="406" spans="1:28" ht="21.75" customHeight="1">
      <c r="A406" s="134"/>
      <c r="B406" s="609"/>
      <c r="C406" s="689"/>
      <c r="D406" s="691"/>
      <c r="E406" s="691"/>
      <c r="F406" s="689"/>
      <c r="G406" s="690"/>
      <c r="H406" s="207"/>
      <c r="I406" s="215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</row>
    <row r="407" spans="1:28" ht="21.75" customHeight="1">
      <c r="A407" s="134"/>
      <c r="B407" s="609"/>
      <c r="C407" s="689"/>
      <c r="D407" s="691"/>
      <c r="E407" s="691"/>
      <c r="F407" s="689"/>
      <c r="G407" s="690"/>
      <c r="H407" s="207"/>
      <c r="I407" s="215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  <c r="AA407" s="134"/>
      <c r="AB407" s="134"/>
    </row>
    <row r="408" spans="1:28" ht="21.75" customHeight="1">
      <c r="A408" s="134"/>
      <c r="B408" s="609"/>
      <c r="C408" s="689"/>
      <c r="D408" s="691"/>
      <c r="E408" s="691"/>
      <c r="F408" s="689"/>
      <c r="G408" s="690"/>
      <c r="H408" s="207"/>
      <c r="I408" s="215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</row>
    <row r="409" spans="1:28" ht="21.75" customHeight="1">
      <c r="A409" s="134"/>
      <c r="B409" s="609"/>
      <c r="C409" s="689"/>
      <c r="D409" s="691"/>
      <c r="E409" s="691"/>
      <c r="F409" s="689"/>
      <c r="G409" s="690"/>
      <c r="H409" s="207"/>
      <c r="I409" s="215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</row>
    <row r="410" spans="1:28" ht="21.75" customHeight="1">
      <c r="A410" s="134"/>
      <c r="B410" s="609"/>
      <c r="C410" s="689"/>
      <c r="D410" s="691"/>
      <c r="E410" s="691"/>
      <c r="F410" s="689"/>
      <c r="G410" s="690"/>
      <c r="H410" s="207"/>
      <c r="I410" s="215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</row>
    <row r="411" spans="1:28" ht="21.75" customHeight="1">
      <c r="A411" s="134"/>
      <c r="B411" s="609"/>
      <c r="C411" s="689"/>
      <c r="D411" s="691"/>
      <c r="E411" s="691"/>
      <c r="F411" s="689"/>
      <c r="G411" s="690"/>
      <c r="H411" s="207"/>
      <c r="I411" s="215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</row>
    <row r="412" spans="1:28" ht="21.75" customHeight="1">
      <c r="A412" s="134"/>
      <c r="B412" s="609"/>
      <c r="C412" s="689"/>
      <c r="D412" s="691"/>
      <c r="E412" s="691"/>
      <c r="F412" s="689"/>
      <c r="G412" s="690"/>
      <c r="H412" s="207"/>
      <c r="I412" s="215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</row>
    <row r="413" spans="1:28" ht="21.75" customHeight="1">
      <c r="A413" s="134"/>
      <c r="B413" s="609"/>
      <c r="C413" s="689"/>
      <c r="D413" s="691"/>
      <c r="E413" s="691"/>
      <c r="F413" s="689"/>
      <c r="G413" s="690"/>
      <c r="H413" s="207"/>
      <c r="I413" s="215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</row>
    <row r="414" spans="1:28" ht="21.75" customHeight="1">
      <c r="A414" s="134"/>
      <c r="B414" s="609"/>
      <c r="C414" s="689"/>
      <c r="D414" s="691"/>
      <c r="E414" s="691"/>
      <c r="F414" s="689"/>
      <c r="G414" s="690"/>
      <c r="H414" s="207"/>
      <c r="I414" s="215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</row>
    <row r="415" spans="1:28" ht="21.75" customHeight="1">
      <c r="A415" s="134"/>
      <c r="B415" s="609"/>
      <c r="C415" s="689"/>
      <c r="D415" s="691"/>
      <c r="E415" s="691"/>
      <c r="F415" s="689"/>
      <c r="G415" s="690"/>
      <c r="H415" s="207"/>
      <c r="I415" s="215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</row>
    <row r="416" spans="1:28" ht="21.75" customHeight="1">
      <c r="A416" s="134"/>
      <c r="B416" s="609"/>
      <c r="C416" s="689"/>
      <c r="D416" s="691"/>
      <c r="E416" s="691"/>
      <c r="F416" s="689"/>
      <c r="G416" s="690"/>
      <c r="H416" s="207"/>
      <c r="I416" s="215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</row>
    <row r="417" spans="1:28" ht="21.75" customHeight="1">
      <c r="A417" s="134"/>
      <c r="B417" s="609"/>
      <c r="C417" s="689"/>
      <c r="D417" s="691"/>
      <c r="E417" s="691"/>
      <c r="F417" s="689"/>
      <c r="G417" s="690"/>
      <c r="H417" s="207"/>
      <c r="I417" s="215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</row>
    <row r="418" spans="1:28" ht="21.75" customHeight="1">
      <c r="A418" s="134"/>
      <c r="B418" s="609"/>
      <c r="C418" s="689"/>
      <c r="D418" s="691"/>
      <c r="E418" s="691"/>
      <c r="F418" s="689"/>
      <c r="G418" s="690"/>
      <c r="H418" s="207"/>
      <c r="I418" s="215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</row>
    <row r="419" spans="1:28" ht="21.75" customHeight="1">
      <c r="A419" s="134"/>
      <c r="B419" s="609"/>
      <c r="C419" s="689"/>
      <c r="D419" s="691"/>
      <c r="E419" s="691"/>
      <c r="F419" s="689"/>
      <c r="G419" s="690"/>
      <c r="H419" s="207"/>
      <c r="I419" s="215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</row>
    <row r="420" spans="1:28" ht="21.75" customHeight="1">
      <c r="A420" s="134"/>
      <c r="B420" s="609"/>
      <c r="C420" s="689"/>
      <c r="D420" s="691"/>
      <c r="E420" s="691"/>
      <c r="F420" s="689"/>
      <c r="G420" s="690"/>
      <c r="H420" s="207"/>
      <c r="I420" s="215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</row>
    <row r="421" spans="1:28" ht="21.75" customHeight="1">
      <c r="A421" s="134"/>
      <c r="B421" s="609"/>
      <c r="C421" s="689"/>
      <c r="D421" s="691"/>
      <c r="E421" s="691"/>
      <c r="F421" s="689"/>
      <c r="G421" s="690"/>
      <c r="H421" s="207"/>
      <c r="I421" s="215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</row>
    <row r="422" spans="1:28" ht="21.75" customHeight="1">
      <c r="A422" s="134"/>
      <c r="B422" s="609"/>
      <c r="C422" s="689"/>
      <c r="D422" s="691"/>
      <c r="E422" s="691"/>
      <c r="F422" s="689"/>
      <c r="G422" s="690"/>
      <c r="H422" s="207"/>
      <c r="I422" s="215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</row>
    <row r="423" spans="1:28" ht="21.75" customHeight="1">
      <c r="A423" s="134"/>
      <c r="B423" s="609"/>
      <c r="C423" s="689"/>
      <c r="D423" s="691"/>
      <c r="E423" s="691"/>
      <c r="F423" s="689"/>
      <c r="G423" s="690"/>
      <c r="H423" s="207"/>
      <c r="I423" s="215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</row>
    <row r="424" spans="1:28" ht="21.75" customHeight="1">
      <c r="A424" s="134"/>
      <c r="B424" s="609"/>
      <c r="C424" s="689"/>
      <c r="D424" s="691"/>
      <c r="E424" s="691"/>
      <c r="F424" s="689"/>
      <c r="G424" s="690"/>
      <c r="H424" s="207"/>
      <c r="I424" s="215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</row>
    <row r="425" spans="1:28" ht="21.75" customHeight="1">
      <c r="A425" s="134"/>
      <c r="B425" s="609"/>
      <c r="C425" s="689"/>
      <c r="D425" s="691"/>
      <c r="E425" s="691"/>
      <c r="F425" s="689"/>
      <c r="G425" s="690"/>
      <c r="H425" s="207"/>
      <c r="I425" s="215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</row>
    <row r="426" spans="1:28" ht="21.75" customHeight="1">
      <c r="A426" s="134"/>
      <c r="B426" s="609"/>
      <c r="C426" s="689"/>
      <c r="D426" s="691"/>
      <c r="E426" s="691"/>
      <c r="F426" s="689"/>
      <c r="G426" s="690"/>
      <c r="H426" s="207"/>
      <c r="I426" s="215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</row>
    <row r="427" spans="1:28" ht="21.75" customHeight="1">
      <c r="A427" s="134"/>
      <c r="B427" s="609"/>
      <c r="C427" s="689"/>
      <c r="D427" s="691"/>
      <c r="E427" s="691"/>
      <c r="F427" s="689"/>
      <c r="G427" s="690"/>
      <c r="H427" s="207"/>
      <c r="I427" s="215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</row>
    <row r="428" spans="1:28" ht="21.75" customHeight="1">
      <c r="A428" s="134"/>
      <c r="B428" s="609"/>
      <c r="C428" s="689"/>
      <c r="D428" s="691"/>
      <c r="E428" s="691"/>
      <c r="F428" s="689"/>
      <c r="G428" s="690"/>
      <c r="H428" s="207"/>
      <c r="I428" s="215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</row>
    <row r="429" spans="1:28" ht="21.75" customHeight="1">
      <c r="A429" s="134"/>
      <c r="B429" s="609"/>
      <c r="C429" s="689"/>
      <c r="D429" s="691"/>
      <c r="E429" s="691"/>
      <c r="F429" s="689"/>
      <c r="G429" s="690"/>
      <c r="H429" s="207"/>
      <c r="I429" s="215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</row>
    <row r="430" spans="1:28" ht="21.75" customHeight="1">
      <c r="A430" s="134"/>
      <c r="B430" s="609"/>
      <c r="C430" s="689"/>
      <c r="D430" s="691"/>
      <c r="E430" s="691"/>
      <c r="F430" s="689"/>
      <c r="G430" s="690"/>
      <c r="H430" s="207"/>
      <c r="I430" s="215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</row>
    <row r="431" spans="1:28" ht="21.75" customHeight="1">
      <c r="A431" s="134"/>
      <c r="B431" s="609"/>
      <c r="C431" s="689"/>
      <c r="D431" s="691"/>
      <c r="E431" s="691"/>
      <c r="F431" s="689"/>
      <c r="G431" s="690"/>
      <c r="H431" s="207"/>
      <c r="I431" s="215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</row>
    <row r="432" spans="1:28" ht="21.75" customHeight="1">
      <c r="A432" s="134"/>
      <c r="B432" s="609"/>
      <c r="C432" s="689"/>
      <c r="D432" s="691"/>
      <c r="E432" s="691"/>
      <c r="F432" s="689"/>
      <c r="G432" s="690"/>
      <c r="H432" s="207"/>
      <c r="I432" s="215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</row>
    <row r="433" spans="1:28" ht="21.75" customHeight="1">
      <c r="A433" s="134"/>
      <c r="B433" s="609"/>
      <c r="C433" s="689"/>
      <c r="D433" s="691"/>
      <c r="E433" s="691"/>
      <c r="F433" s="689"/>
      <c r="G433" s="690"/>
      <c r="H433" s="207"/>
      <c r="I433" s="215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</row>
    <row r="434" spans="1:28" ht="21.75" customHeight="1">
      <c r="A434" s="134"/>
      <c r="B434" s="609"/>
      <c r="C434" s="689"/>
      <c r="D434" s="691"/>
      <c r="E434" s="691"/>
      <c r="F434" s="689"/>
      <c r="G434" s="690"/>
      <c r="H434" s="207"/>
      <c r="I434" s="215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</row>
    <row r="435" spans="1:28" ht="21.75" customHeight="1">
      <c r="A435" s="134"/>
      <c r="B435" s="609"/>
      <c r="C435" s="689"/>
      <c r="D435" s="691"/>
      <c r="E435" s="691"/>
      <c r="F435" s="689"/>
      <c r="G435" s="690"/>
      <c r="H435" s="207"/>
      <c r="I435" s="215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</row>
    <row r="436" spans="1:28" ht="21.75" customHeight="1">
      <c r="A436" s="134"/>
      <c r="B436" s="609"/>
      <c r="C436" s="689"/>
      <c r="D436" s="691"/>
      <c r="E436" s="691"/>
      <c r="F436" s="689"/>
      <c r="G436" s="690"/>
      <c r="H436" s="207"/>
      <c r="I436" s="215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</row>
    <row r="437" spans="1:28" ht="21.75" customHeight="1">
      <c r="A437" s="134"/>
      <c r="B437" s="609"/>
      <c r="C437" s="689"/>
      <c r="D437" s="691"/>
      <c r="E437" s="691"/>
      <c r="F437" s="689"/>
      <c r="G437" s="690"/>
      <c r="H437" s="207"/>
      <c r="I437" s="215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</row>
    <row r="438" spans="1:28" ht="21.75" customHeight="1">
      <c r="A438" s="134"/>
      <c r="B438" s="609"/>
      <c r="C438" s="689"/>
      <c r="D438" s="691"/>
      <c r="E438" s="691"/>
      <c r="F438" s="689"/>
      <c r="G438" s="690"/>
      <c r="H438" s="207"/>
      <c r="I438" s="215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</row>
    <row r="439" spans="1:28" ht="21.75" customHeight="1">
      <c r="A439" s="134"/>
      <c r="B439" s="609"/>
      <c r="C439" s="689"/>
      <c r="D439" s="691"/>
      <c r="E439" s="691"/>
      <c r="F439" s="689"/>
      <c r="G439" s="690"/>
      <c r="H439" s="207"/>
      <c r="I439" s="215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</row>
    <row r="440" spans="1:28" ht="21.75" customHeight="1">
      <c r="A440" s="134"/>
      <c r="B440" s="609"/>
      <c r="C440" s="689"/>
      <c r="D440" s="691"/>
      <c r="E440" s="691"/>
      <c r="F440" s="689"/>
      <c r="G440" s="690"/>
      <c r="H440" s="207"/>
      <c r="I440" s="215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</row>
    <row r="441" spans="1:28" ht="21.75" customHeight="1">
      <c r="A441" s="134"/>
      <c r="B441" s="609"/>
      <c r="C441" s="689"/>
      <c r="D441" s="691"/>
      <c r="E441" s="691"/>
      <c r="F441" s="689"/>
      <c r="G441" s="690"/>
      <c r="H441" s="207"/>
      <c r="I441" s="215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</row>
    <row r="442" spans="1:28" ht="21.75" customHeight="1">
      <c r="A442" s="134"/>
      <c r="B442" s="609"/>
      <c r="C442" s="689"/>
      <c r="D442" s="691"/>
      <c r="E442" s="691"/>
      <c r="F442" s="689"/>
      <c r="G442" s="690"/>
      <c r="H442" s="207"/>
      <c r="I442" s="215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</row>
    <row r="443" spans="1:28" ht="21.75" customHeight="1">
      <c r="A443" s="134"/>
      <c r="B443" s="609"/>
      <c r="C443" s="689"/>
      <c r="D443" s="691"/>
      <c r="E443" s="691"/>
      <c r="F443" s="689"/>
      <c r="G443" s="690"/>
      <c r="H443" s="207"/>
      <c r="I443" s="215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</row>
    <row r="444" spans="1:28" ht="21.75" customHeight="1">
      <c r="A444" s="134"/>
      <c r="B444" s="609"/>
      <c r="C444" s="689"/>
      <c r="D444" s="691"/>
      <c r="E444" s="691"/>
      <c r="F444" s="689"/>
      <c r="G444" s="690"/>
      <c r="H444" s="207"/>
      <c r="I444" s="215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</row>
    <row r="445" spans="1:28" ht="21.75" customHeight="1">
      <c r="A445" s="134"/>
      <c r="B445" s="609"/>
      <c r="C445" s="689"/>
      <c r="D445" s="691"/>
      <c r="E445" s="691"/>
      <c r="F445" s="689"/>
      <c r="G445" s="690"/>
      <c r="H445" s="207"/>
      <c r="I445" s="215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</row>
    <row r="446" spans="1:28" ht="21.75" customHeight="1">
      <c r="A446" s="134"/>
      <c r="B446" s="609"/>
      <c r="C446" s="689"/>
      <c r="D446" s="691"/>
      <c r="E446" s="691"/>
      <c r="F446" s="689"/>
      <c r="G446" s="690"/>
      <c r="H446" s="207"/>
      <c r="I446" s="215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</row>
    <row r="447" spans="1:28" ht="21.75" customHeight="1">
      <c r="A447" s="134"/>
      <c r="B447" s="609"/>
      <c r="C447" s="689"/>
      <c r="D447" s="691"/>
      <c r="E447" s="691"/>
      <c r="F447" s="689"/>
      <c r="G447" s="690"/>
      <c r="H447" s="207"/>
      <c r="I447" s="215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</row>
    <row r="448" spans="1:28" ht="21.75" customHeight="1">
      <c r="A448" s="134"/>
      <c r="B448" s="609"/>
      <c r="C448" s="689"/>
      <c r="D448" s="691"/>
      <c r="E448" s="691"/>
      <c r="F448" s="689"/>
      <c r="G448" s="690"/>
      <c r="H448" s="207"/>
      <c r="I448" s="215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</row>
    <row r="449" spans="1:28" ht="21.75" customHeight="1">
      <c r="A449" s="134"/>
      <c r="B449" s="609"/>
      <c r="C449" s="689"/>
      <c r="D449" s="691"/>
      <c r="E449" s="691"/>
      <c r="F449" s="689"/>
      <c r="G449" s="690"/>
      <c r="H449" s="207"/>
      <c r="I449" s="215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</row>
    <row r="450" spans="1:28" ht="21.75" customHeight="1">
      <c r="A450" s="134"/>
      <c r="B450" s="609"/>
      <c r="C450" s="689"/>
      <c r="D450" s="691"/>
      <c r="E450" s="691"/>
      <c r="F450" s="689"/>
      <c r="G450" s="690"/>
      <c r="H450" s="207"/>
      <c r="I450" s="215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</row>
    <row r="451" spans="1:28" ht="21.75" customHeight="1">
      <c r="A451" s="134"/>
      <c r="B451" s="609"/>
      <c r="C451" s="689"/>
      <c r="D451" s="691"/>
      <c r="E451" s="691"/>
      <c r="F451" s="689"/>
      <c r="G451" s="690"/>
      <c r="H451" s="207"/>
      <c r="I451" s="215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  <c r="AA451" s="134"/>
      <c r="AB451" s="134"/>
    </row>
    <row r="452" spans="1:28" ht="21.75" customHeight="1">
      <c r="A452" s="134"/>
      <c r="B452" s="609"/>
      <c r="C452" s="689"/>
      <c r="D452" s="691"/>
      <c r="E452" s="691"/>
      <c r="F452" s="689"/>
      <c r="G452" s="690"/>
      <c r="H452" s="207"/>
      <c r="I452" s="215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  <c r="AA452" s="134"/>
      <c r="AB452" s="134"/>
    </row>
    <row r="453" spans="1:28" ht="21.75" customHeight="1">
      <c r="A453" s="134"/>
      <c r="B453" s="609"/>
      <c r="C453" s="689"/>
      <c r="D453" s="691"/>
      <c r="E453" s="691"/>
      <c r="F453" s="689"/>
      <c r="G453" s="690"/>
      <c r="H453" s="207"/>
      <c r="I453" s="215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  <c r="AA453" s="134"/>
      <c r="AB453" s="134"/>
    </row>
    <row r="454" spans="1:28" ht="21.75" customHeight="1">
      <c r="A454" s="134"/>
      <c r="B454" s="609"/>
      <c r="C454" s="689"/>
      <c r="D454" s="691"/>
      <c r="E454" s="691"/>
      <c r="F454" s="689"/>
      <c r="G454" s="690"/>
      <c r="H454" s="207"/>
      <c r="I454" s="215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  <c r="AA454" s="134"/>
      <c r="AB454" s="134"/>
    </row>
    <row r="455" spans="1:28" ht="21.75" customHeight="1">
      <c r="A455" s="134"/>
      <c r="B455" s="609"/>
      <c r="C455" s="689"/>
      <c r="D455" s="691"/>
      <c r="E455" s="691"/>
      <c r="F455" s="689"/>
      <c r="G455" s="690"/>
      <c r="H455" s="207"/>
      <c r="I455" s="215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  <c r="AA455" s="134"/>
      <c r="AB455" s="134"/>
    </row>
    <row r="456" spans="1:28" ht="21.75" customHeight="1">
      <c r="A456" s="134"/>
      <c r="B456" s="609"/>
      <c r="C456" s="689"/>
      <c r="D456" s="691"/>
      <c r="E456" s="691"/>
      <c r="F456" s="689"/>
      <c r="G456" s="690"/>
      <c r="H456" s="207"/>
      <c r="I456" s="215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  <c r="AA456" s="134"/>
      <c r="AB456" s="134"/>
    </row>
    <row r="457" spans="1:28" ht="21.75" customHeight="1">
      <c r="A457" s="134"/>
      <c r="B457" s="609"/>
      <c r="C457" s="689"/>
      <c r="D457" s="691"/>
      <c r="E457" s="691"/>
      <c r="F457" s="689"/>
      <c r="G457" s="690"/>
      <c r="H457" s="207"/>
      <c r="I457" s="215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  <c r="AA457" s="134"/>
      <c r="AB457" s="134"/>
    </row>
    <row r="458" spans="1:28" ht="21.75" customHeight="1">
      <c r="A458" s="134"/>
      <c r="B458" s="609"/>
      <c r="C458" s="689"/>
      <c r="D458" s="691"/>
      <c r="E458" s="691"/>
      <c r="F458" s="689"/>
      <c r="G458" s="690"/>
      <c r="H458" s="207"/>
      <c r="I458" s="215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  <c r="AA458" s="134"/>
      <c r="AB458" s="134"/>
    </row>
    <row r="459" spans="1:28" ht="21.75" customHeight="1">
      <c r="A459" s="134"/>
      <c r="B459" s="609"/>
      <c r="C459" s="689"/>
      <c r="D459" s="691"/>
      <c r="E459" s="691"/>
      <c r="F459" s="689"/>
      <c r="G459" s="690"/>
      <c r="H459" s="207"/>
      <c r="I459" s="215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  <c r="AA459" s="134"/>
      <c r="AB459" s="134"/>
    </row>
    <row r="460" spans="1:28" ht="21.75" customHeight="1">
      <c r="A460" s="134"/>
      <c r="B460" s="609"/>
      <c r="C460" s="689"/>
      <c r="D460" s="691"/>
      <c r="E460" s="691"/>
      <c r="F460" s="689"/>
      <c r="G460" s="690"/>
      <c r="H460" s="207"/>
      <c r="I460" s="215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  <c r="AA460" s="134"/>
      <c r="AB460" s="134"/>
    </row>
    <row r="461" spans="1:28" ht="21.75" customHeight="1">
      <c r="A461" s="134"/>
      <c r="B461" s="609"/>
      <c r="C461" s="689"/>
      <c r="D461" s="691"/>
      <c r="E461" s="691"/>
      <c r="F461" s="689"/>
      <c r="G461" s="690"/>
      <c r="H461" s="207"/>
      <c r="I461" s="215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  <c r="AA461" s="134"/>
      <c r="AB461" s="134"/>
    </row>
    <row r="462" spans="1:28" ht="21.75" customHeight="1">
      <c r="A462" s="134"/>
      <c r="B462" s="609"/>
      <c r="C462" s="689"/>
      <c r="D462" s="691"/>
      <c r="E462" s="691"/>
      <c r="F462" s="689"/>
      <c r="G462" s="690"/>
      <c r="H462" s="207"/>
      <c r="I462" s="215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  <c r="AA462" s="134"/>
      <c r="AB462" s="134"/>
    </row>
    <row r="463" spans="1:28" ht="21.75" customHeight="1">
      <c r="A463" s="134"/>
      <c r="B463" s="609"/>
      <c r="C463" s="689"/>
      <c r="D463" s="691"/>
      <c r="E463" s="691"/>
      <c r="F463" s="689"/>
      <c r="G463" s="690"/>
      <c r="H463" s="207"/>
      <c r="I463" s="215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  <c r="AA463" s="134"/>
      <c r="AB463" s="134"/>
    </row>
    <row r="464" spans="1:28" ht="21.75" customHeight="1">
      <c r="A464" s="134"/>
      <c r="B464" s="609"/>
      <c r="C464" s="689"/>
      <c r="D464" s="691"/>
      <c r="E464" s="691"/>
      <c r="F464" s="689"/>
      <c r="G464" s="690"/>
      <c r="H464" s="207"/>
      <c r="I464" s="215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  <c r="AA464" s="134"/>
      <c r="AB464" s="134"/>
    </row>
    <row r="465" spans="1:28" ht="21.75" customHeight="1">
      <c r="A465" s="134"/>
      <c r="B465" s="609"/>
      <c r="C465" s="689"/>
      <c r="D465" s="691"/>
      <c r="E465" s="691"/>
      <c r="F465" s="689"/>
      <c r="G465" s="690"/>
      <c r="H465" s="207"/>
      <c r="I465" s="215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  <c r="AA465" s="134"/>
      <c r="AB465" s="134"/>
    </row>
    <row r="466" spans="1:28" ht="21.75" customHeight="1">
      <c r="A466" s="134"/>
      <c r="B466" s="609"/>
      <c r="C466" s="689"/>
      <c r="D466" s="691"/>
      <c r="E466" s="691"/>
      <c r="F466" s="689"/>
      <c r="G466" s="690"/>
      <c r="H466" s="207"/>
      <c r="I466" s="215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  <c r="AA466" s="134"/>
      <c r="AB466" s="134"/>
    </row>
    <row r="467" spans="1:28" ht="21.75" customHeight="1">
      <c r="A467" s="134"/>
      <c r="B467" s="609"/>
      <c r="C467" s="689"/>
      <c r="D467" s="691"/>
      <c r="E467" s="691"/>
      <c r="F467" s="689"/>
      <c r="G467" s="690"/>
      <c r="H467" s="207"/>
      <c r="I467" s="215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  <c r="AA467" s="134"/>
      <c r="AB467" s="134"/>
    </row>
    <row r="468" spans="1:28" ht="21.75" customHeight="1">
      <c r="A468" s="134"/>
      <c r="B468" s="609"/>
      <c r="C468" s="689"/>
      <c r="D468" s="691"/>
      <c r="E468" s="691"/>
      <c r="F468" s="689"/>
      <c r="G468" s="690"/>
      <c r="H468" s="207"/>
      <c r="I468" s="215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  <c r="AA468" s="134"/>
      <c r="AB468" s="134"/>
    </row>
    <row r="469" spans="1:28" ht="21.75" customHeight="1">
      <c r="A469" s="134"/>
      <c r="B469" s="609"/>
      <c r="C469" s="689"/>
      <c r="D469" s="691"/>
      <c r="E469" s="691"/>
      <c r="F469" s="689"/>
      <c r="G469" s="690"/>
      <c r="H469" s="207"/>
      <c r="I469" s="215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  <c r="AA469" s="134"/>
      <c r="AB469" s="134"/>
    </row>
    <row r="470" spans="1:28" ht="21.75" customHeight="1">
      <c r="A470" s="134"/>
      <c r="B470" s="609"/>
      <c r="C470" s="689"/>
      <c r="D470" s="691"/>
      <c r="E470" s="691"/>
      <c r="F470" s="689"/>
      <c r="G470" s="690"/>
      <c r="H470" s="207"/>
      <c r="I470" s="215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  <c r="AA470" s="134"/>
      <c r="AB470" s="134"/>
    </row>
    <row r="471" spans="1:28" ht="21.75" customHeight="1">
      <c r="A471" s="134"/>
      <c r="B471" s="609"/>
      <c r="C471" s="689"/>
      <c r="D471" s="691"/>
      <c r="E471" s="691"/>
      <c r="F471" s="689"/>
      <c r="G471" s="690"/>
      <c r="H471" s="207"/>
      <c r="I471" s="215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  <c r="AA471" s="134"/>
      <c r="AB471" s="134"/>
    </row>
    <row r="472" spans="1:28" ht="21.75" customHeight="1">
      <c r="A472" s="134"/>
      <c r="B472" s="609"/>
      <c r="C472" s="689"/>
      <c r="D472" s="691"/>
      <c r="E472" s="691"/>
      <c r="F472" s="689"/>
      <c r="G472" s="690"/>
      <c r="H472" s="207"/>
      <c r="I472" s="215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  <c r="AA472" s="134"/>
      <c r="AB472" s="134"/>
    </row>
    <row r="473" spans="1:28" ht="21.75" customHeight="1">
      <c r="A473" s="134"/>
      <c r="B473" s="609"/>
      <c r="C473" s="689"/>
      <c r="D473" s="691"/>
      <c r="E473" s="691"/>
      <c r="F473" s="689"/>
      <c r="G473" s="690"/>
      <c r="H473" s="207"/>
      <c r="I473" s="215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  <c r="AA473" s="134"/>
      <c r="AB473" s="134"/>
    </row>
    <row r="474" spans="1:28" ht="21.75" customHeight="1">
      <c r="A474" s="134"/>
      <c r="B474" s="609"/>
      <c r="C474" s="689"/>
      <c r="D474" s="691"/>
      <c r="E474" s="691"/>
      <c r="F474" s="689"/>
      <c r="G474" s="690"/>
      <c r="H474" s="207"/>
      <c r="I474" s="215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  <c r="AA474" s="134"/>
      <c r="AB474" s="134"/>
    </row>
    <row r="475" spans="1:28" ht="21.75" customHeight="1">
      <c r="A475" s="134"/>
      <c r="B475" s="609"/>
      <c r="C475" s="689"/>
      <c r="D475" s="691"/>
      <c r="E475" s="691"/>
      <c r="F475" s="689"/>
      <c r="G475" s="690"/>
      <c r="H475" s="207"/>
      <c r="I475" s="215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  <c r="AA475" s="134"/>
      <c r="AB475" s="134"/>
    </row>
    <row r="476" spans="1:28" ht="21.75" customHeight="1">
      <c r="A476" s="134"/>
      <c r="B476" s="609"/>
      <c r="C476" s="689"/>
      <c r="D476" s="691"/>
      <c r="E476" s="691"/>
      <c r="F476" s="689"/>
      <c r="G476" s="690"/>
      <c r="H476" s="207"/>
      <c r="I476" s="215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  <c r="AA476" s="134"/>
      <c r="AB476" s="134"/>
    </row>
    <row r="477" spans="1:28" ht="21.75" customHeight="1">
      <c r="A477" s="134"/>
      <c r="B477" s="609"/>
      <c r="C477" s="689"/>
      <c r="D477" s="691"/>
      <c r="E477" s="691"/>
      <c r="F477" s="689"/>
      <c r="G477" s="690"/>
      <c r="H477" s="207"/>
      <c r="I477" s="215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  <c r="AA477" s="134"/>
      <c r="AB477" s="134"/>
    </row>
    <row r="478" spans="1:28" ht="21.75" customHeight="1">
      <c r="A478" s="134"/>
      <c r="B478" s="609"/>
      <c r="C478" s="689"/>
      <c r="D478" s="691"/>
      <c r="E478" s="691"/>
      <c r="F478" s="689"/>
      <c r="G478" s="690"/>
      <c r="H478" s="207"/>
      <c r="I478" s="215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  <c r="AA478" s="134"/>
      <c r="AB478" s="134"/>
    </row>
    <row r="479" spans="1:28" ht="21.75" customHeight="1">
      <c r="A479" s="134"/>
      <c r="B479" s="609"/>
      <c r="C479" s="689"/>
      <c r="D479" s="691"/>
      <c r="E479" s="691"/>
      <c r="F479" s="689"/>
      <c r="G479" s="690"/>
      <c r="H479" s="207"/>
      <c r="I479" s="215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  <c r="AA479" s="134"/>
      <c r="AB479" s="134"/>
    </row>
    <row r="480" spans="1:28" ht="21.75" customHeight="1">
      <c r="A480" s="134"/>
      <c r="B480" s="609"/>
      <c r="C480" s="689"/>
      <c r="D480" s="691"/>
      <c r="E480" s="691"/>
      <c r="F480" s="689"/>
      <c r="G480" s="690"/>
      <c r="H480" s="207"/>
      <c r="I480" s="215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  <c r="AA480" s="134"/>
      <c r="AB480" s="134"/>
    </row>
    <row r="481" spans="1:28" ht="21.75" customHeight="1">
      <c r="A481" s="134"/>
      <c r="B481" s="609"/>
      <c r="C481" s="689"/>
      <c r="D481" s="691"/>
      <c r="E481" s="691"/>
      <c r="F481" s="689"/>
      <c r="G481" s="690"/>
      <c r="H481" s="207"/>
      <c r="I481" s="215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  <c r="AA481" s="134"/>
      <c r="AB481" s="134"/>
    </row>
    <row r="482" spans="1:28" ht="21.75" customHeight="1">
      <c r="A482" s="134"/>
      <c r="B482" s="609"/>
      <c r="C482" s="689"/>
      <c r="D482" s="691"/>
      <c r="E482" s="691"/>
      <c r="F482" s="689"/>
      <c r="G482" s="690"/>
      <c r="H482" s="207"/>
      <c r="I482" s="215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  <c r="AA482" s="134"/>
      <c r="AB482" s="134"/>
    </row>
    <row r="483" spans="1:28" ht="21.75" customHeight="1">
      <c r="A483" s="134"/>
      <c r="B483" s="609"/>
      <c r="C483" s="689"/>
      <c r="D483" s="691"/>
      <c r="E483" s="691"/>
      <c r="F483" s="689"/>
      <c r="G483" s="690"/>
      <c r="H483" s="207"/>
      <c r="I483" s="215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  <c r="AA483" s="134"/>
      <c r="AB483" s="134"/>
    </row>
    <row r="484" spans="1:28" ht="21.75" customHeight="1">
      <c r="A484" s="134"/>
      <c r="B484" s="609"/>
      <c r="C484" s="689"/>
      <c r="D484" s="691"/>
      <c r="E484" s="691"/>
      <c r="F484" s="689"/>
      <c r="G484" s="690"/>
      <c r="H484" s="207"/>
      <c r="I484" s="215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  <c r="AA484" s="134"/>
      <c r="AB484" s="134"/>
    </row>
    <row r="485" spans="1:28" ht="21.75" customHeight="1">
      <c r="A485" s="134"/>
      <c r="B485" s="609"/>
      <c r="C485" s="689"/>
      <c r="D485" s="691"/>
      <c r="E485" s="691"/>
      <c r="F485" s="689"/>
      <c r="G485" s="690"/>
      <c r="H485" s="207"/>
      <c r="I485" s="215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  <c r="AA485" s="134"/>
      <c r="AB485" s="134"/>
    </row>
    <row r="486" spans="1:28" ht="21.75" customHeight="1">
      <c r="A486" s="134"/>
      <c r="B486" s="609"/>
      <c r="C486" s="689"/>
      <c r="D486" s="691"/>
      <c r="E486" s="691"/>
      <c r="F486" s="689"/>
      <c r="G486" s="690"/>
      <c r="H486" s="207"/>
      <c r="I486" s="215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  <c r="AA486" s="134"/>
      <c r="AB486" s="134"/>
    </row>
    <row r="487" spans="1:28" ht="21.75" customHeight="1">
      <c r="A487" s="134"/>
      <c r="B487" s="609"/>
      <c r="C487" s="689"/>
      <c r="D487" s="691"/>
      <c r="E487" s="691"/>
      <c r="F487" s="689"/>
      <c r="G487" s="690"/>
      <c r="H487" s="207"/>
      <c r="I487" s="215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  <c r="AA487" s="134"/>
      <c r="AB487" s="134"/>
    </row>
    <row r="488" spans="1:28" ht="21.75" customHeight="1">
      <c r="A488" s="134"/>
      <c r="B488" s="609"/>
      <c r="C488" s="689"/>
      <c r="D488" s="691"/>
      <c r="E488" s="691"/>
      <c r="F488" s="689"/>
      <c r="G488" s="690"/>
      <c r="H488" s="207"/>
      <c r="I488" s="215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  <c r="AA488" s="134"/>
      <c r="AB488" s="134"/>
    </row>
    <row r="489" spans="1:28" ht="21.75" customHeight="1">
      <c r="A489" s="134"/>
      <c r="B489" s="609"/>
      <c r="C489" s="689"/>
      <c r="D489" s="691"/>
      <c r="E489" s="691"/>
      <c r="F489" s="689"/>
      <c r="G489" s="690"/>
      <c r="H489" s="207"/>
      <c r="I489" s="215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  <c r="AA489" s="134"/>
      <c r="AB489" s="134"/>
    </row>
    <row r="490" spans="1:28" ht="21.75" customHeight="1">
      <c r="A490" s="134"/>
      <c r="B490" s="609"/>
      <c r="C490" s="689"/>
      <c r="D490" s="691"/>
      <c r="E490" s="691"/>
      <c r="F490" s="689"/>
      <c r="G490" s="690"/>
      <c r="H490" s="207"/>
      <c r="I490" s="215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  <c r="AA490" s="134"/>
      <c r="AB490" s="134"/>
    </row>
    <row r="491" spans="1:28" ht="21.75" customHeight="1">
      <c r="A491" s="134"/>
      <c r="B491" s="609"/>
      <c r="C491" s="689"/>
      <c r="D491" s="691"/>
      <c r="E491" s="691"/>
      <c r="F491" s="689"/>
      <c r="G491" s="690"/>
      <c r="H491" s="207"/>
      <c r="I491" s="215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  <c r="AA491" s="134"/>
      <c r="AB491" s="134"/>
    </row>
    <row r="492" spans="1:28" ht="21.75" customHeight="1">
      <c r="A492" s="134"/>
      <c r="B492" s="609"/>
      <c r="C492" s="689"/>
      <c r="D492" s="691"/>
      <c r="E492" s="691"/>
      <c r="F492" s="689"/>
      <c r="G492" s="690"/>
      <c r="H492" s="207"/>
      <c r="I492" s="215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  <c r="AA492" s="134"/>
      <c r="AB492" s="134"/>
    </row>
    <row r="493" spans="1:28" ht="21.75" customHeight="1">
      <c r="A493" s="134"/>
      <c r="B493" s="609"/>
      <c r="C493" s="689"/>
      <c r="D493" s="691"/>
      <c r="E493" s="691"/>
      <c r="F493" s="689"/>
      <c r="G493" s="690"/>
      <c r="H493" s="207"/>
      <c r="I493" s="215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  <c r="AA493" s="134"/>
      <c r="AB493" s="134"/>
    </row>
    <row r="494" spans="1:28" ht="21.75" customHeight="1">
      <c r="A494" s="134"/>
      <c r="B494" s="609"/>
      <c r="C494" s="689"/>
      <c r="D494" s="691"/>
      <c r="E494" s="691"/>
      <c r="F494" s="689"/>
      <c r="G494" s="690"/>
      <c r="H494" s="207"/>
      <c r="I494" s="215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  <c r="AA494" s="134"/>
      <c r="AB494" s="134"/>
    </row>
    <row r="495" spans="1:28" ht="21.75" customHeight="1">
      <c r="A495" s="134"/>
      <c r="B495" s="609"/>
      <c r="C495" s="689"/>
      <c r="D495" s="691"/>
      <c r="E495" s="691"/>
      <c r="F495" s="689"/>
      <c r="G495" s="690"/>
      <c r="H495" s="207"/>
      <c r="I495" s="215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  <c r="AA495" s="134"/>
      <c r="AB495" s="134"/>
    </row>
    <row r="496" spans="1:28" ht="21.75" customHeight="1">
      <c r="A496" s="134"/>
      <c r="B496" s="609"/>
      <c r="C496" s="689"/>
      <c r="D496" s="691"/>
      <c r="E496" s="691"/>
      <c r="F496" s="689"/>
      <c r="G496" s="690"/>
      <c r="H496" s="207"/>
      <c r="I496" s="215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  <c r="AA496" s="134"/>
      <c r="AB496" s="134"/>
    </row>
    <row r="497" spans="1:28" ht="21.75" customHeight="1">
      <c r="A497" s="134"/>
      <c r="B497" s="609"/>
      <c r="C497" s="689"/>
      <c r="D497" s="691"/>
      <c r="E497" s="691"/>
      <c r="F497" s="689"/>
      <c r="G497" s="690"/>
      <c r="H497" s="207"/>
      <c r="I497" s="215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  <c r="AA497" s="134"/>
      <c r="AB497" s="134"/>
    </row>
    <row r="498" spans="1:28" ht="21.75" customHeight="1">
      <c r="A498" s="134"/>
      <c r="B498" s="609"/>
      <c r="C498" s="689"/>
      <c r="D498" s="691"/>
      <c r="E498" s="691"/>
      <c r="F498" s="689"/>
      <c r="G498" s="690"/>
      <c r="H498" s="207"/>
      <c r="I498" s="215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  <c r="AA498" s="134"/>
      <c r="AB498" s="134"/>
    </row>
    <row r="499" spans="1:28" ht="21.75" customHeight="1">
      <c r="A499" s="134"/>
      <c r="B499" s="609"/>
      <c r="C499" s="689"/>
      <c r="D499" s="691"/>
      <c r="E499" s="691"/>
      <c r="F499" s="689"/>
      <c r="G499" s="690"/>
      <c r="H499" s="207"/>
      <c r="I499" s="215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  <c r="AA499" s="134"/>
      <c r="AB499" s="134"/>
    </row>
    <row r="500" spans="1:28" ht="21.75" customHeight="1">
      <c r="A500" s="134"/>
      <c r="B500" s="609"/>
      <c r="C500" s="689"/>
      <c r="D500" s="691"/>
      <c r="E500" s="691"/>
      <c r="F500" s="689"/>
      <c r="G500" s="690"/>
      <c r="H500" s="207"/>
      <c r="I500" s="215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  <c r="AA500" s="134"/>
      <c r="AB500" s="134"/>
    </row>
    <row r="501" spans="1:28" ht="21.75" customHeight="1">
      <c r="A501" s="134"/>
      <c r="B501" s="609"/>
      <c r="C501" s="689"/>
      <c r="D501" s="691"/>
      <c r="E501" s="691"/>
      <c r="F501" s="689"/>
      <c r="G501" s="690"/>
      <c r="H501" s="207"/>
      <c r="I501" s="215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  <c r="AA501" s="134"/>
      <c r="AB501" s="134"/>
    </row>
    <row r="502" spans="1:28" ht="21.75" customHeight="1">
      <c r="A502" s="134"/>
      <c r="B502" s="609"/>
      <c r="C502" s="689"/>
      <c r="D502" s="691"/>
      <c r="E502" s="691"/>
      <c r="F502" s="689"/>
      <c r="G502" s="690"/>
      <c r="H502" s="207"/>
      <c r="I502" s="215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  <c r="AA502" s="134"/>
      <c r="AB502" s="134"/>
    </row>
    <row r="503" spans="1:28" ht="21.75" customHeight="1">
      <c r="A503" s="134"/>
      <c r="B503" s="609"/>
      <c r="C503" s="689"/>
      <c r="D503" s="691"/>
      <c r="E503" s="691"/>
      <c r="F503" s="689"/>
      <c r="G503" s="690"/>
      <c r="H503" s="207"/>
      <c r="I503" s="215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  <c r="AA503" s="134"/>
      <c r="AB503" s="134"/>
    </row>
    <row r="504" spans="1:28" ht="21.75" customHeight="1">
      <c r="A504" s="134"/>
      <c r="B504" s="609"/>
      <c r="C504" s="689"/>
      <c r="D504" s="691"/>
      <c r="E504" s="691"/>
      <c r="F504" s="689"/>
      <c r="G504" s="690"/>
      <c r="H504" s="207"/>
      <c r="I504" s="215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  <c r="AA504" s="134"/>
      <c r="AB504" s="134"/>
    </row>
    <row r="505" spans="1:28" ht="21.75" customHeight="1">
      <c r="A505" s="134"/>
      <c r="B505" s="609"/>
      <c r="C505" s="689"/>
      <c r="D505" s="691"/>
      <c r="E505" s="691"/>
      <c r="F505" s="689"/>
      <c r="G505" s="690"/>
      <c r="H505" s="207"/>
      <c r="I505" s="215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  <c r="AA505" s="134"/>
      <c r="AB505" s="134"/>
    </row>
    <row r="506" spans="1:28" ht="21.75" customHeight="1">
      <c r="A506" s="134"/>
      <c r="B506" s="609"/>
      <c r="C506" s="689"/>
      <c r="D506" s="691"/>
      <c r="E506" s="691"/>
      <c r="F506" s="689"/>
      <c r="G506" s="690"/>
      <c r="H506" s="207"/>
      <c r="I506" s="215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  <c r="AA506" s="134"/>
      <c r="AB506" s="134"/>
    </row>
    <row r="507" spans="1:28" ht="21.75" customHeight="1">
      <c r="A507" s="134"/>
      <c r="B507" s="609"/>
      <c r="C507" s="689"/>
      <c r="D507" s="691"/>
      <c r="E507" s="691"/>
      <c r="F507" s="689"/>
      <c r="G507" s="690"/>
      <c r="H507" s="207"/>
      <c r="I507" s="215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  <c r="AA507" s="134"/>
      <c r="AB507" s="134"/>
    </row>
    <row r="508" spans="1:28" ht="21.75" customHeight="1">
      <c r="A508" s="134"/>
      <c r="B508" s="609"/>
      <c r="C508" s="689"/>
      <c r="D508" s="691"/>
      <c r="E508" s="691"/>
      <c r="F508" s="689"/>
      <c r="G508" s="690"/>
      <c r="H508" s="207"/>
      <c r="I508" s="215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  <c r="AA508" s="134"/>
      <c r="AB508" s="134"/>
    </row>
    <row r="509" spans="1:28" ht="21.75" customHeight="1">
      <c r="A509" s="134"/>
      <c r="B509" s="609"/>
      <c r="C509" s="689"/>
      <c r="D509" s="691"/>
      <c r="E509" s="691"/>
      <c r="F509" s="689"/>
      <c r="G509" s="690"/>
      <c r="H509" s="207"/>
      <c r="I509" s="215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  <c r="AA509" s="134"/>
      <c r="AB509" s="134"/>
    </row>
    <row r="510" spans="1:28" ht="21.75" customHeight="1">
      <c r="A510" s="134"/>
      <c r="B510" s="609"/>
      <c r="C510" s="689"/>
      <c r="D510" s="691"/>
      <c r="E510" s="691"/>
      <c r="F510" s="689"/>
      <c r="G510" s="690"/>
      <c r="H510" s="207"/>
      <c r="I510" s="215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  <c r="AA510" s="134"/>
      <c r="AB510" s="134"/>
    </row>
    <row r="511" spans="1:28" ht="21.75" customHeight="1">
      <c r="A511" s="134"/>
      <c r="B511" s="609"/>
      <c r="C511" s="689"/>
      <c r="D511" s="691"/>
      <c r="E511" s="691"/>
      <c r="F511" s="689"/>
      <c r="G511" s="690"/>
      <c r="H511" s="207"/>
      <c r="I511" s="215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  <c r="AA511" s="134"/>
      <c r="AB511" s="134"/>
    </row>
    <row r="512" spans="1:28" ht="21.75" customHeight="1">
      <c r="A512" s="134"/>
      <c r="B512" s="609"/>
      <c r="C512" s="689"/>
      <c r="D512" s="691"/>
      <c r="E512" s="691"/>
      <c r="F512" s="689"/>
      <c r="G512" s="690"/>
      <c r="H512" s="207"/>
      <c r="I512" s="215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  <c r="AA512" s="134"/>
      <c r="AB512" s="134"/>
    </row>
    <row r="513" spans="1:28" ht="21.75" customHeight="1">
      <c r="A513" s="134"/>
      <c r="B513" s="609"/>
      <c r="C513" s="689"/>
      <c r="D513" s="691"/>
      <c r="E513" s="691"/>
      <c r="F513" s="689"/>
      <c r="G513" s="690"/>
      <c r="H513" s="207"/>
      <c r="I513" s="215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  <c r="AA513" s="134"/>
      <c r="AB513" s="134"/>
    </row>
    <row r="514" spans="1:28" ht="21.75" customHeight="1">
      <c r="A514" s="134"/>
      <c r="B514" s="609"/>
      <c r="C514" s="689"/>
      <c r="D514" s="691"/>
      <c r="E514" s="691"/>
      <c r="F514" s="689"/>
      <c r="G514" s="690"/>
      <c r="H514" s="207"/>
      <c r="I514" s="215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  <c r="AA514" s="134"/>
      <c r="AB514" s="134"/>
    </row>
    <row r="515" spans="1:28" ht="21.75" customHeight="1">
      <c r="A515" s="134"/>
      <c r="B515" s="609"/>
      <c r="C515" s="689"/>
      <c r="D515" s="691"/>
      <c r="E515" s="691"/>
      <c r="F515" s="689"/>
      <c r="G515" s="690"/>
      <c r="H515" s="207"/>
      <c r="I515" s="215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  <c r="AA515" s="134"/>
      <c r="AB515" s="134"/>
    </row>
    <row r="516" spans="1:28" ht="21.75" customHeight="1">
      <c r="A516" s="134"/>
      <c r="B516" s="609"/>
      <c r="C516" s="689"/>
      <c r="D516" s="691"/>
      <c r="E516" s="691"/>
      <c r="F516" s="689"/>
      <c r="G516" s="690"/>
      <c r="H516" s="207"/>
      <c r="I516" s="215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  <c r="AA516" s="134"/>
      <c r="AB516" s="134"/>
    </row>
    <row r="517" spans="1:28" ht="21.75" customHeight="1">
      <c r="A517" s="134"/>
      <c r="B517" s="609"/>
      <c r="C517" s="689"/>
      <c r="D517" s="691"/>
      <c r="E517" s="691"/>
      <c r="F517" s="689"/>
      <c r="G517" s="690"/>
      <c r="H517" s="207"/>
      <c r="I517" s="215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  <c r="AB517" s="134"/>
    </row>
    <row r="518" spans="1:28" ht="21.75" customHeight="1">
      <c r="A518" s="134"/>
      <c r="B518" s="609"/>
      <c r="C518" s="689"/>
      <c r="D518" s="691"/>
      <c r="E518" s="691"/>
      <c r="F518" s="689"/>
      <c r="G518" s="690"/>
      <c r="H518" s="207"/>
      <c r="I518" s="215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  <c r="AB518" s="134"/>
    </row>
    <row r="519" spans="1:28" ht="21.75" customHeight="1">
      <c r="A519" s="134"/>
      <c r="B519" s="609"/>
      <c r="C519" s="689"/>
      <c r="D519" s="691"/>
      <c r="E519" s="691"/>
      <c r="F519" s="689"/>
      <c r="G519" s="690"/>
      <c r="H519" s="207"/>
      <c r="I519" s="215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  <c r="AB519" s="134"/>
    </row>
    <row r="520" spans="1:28" ht="21.75" customHeight="1">
      <c r="A520" s="134"/>
      <c r="B520" s="609"/>
      <c r="C520" s="689"/>
      <c r="D520" s="691"/>
      <c r="E520" s="691"/>
      <c r="F520" s="689"/>
      <c r="G520" s="690"/>
      <c r="H520" s="207"/>
      <c r="I520" s="215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  <c r="AA520" s="134"/>
      <c r="AB520" s="134"/>
    </row>
    <row r="521" spans="1:28" ht="21.75" customHeight="1">
      <c r="A521" s="134"/>
      <c r="B521" s="609"/>
      <c r="C521" s="689"/>
      <c r="D521" s="691"/>
      <c r="E521" s="691"/>
      <c r="F521" s="689"/>
      <c r="G521" s="690"/>
      <c r="H521" s="207"/>
      <c r="I521" s="215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  <c r="AA521" s="134"/>
      <c r="AB521" s="134"/>
    </row>
    <row r="522" spans="1:28" ht="21.75" customHeight="1">
      <c r="A522" s="134"/>
      <c r="B522" s="609"/>
      <c r="C522" s="689"/>
      <c r="D522" s="691"/>
      <c r="E522" s="691"/>
      <c r="F522" s="689"/>
      <c r="G522" s="690"/>
      <c r="H522" s="207"/>
      <c r="I522" s="215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  <c r="AA522" s="134"/>
      <c r="AB522" s="134"/>
    </row>
    <row r="523" spans="1:28" ht="21.75" customHeight="1">
      <c r="A523" s="134"/>
      <c r="B523" s="609"/>
      <c r="C523" s="689"/>
      <c r="D523" s="691"/>
      <c r="E523" s="691"/>
      <c r="F523" s="689"/>
      <c r="G523" s="690"/>
      <c r="H523" s="207"/>
      <c r="I523" s="215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  <c r="AA523" s="134"/>
      <c r="AB523" s="134"/>
    </row>
    <row r="524" spans="1:28" ht="21.75" customHeight="1">
      <c r="A524" s="134"/>
      <c r="B524" s="609"/>
      <c r="C524" s="689"/>
      <c r="D524" s="691"/>
      <c r="E524" s="691"/>
      <c r="F524" s="689"/>
      <c r="G524" s="690"/>
      <c r="H524" s="207"/>
      <c r="I524" s="215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  <c r="AA524" s="134"/>
      <c r="AB524" s="134"/>
    </row>
    <row r="525" spans="1:28" ht="21.75" customHeight="1">
      <c r="A525" s="134"/>
      <c r="B525" s="609"/>
      <c r="C525" s="689"/>
      <c r="D525" s="691"/>
      <c r="E525" s="691"/>
      <c r="F525" s="689"/>
      <c r="G525" s="690"/>
      <c r="H525" s="207"/>
      <c r="I525" s="215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  <c r="AA525" s="134"/>
      <c r="AB525" s="134"/>
    </row>
    <row r="526" spans="1:28" ht="21.75" customHeight="1">
      <c r="A526" s="134"/>
      <c r="B526" s="609"/>
      <c r="C526" s="689"/>
      <c r="D526" s="691"/>
      <c r="E526" s="691"/>
      <c r="F526" s="689"/>
      <c r="G526" s="690"/>
      <c r="H526" s="207"/>
      <c r="I526" s="215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  <c r="AA526" s="134"/>
      <c r="AB526" s="134"/>
    </row>
    <row r="527" spans="1:28" ht="21.75" customHeight="1">
      <c r="A527" s="134"/>
      <c r="B527" s="609"/>
      <c r="C527" s="689"/>
      <c r="D527" s="691"/>
      <c r="E527" s="691"/>
      <c r="F527" s="689"/>
      <c r="G527" s="690"/>
      <c r="H527" s="207"/>
      <c r="I527" s="215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  <c r="AA527" s="134"/>
      <c r="AB527" s="134"/>
    </row>
    <row r="528" spans="1:28" ht="21.75" customHeight="1">
      <c r="A528" s="134"/>
      <c r="B528" s="609"/>
      <c r="C528" s="689"/>
      <c r="D528" s="691"/>
      <c r="E528" s="691"/>
      <c r="F528" s="689"/>
      <c r="G528" s="690"/>
      <c r="H528" s="207"/>
      <c r="I528" s="215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  <c r="AA528" s="134"/>
      <c r="AB528" s="134"/>
    </row>
    <row r="529" spans="1:28" ht="21.75" customHeight="1">
      <c r="A529" s="134"/>
      <c r="B529" s="609"/>
      <c r="C529" s="689"/>
      <c r="D529" s="691"/>
      <c r="E529" s="691"/>
      <c r="F529" s="689"/>
      <c r="G529" s="690"/>
      <c r="H529" s="207"/>
      <c r="I529" s="215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</row>
    <row r="530" spans="1:28" ht="21.75" customHeight="1">
      <c r="A530" s="134"/>
      <c r="B530" s="609"/>
      <c r="C530" s="689"/>
      <c r="D530" s="691"/>
      <c r="E530" s="691"/>
      <c r="F530" s="689"/>
      <c r="G530" s="690"/>
      <c r="H530" s="207"/>
      <c r="I530" s="215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  <c r="AA530" s="134"/>
      <c r="AB530" s="134"/>
    </row>
    <row r="531" spans="1:28" ht="21.75" customHeight="1">
      <c r="A531" s="134"/>
      <c r="B531" s="609"/>
      <c r="C531" s="689"/>
      <c r="D531" s="691"/>
      <c r="E531" s="691"/>
      <c r="F531" s="689"/>
      <c r="G531" s="690"/>
      <c r="H531" s="207"/>
      <c r="I531" s="215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  <c r="AA531" s="134"/>
      <c r="AB531" s="134"/>
    </row>
    <row r="532" spans="1:28" ht="21.75" customHeight="1">
      <c r="A532" s="134"/>
      <c r="B532" s="609"/>
      <c r="C532" s="689"/>
      <c r="D532" s="691"/>
      <c r="E532" s="691"/>
      <c r="F532" s="689"/>
      <c r="G532" s="690"/>
      <c r="H532" s="207"/>
      <c r="I532" s="215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  <c r="AA532" s="134"/>
      <c r="AB532" s="134"/>
    </row>
    <row r="533" spans="1:28" ht="21.75" customHeight="1">
      <c r="A533" s="134"/>
      <c r="B533" s="609"/>
      <c r="C533" s="689"/>
      <c r="D533" s="691"/>
      <c r="E533" s="691"/>
      <c r="F533" s="689"/>
      <c r="G533" s="690"/>
      <c r="H533" s="207"/>
      <c r="I533" s="215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  <c r="AA533" s="134"/>
      <c r="AB533" s="134"/>
    </row>
    <row r="534" spans="1:28" ht="21.75" customHeight="1">
      <c r="A534" s="134"/>
      <c r="B534" s="609"/>
      <c r="C534" s="689"/>
      <c r="D534" s="691"/>
      <c r="E534" s="691"/>
      <c r="F534" s="689"/>
      <c r="G534" s="690"/>
      <c r="H534" s="207"/>
      <c r="I534" s="215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  <c r="AA534" s="134"/>
      <c r="AB534" s="134"/>
    </row>
    <row r="535" spans="1:28" ht="21.75" customHeight="1">
      <c r="A535" s="134"/>
      <c r="B535" s="609"/>
      <c r="C535" s="689"/>
      <c r="D535" s="691"/>
      <c r="E535" s="691"/>
      <c r="F535" s="689"/>
      <c r="G535" s="690"/>
      <c r="H535" s="207"/>
      <c r="I535" s="215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  <c r="AA535" s="134"/>
      <c r="AB535" s="134"/>
    </row>
    <row r="536" spans="1:28" ht="21.75" customHeight="1">
      <c r="A536" s="134"/>
      <c r="B536" s="609"/>
      <c r="C536" s="689"/>
      <c r="D536" s="691"/>
      <c r="E536" s="691"/>
      <c r="F536" s="689"/>
      <c r="G536" s="690"/>
      <c r="H536" s="207"/>
      <c r="I536" s="215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  <c r="AA536" s="134"/>
      <c r="AB536" s="134"/>
    </row>
    <row r="537" spans="1:28" ht="21.75" customHeight="1">
      <c r="A537" s="134"/>
      <c r="B537" s="609"/>
      <c r="C537" s="689"/>
      <c r="D537" s="691"/>
      <c r="E537" s="691"/>
      <c r="F537" s="689"/>
      <c r="G537" s="690"/>
      <c r="H537" s="207"/>
      <c r="I537" s="215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  <c r="AA537" s="134"/>
      <c r="AB537" s="134"/>
    </row>
    <row r="538" spans="1:28" ht="21.75" customHeight="1">
      <c r="A538" s="134"/>
      <c r="B538" s="609"/>
      <c r="C538" s="689"/>
      <c r="D538" s="691"/>
      <c r="E538" s="691"/>
      <c r="F538" s="689"/>
      <c r="G538" s="690"/>
      <c r="H538" s="207"/>
      <c r="I538" s="215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  <c r="AA538" s="134"/>
      <c r="AB538" s="134"/>
    </row>
    <row r="539" spans="1:28" ht="21.75" customHeight="1">
      <c r="A539" s="134"/>
      <c r="B539" s="609"/>
      <c r="C539" s="689"/>
      <c r="D539" s="691"/>
      <c r="E539" s="691"/>
      <c r="F539" s="689"/>
      <c r="G539" s="690"/>
      <c r="H539" s="207"/>
      <c r="I539" s="215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  <c r="AA539" s="134"/>
      <c r="AB539" s="134"/>
    </row>
    <row r="540" spans="1:28" ht="21.75" customHeight="1">
      <c r="A540" s="134"/>
      <c r="B540" s="609"/>
      <c r="C540" s="689"/>
      <c r="D540" s="691"/>
      <c r="E540" s="691"/>
      <c r="F540" s="689"/>
      <c r="G540" s="690"/>
      <c r="H540" s="207"/>
      <c r="I540" s="215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  <c r="AA540" s="134"/>
      <c r="AB540" s="134"/>
    </row>
    <row r="541" spans="1:28" ht="21.75" customHeight="1">
      <c r="A541" s="134"/>
      <c r="B541" s="609"/>
      <c r="C541" s="689"/>
      <c r="D541" s="691"/>
      <c r="E541" s="691"/>
      <c r="F541" s="689"/>
      <c r="G541" s="690"/>
      <c r="H541" s="207"/>
      <c r="I541" s="215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  <c r="AA541" s="134"/>
      <c r="AB541" s="134"/>
    </row>
    <row r="542" spans="1:28" ht="21.75" customHeight="1">
      <c r="A542" s="134"/>
      <c r="B542" s="609"/>
      <c r="C542" s="689"/>
      <c r="D542" s="691"/>
      <c r="E542" s="691"/>
      <c r="F542" s="689"/>
      <c r="G542" s="690"/>
      <c r="H542" s="207"/>
      <c r="I542" s="215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</row>
    <row r="543" spans="1:28" ht="21.75" customHeight="1">
      <c r="A543" s="134"/>
      <c r="B543" s="609"/>
      <c r="C543" s="689"/>
      <c r="D543" s="691"/>
      <c r="E543" s="691"/>
      <c r="F543" s="689"/>
      <c r="G543" s="690"/>
      <c r="H543" s="207"/>
      <c r="I543" s="215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  <c r="AA543" s="134"/>
      <c r="AB543" s="134"/>
    </row>
    <row r="544" spans="1:28" ht="21.75" customHeight="1">
      <c r="A544" s="134"/>
      <c r="B544" s="609"/>
      <c r="C544" s="689"/>
      <c r="D544" s="691"/>
      <c r="E544" s="691"/>
      <c r="F544" s="689"/>
      <c r="G544" s="690"/>
      <c r="H544" s="207"/>
      <c r="I544" s="215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  <c r="AA544" s="134"/>
      <c r="AB544" s="134"/>
    </row>
    <row r="545" spans="1:28" ht="21.75" customHeight="1">
      <c r="A545" s="134"/>
      <c r="B545" s="609"/>
      <c r="C545" s="689"/>
      <c r="D545" s="691"/>
      <c r="E545" s="691"/>
      <c r="F545" s="689"/>
      <c r="G545" s="690"/>
      <c r="H545" s="207"/>
      <c r="I545" s="215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  <c r="AA545" s="134"/>
      <c r="AB545" s="134"/>
    </row>
    <row r="546" spans="1:28" ht="21.75" customHeight="1">
      <c r="A546" s="134"/>
      <c r="B546" s="609"/>
      <c r="C546" s="689"/>
      <c r="D546" s="691"/>
      <c r="E546" s="691"/>
      <c r="F546" s="689"/>
      <c r="G546" s="690"/>
      <c r="H546" s="207"/>
      <c r="I546" s="215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  <c r="AA546" s="134"/>
      <c r="AB546" s="134"/>
    </row>
    <row r="547" spans="1:28" ht="21.75" customHeight="1">
      <c r="A547" s="134"/>
      <c r="B547" s="609"/>
      <c r="C547" s="689"/>
      <c r="D547" s="691"/>
      <c r="E547" s="691"/>
      <c r="F547" s="689"/>
      <c r="G547" s="690"/>
      <c r="H547" s="207"/>
      <c r="I547" s="215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  <c r="AA547" s="134"/>
      <c r="AB547" s="134"/>
    </row>
    <row r="548" spans="1:28" ht="21.75" customHeight="1">
      <c r="A548" s="134"/>
      <c r="B548" s="609"/>
      <c r="C548" s="689"/>
      <c r="D548" s="691"/>
      <c r="E548" s="691"/>
      <c r="F548" s="689"/>
      <c r="G548" s="690"/>
      <c r="H548" s="207"/>
      <c r="I548" s="215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  <c r="AA548" s="134"/>
      <c r="AB548" s="134"/>
    </row>
    <row r="549" spans="1:28" ht="21.75" customHeight="1">
      <c r="A549" s="134"/>
      <c r="B549" s="609"/>
      <c r="C549" s="689"/>
      <c r="D549" s="691"/>
      <c r="E549" s="691"/>
      <c r="F549" s="689"/>
      <c r="G549" s="690"/>
      <c r="H549" s="207"/>
      <c r="I549" s="215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  <c r="AA549" s="134"/>
      <c r="AB549" s="134"/>
    </row>
    <row r="550" spans="1:28" ht="21.75" customHeight="1">
      <c r="A550" s="134"/>
      <c r="B550" s="609"/>
      <c r="C550" s="689"/>
      <c r="D550" s="691"/>
      <c r="E550" s="691"/>
      <c r="F550" s="689"/>
      <c r="G550" s="690"/>
      <c r="H550" s="207"/>
      <c r="I550" s="215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  <c r="AA550" s="134"/>
      <c r="AB550" s="134"/>
    </row>
    <row r="551" spans="1:28" ht="21.75" customHeight="1">
      <c r="A551" s="134"/>
      <c r="B551" s="609"/>
      <c r="C551" s="689"/>
      <c r="D551" s="691"/>
      <c r="E551" s="691"/>
      <c r="F551" s="689"/>
      <c r="G551" s="690"/>
      <c r="H551" s="207"/>
      <c r="I551" s="215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  <c r="AA551" s="134"/>
      <c r="AB551" s="134"/>
    </row>
    <row r="552" spans="1:28" ht="21.75" customHeight="1">
      <c r="A552" s="134"/>
      <c r="B552" s="609"/>
      <c r="C552" s="689"/>
      <c r="D552" s="691"/>
      <c r="E552" s="691"/>
      <c r="F552" s="689"/>
      <c r="G552" s="690"/>
      <c r="H552" s="207"/>
      <c r="I552" s="215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  <c r="AA552" s="134"/>
      <c r="AB552" s="134"/>
    </row>
    <row r="553" spans="1:28" ht="21.75" customHeight="1">
      <c r="A553" s="134"/>
      <c r="B553" s="609"/>
      <c r="C553" s="689"/>
      <c r="D553" s="691"/>
      <c r="E553" s="691"/>
      <c r="F553" s="689"/>
      <c r="G553" s="690"/>
      <c r="H553" s="207"/>
      <c r="I553" s="215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  <c r="AA553" s="134"/>
      <c r="AB553" s="134"/>
    </row>
    <row r="554" spans="1:28" ht="21.75" customHeight="1">
      <c r="A554" s="134"/>
      <c r="B554" s="609"/>
      <c r="C554" s="689"/>
      <c r="D554" s="691"/>
      <c r="E554" s="691"/>
      <c r="F554" s="689"/>
      <c r="G554" s="690"/>
      <c r="H554" s="207"/>
      <c r="I554" s="215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  <c r="AA554" s="134"/>
      <c r="AB554" s="134"/>
    </row>
    <row r="555" spans="1:28" ht="21.75" customHeight="1">
      <c r="A555" s="134"/>
      <c r="B555" s="609"/>
      <c r="C555" s="689"/>
      <c r="D555" s="691"/>
      <c r="E555" s="691"/>
      <c r="F555" s="689"/>
      <c r="G555" s="690"/>
      <c r="H555" s="207"/>
      <c r="I555" s="215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  <c r="AA555" s="134"/>
      <c r="AB555" s="134"/>
    </row>
    <row r="556" spans="1:28" ht="21.75" customHeight="1">
      <c r="A556" s="134"/>
      <c r="B556" s="609"/>
      <c r="C556" s="689"/>
      <c r="D556" s="691"/>
      <c r="E556" s="691"/>
      <c r="F556" s="689"/>
      <c r="G556" s="690"/>
      <c r="H556" s="207"/>
      <c r="I556" s="215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  <c r="AA556" s="134"/>
      <c r="AB556" s="134"/>
    </row>
    <row r="557" spans="1:28" ht="21.75" customHeight="1">
      <c r="A557" s="134"/>
      <c r="B557" s="609"/>
      <c r="C557" s="689"/>
      <c r="D557" s="691"/>
      <c r="E557" s="691"/>
      <c r="F557" s="689"/>
      <c r="G557" s="690"/>
      <c r="H557" s="207"/>
      <c r="I557" s="215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  <c r="AA557" s="134"/>
      <c r="AB557" s="134"/>
    </row>
    <row r="558" spans="1:28" ht="21.75" customHeight="1">
      <c r="A558" s="134"/>
      <c r="B558" s="609"/>
      <c r="C558" s="689"/>
      <c r="D558" s="691"/>
      <c r="E558" s="691"/>
      <c r="F558" s="689"/>
      <c r="G558" s="690"/>
      <c r="H558" s="207"/>
      <c r="I558" s="215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  <c r="AA558" s="134"/>
      <c r="AB558" s="134"/>
    </row>
    <row r="559" spans="1:28" ht="21.75" customHeight="1">
      <c r="A559" s="134"/>
      <c r="B559" s="609"/>
      <c r="C559" s="689"/>
      <c r="D559" s="691"/>
      <c r="E559" s="691"/>
      <c r="F559" s="689"/>
      <c r="G559" s="690"/>
      <c r="H559" s="207"/>
      <c r="I559" s="215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  <c r="AA559" s="134"/>
      <c r="AB559" s="134"/>
    </row>
    <row r="560" spans="1:28" ht="21.75" customHeight="1">
      <c r="A560" s="134"/>
      <c r="B560" s="609"/>
      <c r="C560" s="689"/>
      <c r="D560" s="691"/>
      <c r="E560" s="691"/>
      <c r="F560" s="689"/>
      <c r="G560" s="690"/>
      <c r="H560" s="207"/>
      <c r="I560" s="215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  <c r="AA560" s="134"/>
      <c r="AB560" s="134"/>
    </row>
    <row r="561" spans="1:28" ht="21.75" customHeight="1">
      <c r="A561" s="134"/>
      <c r="B561" s="609"/>
      <c r="C561" s="689"/>
      <c r="D561" s="691"/>
      <c r="E561" s="691"/>
      <c r="F561" s="689"/>
      <c r="G561" s="690"/>
      <c r="H561" s="207"/>
      <c r="I561" s="215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  <c r="AA561" s="134"/>
      <c r="AB561" s="134"/>
    </row>
    <row r="562" spans="1:28" ht="21.75" customHeight="1">
      <c r="A562" s="134"/>
      <c r="B562" s="609"/>
      <c r="C562" s="689"/>
      <c r="D562" s="691"/>
      <c r="E562" s="691"/>
      <c r="F562" s="689"/>
      <c r="G562" s="690"/>
      <c r="H562" s="207"/>
      <c r="I562" s="215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  <c r="AA562" s="134"/>
      <c r="AB562" s="134"/>
    </row>
    <row r="563" spans="1:28" ht="21.75" customHeight="1">
      <c r="A563" s="134"/>
      <c r="B563" s="609"/>
      <c r="C563" s="689"/>
      <c r="D563" s="691"/>
      <c r="E563" s="691"/>
      <c r="F563" s="689"/>
      <c r="G563" s="690"/>
      <c r="H563" s="207"/>
      <c r="I563" s="215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  <c r="AA563" s="134"/>
      <c r="AB563" s="134"/>
    </row>
    <row r="564" spans="1:28" ht="21.75" customHeight="1">
      <c r="A564" s="134"/>
      <c r="B564" s="609"/>
      <c r="C564" s="689"/>
      <c r="D564" s="691"/>
      <c r="E564" s="691"/>
      <c r="F564" s="689"/>
      <c r="G564" s="690"/>
      <c r="H564" s="207"/>
      <c r="I564" s="215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  <c r="AA564" s="134"/>
      <c r="AB564" s="134"/>
    </row>
    <row r="565" spans="1:28" ht="21.75" customHeight="1">
      <c r="A565" s="134"/>
      <c r="B565" s="609"/>
      <c r="C565" s="689"/>
      <c r="D565" s="691"/>
      <c r="E565" s="691"/>
      <c r="F565" s="689"/>
      <c r="G565" s="690"/>
      <c r="H565" s="207"/>
      <c r="I565" s="215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  <c r="AA565" s="134"/>
      <c r="AB565" s="134"/>
    </row>
    <row r="566" spans="1:28" ht="21.75" customHeight="1">
      <c r="A566" s="134"/>
      <c r="B566" s="609"/>
      <c r="C566" s="689"/>
      <c r="D566" s="691"/>
      <c r="E566" s="691"/>
      <c r="F566" s="689"/>
      <c r="G566" s="690"/>
      <c r="H566" s="207"/>
      <c r="I566" s="215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  <c r="AA566" s="134"/>
      <c r="AB566" s="134"/>
    </row>
    <row r="567" spans="1:28" ht="21.75" customHeight="1">
      <c r="A567" s="134"/>
      <c r="B567" s="609"/>
      <c r="C567" s="689"/>
      <c r="D567" s="691"/>
      <c r="E567" s="691"/>
      <c r="F567" s="689"/>
      <c r="G567" s="690"/>
      <c r="H567" s="207"/>
      <c r="I567" s="215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  <c r="AA567" s="134"/>
      <c r="AB567" s="134"/>
    </row>
    <row r="568" spans="1:28" ht="21.75" customHeight="1">
      <c r="A568" s="134"/>
      <c r="B568" s="609"/>
      <c r="C568" s="689"/>
      <c r="D568" s="691"/>
      <c r="E568" s="691"/>
      <c r="F568" s="689"/>
      <c r="G568" s="690"/>
      <c r="H568" s="207"/>
      <c r="I568" s="215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  <c r="AA568" s="134"/>
      <c r="AB568" s="134"/>
    </row>
    <row r="569" spans="1:28" ht="21.75" customHeight="1">
      <c r="A569" s="134"/>
      <c r="B569" s="609"/>
      <c r="C569" s="689"/>
      <c r="D569" s="691"/>
      <c r="E569" s="691"/>
      <c r="F569" s="689"/>
      <c r="G569" s="690"/>
      <c r="H569" s="207"/>
      <c r="I569" s="215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  <c r="AA569" s="134"/>
      <c r="AB569" s="134"/>
    </row>
    <row r="570" spans="1:28" ht="21.75" customHeight="1">
      <c r="A570" s="134"/>
      <c r="B570" s="609"/>
      <c r="C570" s="689"/>
      <c r="D570" s="691"/>
      <c r="E570" s="691"/>
      <c r="F570" s="689"/>
      <c r="G570" s="690"/>
      <c r="H570" s="207"/>
      <c r="I570" s="215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  <c r="AA570" s="134"/>
      <c r="AB570" s="134"/>
    </row>
    <row r="571" spans="1:28" ht="21.75" customHeight="1">
      <c r="A571" s="134"/>
      <c r="B571" s="609"/>
      <c r="C571" s="689"/>
      <c r="D571" s="691"/>
      <c r="E571" s="691"/>
      <c r="F571" s="689"/>
      <c r="G571" s="690"/>
      <c r="H571" s="207"/>
      <c r="I571" s="215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  <c r="AA571" s="134"/>
      <c r="AB571" s="134"/>
    </row>
    <row r="572" spans="1:28" ht="21.75" customHeight="1">
      <c r="A572" s="134"/>
      <c r="B572" s="609"/>
      <c r="C572" s="689"/>
      <c r="D572" s="691"/>
      <c r="E572" s="691"/>
      <c r="F572" s="689"/>
      <c r="G572" s="690"/>
      <c r="H572" s="207"/>
      <c r="I572" s="215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  <c r="AA572" s="134"/>
      <c r="AB572" s="134"/>
    </row>
    <row r="573" spans="1:28" ht="21.75" customHeight="1">
      <c r="A573" s="134"/>
      <c r="B573" s="609"/>
      <c r="C573" s="689"/>
      <c r="D573" s="691"/>
      <c r="E573" s="691"/>
      <c r="F573" s="689"/>
      <c r="G573" s="690"/>
      <c r="H573" s="207"/>
      <c r="I573" s="215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  <c r="AA573" s="134"/>
      <c r="AB573" s="134"/>
    </row>
    <row r="574" spans="1:28" ht="21.75" customHeight="1">
      <c r="A574" s="134"/>
      <c r="B574" s="609"/>
      <c r="C574" s="689"/>
      <c r="D574" s="691"/>
      <c r="E574" s="691"/>
      <c r="F574" s="689"/>
      <c r="G574" s="690"/>
      <c r="H574" s="207"/>
      <c r="I574" s="215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  <c r="AA574" s="134"/>
      <c r="AB574" s="134"/>
    </row>
    <row r="575" spans="1:28" ht="21.75" customHeight="1">
      <c r="A575" s="134"/>
      <c r="B575" s="609"/>
      <c r="C575" s="689"/>
      <c r="D575" s="691"/>
      <c r="E575" s="691"/>
      <c r="F575" s="689"/>
      <c r="G575" s="690"/>
      <c r="H575" s="207"/>
      <c r="I575" s="215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  <c r="AA575" s="134"/>
      <c r="AB575" s="134"/>
    </row>
    <row r="576" spans="1:28" ht="21.75" customHeight="1">
      <c r="A576" s="134"/>
      <c r="B576" s="609"/>
      <c r="C576" s="689"/>
      <c r="D576" s="691"/>
      <c r="E576" s="691"/>
      <c r="F576" s="689"/>
      <c r="G576" s="690"/>
      <c r="H576" s="207"/>
      <c r="I576" s="215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  <c r="AA576" s="134"/>
      <c r="AB576" s="134"/>
    </row>
    <row r="577" spans="1:28" ht="21.75" customHeight="1">
      <c r="A577" s="134"/>
      <c r="B577" s="609"/>
      <c r="C577" s="689"/>
      <c r="D577" s="691"/>
      <c r="E577" s="691"/>
      <c r="F577" s="689"/>
      <c r="G577" s="690"/>
      <c r="H577" s="207"/>
      <c r="I577" s="215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  <c r="AA577" s="134"/>
      <c r="AB577" s="134"/>
    </row>
    <row r="578" spans="1:28" ht="21.75" customHeight="1">
      <c r="A578" s="134"/>
      <c r="B578" s="609"/>
      <c r="C578" s="689"/>
      <c r="D578" s="691"/>
      <c r="E578" s="691"/>
      <c r="F578" s="689"/>
      <c r="G578" s="690"/>
      <c r="H578" s="207"/>
      <c r="I578" s="215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  <c r="AA578" s="134"/>
      <c r="AB578" s="134"/>
    </row>
    <row r="579" spans="1:28" ht="21.75" customHeight="1">
      <c r="A579" s="134"/>
      <c r="B579" s="609"/>
      <c r="C579" s="689"/>
      <c r="D579" s="691"/>
      <c r="E579" s="691"/>
      <c r="F579" s="689"/>
      <c r="G579" s="690"/>
      <c r="H579" s="207"/>
      <c r="I579" s="215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  <c r="AA579" s="134"/>
      <c r="AB579" s="134"/>
    </row>
    <row r="580" spans="1:28" ht="21.75" customHeight="1">
      <c r="A580" s="134"/>
      <c r="B580" s="609"/>
      <c r="C580" s="689"/>
      <c r="D580" s="691"/>
      <c r="E580" s="691"/>
      <c r="F580" s="689"/>
      <c r="G580" s="690"/>
      <c r="H580" s="207"/>
      <c r="I580" s="215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  <c r="AA580" s="134"/>
      <c r="AB580" s="134"/>
    </row>
    <row r="581" spans="1:28" ht="21.75" customHeight="1">
      <c r="A581" s="134"/>
      <c r="B581" s="609"/>
      <c r="C581" s="689"/>
      <c r="D581" s="691"/>
      <c r="E581" s="691"/>
      <c r="F581" s="689"/>
      <c r="G581" s="690"/>
      <c r="H581" s="207"/>
      <c r="I581" s="215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  <c r="AA581" s="134"/>
      <c r="AB581" s="134"/>
    </row>
    <row r="582" spans="1:28" ht="21.75" customHeight="1">
      <c r="A582" s="134"/>
      <c r="B582" s="609"/>
      <c r="C582" s="689"/>
      <c r="D582" s="691"/>
      <c r="E582" s="691"/>
      <c r="F582" s="689"/>
      <c r="G582" s="690"/>
      <c r="H582" s="207"/>
      <c r="I582" s="215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  <c r="AA582" s="134"/>
      <c r="AB582" s="134"/>
    </row>
    <row r="583" spans="1:28" ht="21.75" customHeight="1">
      <c r="A583" s="134"/>
      <c r="B583" s="609"/>
      <c r="C583" s="689"/>
      <c r="D583" s="691"/>
      <c r="E583" s="691"/>
      <c r="F583" s="689"/>
      <c r="G583" s="690"/>
      <c r="H583" s="207"/>
      <c r="I583" s="215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  <c r="AA583" s="134"/>
      <c r="AB583" s="134"/>
    </row>
    <row r="584" spans="1:28" ht="21.75" customHeight="1">
      <c r="A584" s="134"/>
      <c r="B584" s="609"/>
      <c r="C584" s="689"/>
      <c r="D584" s="691"/>
      <c r="E584" s="691"/>
      <c r="F584" s="689"/>
      <c r="G584" s="690"/>
      <c r="H584" s="207"/>
      <c r="I584" s="215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  <c r="AA584" s="134"/>
      <c r="AB584" s="134"/>
    </row>
    <row r="585" spans="1:28" ht="21.75" customHeight="1">
      <c r="A585" s="134"/>
      <c r="B585" s="609"/>
      <c r="C585" s="689"/>
      <c r="D585" s="691"/>
      <c r="E585" s="691"/>
      <c r="F585" s="689"/>
      <c r="G585" s="690"/>
      <c r="H585" s="207"/>
      <c r="I585" s="215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  <c r="AA585" s="134"/>
      <c r="AB585" s="134"/>
    </row>
    <row r="586" spans="1:28" ht="21.75" customHeight="1">
      <c r="A586" s="134"/>
      <c r="B586" s="609"/>
      <c r="C586" s="689"/>
      <c r="D586" s="691"/>
      <c r="E586" s="691"/>
      <c r="F586" s="689"/>
      <c r="G586" s="690"/>
      <c r="H586" s="207"/>
      <c r="I586" s="215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  <c r="AA586" s="134"/>
      <c r="AB586" s="134"/>
    </row>
    <row r="587" spans="1:28" ht="21.75" customHeight="1">
      <c r="A587" s="134"/>
      <c r="B587" s="609"/>
      <c r="C587" s="689"/>
      <c r="D587" s="691"/>
      <c r="E587" s="691"/>
      <c r="F587" s="689"/>
      <c r="G587" s="690"/>
      <c r="H587" s="207"/>
      <c r="I587" s="215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  <c r="AA587" s="134"/>
      <c r="AB587" s="134"/>
    </row>
    <row r="588" spans="1:28" ht="21.75" customHeight="1">
      <c r="A588" s="134"/>
      <c r="B588" s="609"/>
      <c r="C588" s="689"/>
      <c r="D588" s="691"/>
      <c r="E588" s="691"/>
      <c r="F588" s="689"/>
      <c r="G588" s="690"/>
      <c r="H588" s="207"/>
      <c r="I588" s="215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  <c r="AA588" s="134"/>
      <c r="AB588" s="134"/>
    </row>
    <row r="589" spans="1:28" ht="21.75" customHeight="1">
      <c r="A589" s="134"/>
      <c r="B589" s="609"/>
      <c r="C589" s="689"/>
      <c r="D589" s="691"/>
      <c r="E589" s="691"/>
      <c r="F589" s="689"/>
      <c r="G589" s="690"/>
      <c r="H589" s="207"/>
      <c r="I589" s="215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  <c r="AA589" s="134"/>
      <c r="AB589" s="134"/>
    </row>
    <row r="590" spans="1:28" ht="21.75" customHeight="1">
      <c r="A590" s="134"/>
      <c r="B590" s="609"/>
      <c r="C590" s="689"/>
      <c r="D590" s="691"/>
      <c r="E590" s="691"/>
      <c r="F590" s="689"/>
      <c r="G590" s="690"/>
      <c r="H590" s="207"/>
      <c r="I590" s="215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  <c r="AA590" s="134"/>
      <c r="AB590" s="134"/>
    </row>
    <row r="591" spans="1:28" ht="21.75" customHeight="1">
      <c r="A591" s="134"/>
      <c r="B591" s="609"/>
      <c r="C591" s="689"/>
      <c r="D591" s="691"/>
      <c r="E591" s="691"/>
      <c r="F591" s="689"/>
      <c r="G591" s="690"/>
      <c r="H591" s="207"/>
      <c r="I591" s="215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  <c r="AA591" s="134"/>
      <c r="AB591" s="134"/>
    </row>
    <row r="592" spans="1:28" ht="21.75" customHeight="1">
      <c r="A592" s="134"/>
      <c r="B592" s="609"/>
      <c r="C592" s="689"/>
      <c r="D592" s="691"/>
      <c r="E592" s="691"/>
      <c r="F592" s="689"/>
      <c r="G592" s="690"/>
      <c r="H592" s="207"/>
      <c r="I592" s="215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  <c r="AA592" s="134"/>
      <c r="AB592" s="134"/>
    </row>
    <row r="593" spans="1:28" ht="21.75" customHeight="1">
      <c r="A593" s="134"/>
      <c r="B593" s="609"/>
      <c r="C593" s="689"/>
      <c r="D593" s="691"/>
      <c r="E593" s="691"/>
      <c r="F593" s="689"/>
      <c r="G593" s="690"/>
      <c r="H593" s="207"/>
      <c r="I593" s="215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  <c r="AA593" s="134"/>
      <c r="AB593" s="134"/>
    </row>
    <row r="594" spans="1:28" ht="21.75" customHeight="1">
      <c r="A594" s="134"/>
      <c r="B594" s="609"/>
      <c r="C594" s="689"/>
      <c r="D594" s="691"/>
      <c r="E594" s="691"/>
      <c r="F594" s="689"/>
      <c r="G594" s="690"/>
      <c r="H594" s="207"/>
      <c r="I594" s="215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  <c r="AA594" s="134"/>
      <c r="AB594" s="134"/>
    </row>
    <row r="595" spans="1:28" ht="21.75" customHeight="1">
      <c r="A595" s="134"/>
      <c r="B595" s="609"/>
      <c r="C595" s="689"/>
      <c r="D595" s="691"/>
      <c r="E595" s="691"/>
      <c r="F595" s="689"/>
      <c r="G595" s="690"/>
      <c r="H595" s="207"/>
      <c r="I595" s="215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  <c r="AA595" s="134"/>
      <c r="AB595" s="134"/>
    </row>
    <row r="596" spans="1:28" ht="21.75" customHeight="1">
      <c r="A596" s="134"/>
      <c r="B596" s="609"/>
      <c r="C596" s="689"/>
      <c r="D596" s="691"/>
      <c r="E596" s="691"/>
      <c r="F596" s="689"/>
      <c r="G596" s="690"/>
      <c r="H596" s="207"/>
      <c r="I596" s="215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  <c r="AA596" s="134"/>
      <c r="AB596" s="134"/>
    </row>
    <row r="597" spans="1:28" ht="21.75" customHeight="1">
      <c r="A597" s="134"/>
      <c r="B597" s="609"/>
      <c r="C597" s="689"/>
      <c r="D597" s="691"/>
      <c r="E597" s="691"/>
      <c r="F597" s="689"/>
      <c r="G597" s="690"/>
      <c r="H597" s="207"/>
      <c r="I597" s="215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  <c r="AA597" s="134"/>
      <c r="AB597" s="134"/>
    </row>
    <row r="598" spans="1:28" ht="21.75" customHeight="1">
      <c r="A598" s="134"/>
      <c r="B598" s="609"/>
      <c r="C598" s="689"/>
      <c r="D598" s="691"/>
      <c r="E598" s="691"/>
      <c r="F598" s="689"/>
      <c r="G598" s="690"/>
      <c r="H598" s="207"/>
      <c r="I598" s="215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  <c r="AA598" s="134"/>
      <c r="AB598" s="134"/>
    </row>
    <row r="599" spans="1:28" ht="21.75" customHeight="1">
      <c r="A599" s="134"/>
      <c r="B599" s="609"/>
      <c r="C599" s="689"/>
      <c r="D599" s="691"/>
      <c r="E599" s="691"/>
      <c r="F599" s="689"/>
      <c r="G599" s="690"/>
      <c r="H599" s="207"/>
      <c r="I599" s="215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  <c r="AA599" s="134"/>
      <c r="AB599" s="134"/>
    </row>
    <row r="600" spans="1:28" ht="21.75" customHeight="1">
      <c r="A600" s="134"/>
      <c r="B600" s="609"/>
      <c r="C600" s="689"/>
      <c r="D600" s="691"/>
      <c r="E600" s="691"/>
      <c r="F600" s="689"/>
      <c r="G600" s="690"/>
      <c r="H600" s="207"/>
      <c r="I600" s="215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  <c r="AA600" s="134"/>
      <c r="AB600" s="134"/>
    </row>
    <row r="601" spans="1:28" ht="21.75" customHeight="1">
      <c r="A601" s="134"/>
      <c r="B601" s="609"/>
      <c r="C601" s="689"/>
      <c r="D601" s="691"/>
      <c r="E601" s="691"/>
      <c r="F601" s="689"/>
      <c r="G601" s="690"/>
      <c r="H601" s="207"/>
      <c r="I601" s="215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  <c r="AA601" s="134"/>
      <c r="AB601" s="134"/>
    </row>
    <row r="602" spans="1:28" ht="21.75" customHeight="1">
      <c r="A602" s="134"/>
      <c r="B602" s="609"/>
      <c r="C602" s="689"/>
      <c r="D602" s="691"/>
      <c r="E602" s="691"/>
      <c r="F602" s="689"/>
      <c r="G602" s="690"/>
      <c r="H602" s="207"/>
      <c r="I602" s="215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  <c r="AA602" s="134"/>
      <c r="AB602" s="134"/>
    </row>
    <row r="603" spans="1:28" ht="21.75" customHeight="1">
      <c r="A603" s="134"/>
      <c r="B603" s="609"/>
      <c r="C603" s="689"/>
      <c r="D603" s="691"/>
      <c r="E603" s="691"/>
      <c r="F603" s="689"/>
      <c r="G603" s="690"/>
      <c r="H603" s="207"/>
      <c r="I603" s="215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  <c r="AA603" s="134"/>
      <c r="AB603" s="134"/>
    </row>
    <row r="604" spans="1:28" ht="21.75" customHeight="1">
      <c r="A604" s="134"/>
      <c r="B604" s="609"/>
      <c r="C604" s="689"/>
      <c r="D604" s="691"/>
      <c r="E604" s="691"/>
      <c r="F604" s="689"/>
      <c r="G604" s="690"/>
      <c r="H604" s="207"/>
      <c r="I604" s="215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  <c r="AA604" s="134"/>
      <c r="AB604" s="134"/>
    </row>
    <row r="605" spans="1:28" ht="21.75" customHeight="1">
      <c r="A605" s="134"/>
      <c r="B605" s="609"/>
      <c r="C605" s="689"/>
      <c r="D605" s="691"/>
      <c r="E605" s="691"/>
      <c r="F605" s="689"/>
      <c r="G605" s="690"/>
      <c r="H605" s="207"/>
      <c r="I605" s="215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  <c r="AA605" s="134"/>
      <c r="AB605" s="134"/>
    </row>
    <row r="606" spans="1:28" ht="21.75" customHeight="1">
      <c r="A606" s="134"/>
      <c r="B606" s="609"/>
      <c r="C606" s="689"/>
      <c r="D606" s="691"/>
      <c r="E606" s="691"/>
      <c r="F606" s="689"/>
      <c r="G606" s="690"/>
      <c r="H606" s="207"/>
      <c r="I606" s="215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  <c r="AA606" s="134"/>
      <c r="AB606" s="134"/>
    </row>
    <row r="607" spans="1:28" ht="21.75" customHeight="1">
      <c r="A607" s="134"/>
      <c r="B607" s="609"/>
      <c r="C607" s="689"/>
      <c r="D607" s="691"/>
      <c r="E607" s="691"/>
      <c r="F607" s="689"/>
      <c r="G607" s="690"/>
      <c r="H607" s="207"/>
      <c r="I607" s="215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  <c r="AA607" s="134"/>
      <c r="AB607" s="134"/>
    </row>
    <row r="608" spans="1:28" ht="21.75" customHeight="1">
      <c r="A608" s="134"/>
      <c r="B608" s="609"/>
      <c r="C608" s="689"/>
      <c r="D608" s="691"/>
      <c r="E608" s="691"/>
      <c r="F608" s="689"/>
      <c r="G608" s="690"/>
      <c r="H608" s="207"/>
      <c r="I608" s="215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  <c r="AA608" s="134"/>
      <c r="AB608" s="134"/>
    </row>
    <row r="609" spans="1:28" ht="21.75" customHeight="1">
      <c r="A609" s="134"/>
      <c r="B609" s="609"/>
      <c r="C609" s="689"/>
      <c r="D609" s="691"/>
      <c r="E609" s="691"/>
      <c r="F609" s="689"/>
      <c r="G609" s="690"/>
      <c r="H609" s="207"/>
      <c r="I609" s="215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  <c r="AA609" s="134"/>
      <c r="AB609" s="134"/>
    </row>
    <row r="610" spans="1:28" ht="21.75" customHeight="1">
      <c r="A610" s="134"/>
      <c r="B610" s="609"/>
      <c r="C610" s="689"/>
      <c r="D610" s="691"/>
      <c r="E610" s="691"/>
      <c r="F610" s="689"/>
      <c r="G610" s="690"/>
      <c r="H610" s="207"/>
      <c r="I610" s="215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  <c r="AA610" s="134"/>
      <c r="AB610" s="134"/>
    </row>
    <row r="611" spans="1:28" ht="21.75" customHeight="1">
      <c r="A611" s="134"/>
      <c r="B611" s="609"/>
      <c r="C611" s="689"/>
      <c r="D611" s="691"/>
      <c r="E611" s="691"/>
      <c r="F611" s="689"/>
      <c r="G611" s="690"/>
      <c r="H611" s="207"/>
      <c r="I611" s="215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  <c r="AA611" s="134"/>
      <c r="AB611" s="134"/>
    </row>
    <row r="612" spans="1:28" ht="21.75" customHeight="1">
      <c r="A612" s="134"/>
      <c r="B612" s="609"/>
      <c r="C612" s="689"/>
      <c r="D612" s="691"/>
      <c r="E612" s="691"/>
      <c r="F612" s="689"/>
      <c r="G612" s="690"/>
      <c r="H612" s="207"/>
      <c r="I612" s="215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  <c r="AA612" s="134"/>
      <c r="AB612" s="134"/>
    </row>
    <row r="613" spans="1:28" ht="21.75" customHeight="1">
      <c r="A613" s="134"/>
      <c r="B613" s="609"/>
      <c r="C613" s="689"/>
      <c r="D613" s="691"/>
      <c r="E613" s="691"/>
      <c r="F613" s="689"/>
      <c r="G613" s="690"/>
      <c r="H613" s="207"/>
      <c r="I613" s="215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  <c r="AA613" s="134"/>
      <c r="AB613" s="134"/>
    </row>
    <row r="614" spans="1:28" ht="21.75" customHeight="1">
      <c r="A614" s="134"/>
      <c r="B614" s="609"/>
      <c r="C614" s="689"/>
      <c r="D614" s="691"/>
      <c r="E614" s="691"/>
      <c r="F614" s="689"/>
      <c r="G614" s="690"/>
      <c r="H614" s="207"/>
      <c r="I614" s="215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  <c r="AA614" s="134"/>
      <c r="AB614" s="134"/>
    </row>
    <row r="615" spans="1:28" ht="21.75" customHeight="1">
      <c r="A615" s="134"/>
      <c r="B615" s="609"/>
      <c r="C615" s="689"/>
      <c r="D615" s="691"/>
      <c r="E615" s="691"/>
      <c r="F615" s="689"/>
      <c r="G615" s="690"/>
      <c r="H615" s="207"/>
      <c r="I615" s="215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  <c r="AA615" s="134"/>
      <c r="AB615" s="134"/>
    </row>
    <row r="616" spans="1:28" ht="21.75" customHeight="1">
      <c r="A616" s="134"/>
      <c r="B616" s="609"/>
      <c r="C616" s="689"/>
      <c r="D616" s="691"/>
      <c r="E616" s="691"/>
      <c r="F616" s="689"/>
      <c r="G616" s="690"/>
      <c r="H616" s="207"/>
      <c r="I616" s="215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  <c r="AA616" s="134"/>
      <c r="AB616" s="134"/>
    </row>
    <row r="617" spans="1:28" ht="21.75" customHeight="1">
      <c r="A617" s="134"/>
      <c r="B617" s="609"/>
      <c r="C617" s="689"/>
      <c r="D617" s="691"/>
      <c r="E617" s="691"/>
      <c r="F617" s="689"/>
      <c r="G617" s="690"/>
      <c r="H617" s="207"/>
      <c r="I617" s="215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  <c r="AA617" s="134"/>
      <c r="AB617" s="134"/>
    </row>
    <row r="618" spans="1:28" ht="21.75" customHeight="1">
      <c r="A618" s="134"/>
      <c r="B618" s="609"/>
      <c r="C618" s="689"/>
      <c r="D618" s="691"/>
      <c r="E618" s="691"/>
      <c r="F618" s="689"/>
      <c r="G618" s="690"/>
      <c r="H618" s="207"/>
      <c r="I618" s="215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  <c r="AA618" s="134"/>
      <c r="AB618" s="134"/>
    </row>
    <row r="619" spans="1:28" ht="21.75" customHeight="1">
      <c r="A619" s="134"/>
      <c r="B619" s="609"/>
      <c r="C619" s="689"/>
      <c r="D619" s="691"/>
      <c r="E619" s="691"/>
      <c r="F619" s="689"/>
      <c r="G619" s="690"/>
      <c r="H619" s="207"/>
      <c r="I619" s="215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  <c r="AA619" s="134"/>
      <c r="AB619" s="134"/>
    </row>
    <row r="620" spans="1:28" ht="21.75" customHeight="1">
      <c r="A620" s="134"/>
      <c r="B620" s="609"/>
      <c r="C620" s="689"/>
      <c r="D620" s="691"/>
      <c r="E620" s="691"/>
      <c r="F620" s="689"/>
      <c r="G620" s="690"/>
      <c r="H620" s="207"/>
      <c r="I620" s="215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  <c r="AA620" s="134"/>
      <c r="AB620" s="134"/>
    </row>
    <row r="621" spans="1:28" ht="21.75" customHeight="1">
      <c r="A621" s="134"/>
      <c r="B621" s="609"/>
      <c r="C621" s="689"/>
      <c r="D621" s="691"/>
      <c r="E621" s="691"/>
      <c r="F621" s="689"/>
      <c r="G621" s="690"/>
      <c r="H621" s="207"/>
      <c r="I621" s="215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  <c r="AA621" s="134"/>
      <c r="AB621" s="134"/>
    </row>
    <row r="622" spans="1:28" ht="21.75" customHeight="1">
      <c r="A622" s="134"/>
      <c r="B622" s="609"/>
      <c r="C622" s="689"/>
      <c r="D622" s="691"/>
      <c r="E622" s="691"/>
      <c r="F622" s="689"/>
      <c r="G622" s="690"/>
      <c r="H622" s="207"/>
      <c r="I622" s="215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  <c r="AA622" s="134"/>
      <c r="AB622" s="134"/>
    </row>
    <row r="623" spans="1:28" ht="21.75" customHeight="1">
      <c r="A623" s="134"/>
      <c r="B623" s="609"/>
      <c r="C623" s="689"/>
      <c r="D623" s="691"/>
      <c r="E623" s="691"/>
      <c r="F623" s="689"/>
      <c r="G623" s="690"/>
      <c r="H623" s="207"/>
      <c r="I623" s="215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  <c r="AA623" s="134"/>
      <c r="AB623" s="134"/>
    </row>
    <row r="624" spans="1:28" ht="21.75" customHeight="1">
      <c r="A624" s="134"/>
      <c r="B624" s="609"/>
      <c r="C624" s="689"/>
      <c r="D624" s="691"/>
      <c r="E624" s="691"/>
      <c r="F624" s="689"/>
      <c r="G624" s="690"/>
      <c r="H624" s="207"/>
      <c r="I624" s="215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  <c r="AA624" s="134"/>
      <c r="AB624" s="134"/>
    </row>
    <row r="625" spans="1:28" ht="21.75" customHeight="1">
      <c r="A625" s="134"/>
      <c r="B625" s="609"/>
      <c r="C625" s="689"/>
      <c r="D625" s="691"/>
      <c r="E625" s="691"/>
      <c r="F625" s="689"/>
      <c r="G625" s="690"/>
      <c r="H625" s="207"/>
      <c r="I625" s="215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  <c r="AA625" s="134"/>
      <c r="AB625" s="134"/>
    </row>
    <row r="626" spans="1:28" ht="21.75" customHeight="1">
      <c r="A626" s="134"/>
      <c r="B626" s="609"/>
      <c r="C626" s="689"/>
      <c r="D626" s="691"/>
      <c r="E626" s="691"/>
      <c r="F626" s="689"/>
      <c r="G626" s="690"/>
      <c r="H626" s="207"/>
      <c r="I626" s="215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  <c r="AA626" s="134"/>
      <c r="AB626" s="134"/>
    </row>
    <row r="627" spans="1:28" ht="21.75" customHeight="1">
      <c r="A627" s="134"/>
      <c r="B627" s="609"/>
      <c r="C627" s="689"/>
      <c r="D627" s="691"/>
      <c r="E627" s="691"/>
      <c r="F627" s="689"/>
      <c r="G627" s="690"/>
      <c r="H627" s="207"/>
      <c r="I627" s="215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  <c r="AA627" s="134"/>
      <c r="AB627" s="134"/>
    </row>
    <row r="628" spans="1:28" ht="21.75" customHeight="1">
      <c r="A628" s="134"/>
      <c r="B628" s="609"/>
      <c r="C628" s="689"/>
      <c r="D628" s="691"/>
      <c r="E628" s="691"/>
      <c r="F628" s="689"/>
      <c r="G628" s="690"/>
      <c r="H628" s="207"/>
      <c r="I628" s="215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  <c r="AA628" s="134"/>
      <c r="AB628" s="134"/>
    </row>
    <row r="629" spans="1:28" ht="21.75" customHeight="1">
      <c r="A629" s="134"/>
      <c r="B629" s="609"/>
      <c r="C629" s="689"/>
      <c r="D629" s="691"/>
      <c r="E629" s="691"/>
      <c r="F629" s="689"/>
      <c r="G629" s="690"/>
      <c r="H629" s="207"/>
      <c r="I629" s="215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  <c r="AA629" s="134"/>
      <c r="AB629" s="134"/>
    </row>
    <row r="630" spans="1:28" ht="21.75" customHeight="1">
      <c r="A630" s="134"/>
      <c r="B630" s="609"/>
      <c r="C630" s="689"/>
      <c r="D630" s="691"/>
      <c r="E630" s="691"/>
      <c r="F630" s="689"/>
      <c r="G630" s="690"/>
      <c r="H630" s="207"/>
      <c r="I630" s="215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  <c r="AA630" s="134"/>
      <c r="AB630" s="134"/>
    </row>
    <row r="631" spans="1:28" ht="21.75" customHeight="1">
      <c r="A631" s="134"/>
      <c r="B631" s="609"/>
      <c r="C631" s="689"/>
      <c r="D631" s="691"/>
      <c r="E631" s="691"/>
      <c r="F631" s="689"/>
      <c r="G631" s="690"/>
      <c r="H631" s="207"/>
      <c r="I631" s="215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  <c r="AA631" s="134"/>
      <c r="AB631" s="134"/>
    </row>
    <row r="632" spans="1:28" ht="21.75" customHeight="1">
      <c r="A632" s="134"/>
      <c r="B632" s="609"/>
      <c r="C632" s="689"/>
      <c r="D632" s="691"/>
      <c r="E632" s="691"/>
      <c r="F632" s="689"/>
      <c r="G632" s="690"/>
      <c r="H632" s="207"/>
      <c r="I632" s="215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  <c r="AA632" s="134"/>
      <c r="AB632" s="134"/>
    </row>
    <row r="633" spans="1:28" ht="21.75" customHeight="1">
      <c r="A633" s="134"/>
      <c r="B633" s="609"/>
      <c r="C633" s="689"/>
      <c r="D633" s="691"/>
      <c r="E633" s="691"/>
      <c r="F633" s="689"/>
      <c r="G633" s="690"/>
      <c r="H633" s="207"/>
      <c r="I633" s="215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  <c r="AA633" s="134"/>
      <c r="AB633" s="134"/>
    </row>
    <row r="634" spans="1:28" ht="21.75" customHeight="1">
      <c r="A634" s="134"/>
      <c r="B634" s="609"/>
      <c r="C634" s="689"/>
      <c r="D634" s="691"/>
      <c r="E634" s="691"/>
      <c r="F634" s="689"/>
      <c r="G634" s="690"/>
      <c r="H634" s="207"/>
      <c r="I634" s="215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  <c r="AA634" s="134"/>
      <c r="AB634" s="134"/>
    </row>
    <row r="635" spans="1:28" ht="21.75" customHeight="1">
      <c r="A635" s="134"/>
      <c r="B635" s="609"/>
      <c r="C635" s="689"/>
      <c r="D635" s="691"/>
      <c r="E635" s="691"/>
      <c r="F635" s="689"/>
      <c r="G635" s="690"/>
      <c r="H635" s="207"/>
      <c r="I635" s="215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  <c r="AA635" s="134"/>
      <c r="AB635" s="134"/>
    </row>
    <row r="636" spans="1:28" ht="21.75" customHeight="1">
      <c r="A636" s="134"/>
      <c r="B636" s="609"/>
      <c r="C636" s="689"/>
      <c r="D636" s="691"/>
      <c r="E636" s="691"/>
      <c r="F636" s="689"/>
      <c r="G636" s="690"/>
      <c r="H636" s="207"/>
      <c r="I636" s="215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  <c r="AA636" s="134"/>
      <c r="AB636" s="134"/>
    </row>
    <row r="637" spans="1:28" ht="21.75" customHeight="1">
      <c r="A637" s="134"/>
      <c r="B637" s="609"/>
      <c r="C637" s="689"/>
      <c r="D637" s="691"/>
      <c r="E637" s="691"/>
      <c r="F637" s="689"/>
      <c r="G637" s="690"/>
      <c r="H637" s="207"/>
      <c r="I637" s="215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  <c r="AA637" s="134"/>
      <c r="AB637" s="134"/>
    </row>
    <row r="638" spans="1:28" ht="21.75" customHeight="1">
      <c r="A638" s="134"/>
      <c r="B638" s="609"/>
      <c r="C638" s="689"/>
      <c r="D638" s="691"/>
      <c r="E638" s="691"/>
      <c r="F638" s="689"/>
      <c r="G638" s="690"/>
      <c r="H638" s="207"/>
      <c r="I638" s="215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  <c r="AA638" s="134"/>
      <c r="AB638" s="134"/>
    </row>
    <row r="639" spans="1:28" ht="21.75" customHeight="1">
      <c r="A639" s="134"/>
      <c r="B639" s="609"/>
      <c r="C639" s="689"/>
      <c r="D639" s="691"/>
      <c r="E639" s="691"/>
      <c r="F639" s="689"/>
      <c r="G639" s="690"/>
      <c r="H639" s="207"/>
      <c r="I639" s="215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  <c r="AA639" s="134"/>
      <c r="AB639" s="134"/>
    </row>
    <row r="640" spans="1:28" ht="21.75" customHeight="1">
      <c r="A640" s="134"/>
      <c r="B640" s="609"/>
      <c r="C640" s="689"/>
      <c r="D640" s="691"/>
      <c r="E640" s="691"/>
      <c r="F640" s="689"/>
      <c r="G640" s="690"/>
      <c r="H640" s="207"/>
      <c r="I640" s="215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  <c r="AA640" s="134"/>
      <c r="AB640" s="134"/>
    </row>
    <row r="641" spans="1:28" ht="21.75" customHeight="1">
      <c r="A641" s="134"/>
      <c r="B641" s="609"/>
      <c r="C641" s="689"/>
      <c r="D641" s="691"/>
      <c r="E641" s="691"/>
      <c r="F641" s="689"/>
      <c r="G641" s="690"/>
      <c r="H641" s="207"/>
      <c r="I641" s="215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  <c r="AA641" s="134"/>
      <c r="AB641" s="134"/>
    </row>
    <row r="642" spans="1:28" ht="21.75" customHeight="1">
      <c r="A642" s="134"/>
      <c r="B642" s="609"/>
      <c r="C642" s="689"/>
      <c r="D642" s="691"/>
      <c r="E642" s="691"/>
      <c r="F642" s="689"/>
      <c r="G642" s="690"/>
      <c r="H642" s="207"/>
      <c r="I642" s="215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  <c r="AA642" s="134"/>
      <c r="AB642" s="134"/>
    </row>
    <row r="643" spans="1:28" ht="21.75" customHeight="1">
      <c r="A643" s="134"/>
      <c r="B643" s="609"/>
      <c r="C643" s="689"/>
      <c r="D643" s="691"/>
      <c r="E643" s="691"/>
      <c r="F643" s="689"/>
      <c r="G643" s="690"/>
      <c r="H643" s="207"/>
      <c r="I643" s="215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  <c r="AA643" s="134"/>
      <c r="AB643" s="134"/>
    </row>
    <row r="644" spans="1:28" ht="21.75" customHeight="1">
      <c r="A644" s="134"/>
      <c r="B644" s="609"/>
      <c r="C644" s="689"/>
      <c r="D644" s="691"/>
      <c r="E644" s="691"/>
      <c r="F644" s="689"/>
      <c r="G644" s="690"/>
      <c r="H644" s="207"/>
      <c r="I644" s="215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  <c r="AA644" s="134"/>
      <c r="AB644" s="134"/>
    </row>
    <row r="645" spans="1:28" ht="21.75" customHeight="1">
      <c r="A645" s="134"/>
      <c r="B645" s="609"/>
      <c r="C645" s="689"/>
      <c r="D645" s="691"/>
      <c r="E645" s="691"/>
      <c r="F645" s="689"/>
      <c r="G645" s="690"/>
      <c r="H645" s="207"/>
      <c r="I645" s="215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  <c r="AA645" s="134"/>
      <c r="AB645" s="134"/>
    </row>
    <row r="646" spans="1:28" ht="21.75" customHeight="1">
      <c r="A646" s="134"/>
      <c r="B646" s="609"/>
      <c r="C646" s="689"/>
      <c r="D646" s="691"/>
      <c r="E646" s="691"/>
      <c r="F646" s="689"/>
      <c r="G646" s="690"/>
      <c r="H646" s="207"/>
      <c r="I646" s="215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  <c r="AA646" s="134"/>
      <c r="AB646" s="134"/>
    </row>
    <row r="647" spans="1:28" ht="21.75" customHeight="1">
      <c r="A647" s="134"/>
      <c r="B647" s="609"/>
      <c r="C647" s="689"/>
      <c r="D647" s="691"/>
      <c r="E647" s="691"/>
      <c r="F647" s="689"/>
      <c r="G647" s="690"/>
      <c r="H647" s="207"/>
      <c r="I647" s="215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  <c r="AA647" s="134"/>
      <c r="AB647" s="134"/>
    </row>
    <row r="648" spans="1:28" ht="21.75" customHeight="1">
      <c r="A648" s="134"/>
      <c r="B648" s="609"/>
      <c r="C648" s="689"/>
      <c r="D648" s="691"/>
      <c r="E648" s="691"/>
      <c r="F648" s="689"/>
      <c r="G648" s="690"/>
      <c r="H648" s="207"/>
      <c r="I648" s="215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  <c r="AA648" s="134"/>
      <c r="AB648" s="134"/>
    </row>
    <row r="649" spans="1:28" ht="21.75" customHeight="1">
      <c r="A649" s="134"/>
      <c r="B649" s="609"/>
      <c r="C649" s="689"/>
      <c r="D649" s="691"/>
      <c r="E649" s="691"/>
      <c r="F649" s="689"/>
      <c r="G649" s="690"/>
      <c r="H649" s="207"/>
      <c r="I649" s="215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  <c r="AA649" s="134"/>
      <c r="AB649" s="134"/>
    </row>
    <row r="650" spans="1:28" ht="21.75" customHeight="1">
      <c r="A650" s="134"/>
      <c r="B650" s="609"/>
      <c r="C650" s="689"/>
      <c r="D650" s="691"/>
      <c r="E650" s="691"/>
      <c r="F650" s="689"/>
      <c r="G650" s="690"/>
      <c r="H650" s="207"/>
      <c r="I650" s="215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  <c r="AA650" s="134"/>
      <c r="AB650" s="134"/>
    </row>
    <row r="651" spans="1:28" ht="21.75" customHeight="1">
      <c r="A651" s="134"/>
      <c r="B651" s="609"/>
      <c r="C651" s="689"/>
      <c r="D651" s="691"/>
      <c r="E651" s="691"/>
      <c r="F651" s="689"/>
      <c r="G651" s="690"/>
      <c r="H651" s="207"/>
      <c r="I651" s="215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  <c r="AA651" s="134"/>
      <c r="AB651" s="134"/>
    </row>
    <row r="652" spans="1:28" ht="21.75" customHeight="1">
      <c r="A652" s="134"/>
      <c r="B652" s="609"/>
      <c r="C652" s="689"/>
      <c r="D652" s="691"/>
      <c r="E652" s="691"/>
      <c r="F652" s="689"/>
      <c r="G652" s="690"/>
      <c r="H652" s="207"/>
      <c r="I652" s="215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  <c r="AA652" s="134"/>
      <c r="AB652" s="134"/>
    </row>
    <row r="653" spans="1:28" ht="21.75" customHeight="1">
      <c r="A653" s="134"/>
      <c r="B653" s="609"/>
      <c r="C653" s="689"/>
      <c r="D653" s="691"/>
      <c r="E653" s="691"/>
      <c r="F653" s="689"/>
      <c r="G653" s="690"/>
      <c r="H653" s="207"/>
      <c r="I653" s="215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  <c r="AA653" s="134"/>
      <c r="AB653" s="134"/>
    </row>
    <row r="654" spans="1:28" ht="21.75" customHeight="1">
      <c r="A654" s="134"/>
      <c r="B654" s="609"/>
      <c r="C654" s="689"/>
      <c r="D654" s="691"/>
      <c r="E654" s="691"/>
      <c r="F654" s="689"/>
      <c r="G654" s="690"/>
      <c r="H654" s="207"/>
      <c r="I654" s="215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  <c r="AA654" s="134"/>
      <c r="AB654" s="134"/>
    </row>
    <row r="655" spans="1:28" ht="21.75" customHeight="1">
      <c r="A655" s="134"/>
      <c r="B655" s="609"/>
      <c r="C655" s="689"/>
      <c r="D655" s="691"/>
      <c r="E655" s="691"/>
      <c r="F655" s="689"/>
      <c r="G655" s="690"/>
      <c r="H655" s="207"/>
      <c r="I655" s="215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  <c r="AA655" s="134"/>
      <c r="AB655" s="134"/>
    </row>
    <row r="656" spans="1:28" ht="21.75" customHeight="1">
      <c r="A656" s="134"/>
      <c r="B656" s="609"/>
      <c r="C656" s="689"/>
      <c r="D656" s="691"/>
      <c r="E656" s="691"/>
      <c r="F656" s="689"/>
      <c r="G656" s="690"/>
      <c r="H656" s="207"/>
      <c r="I656" s="215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  <c r="AA656" s="134"/>
      <c r="AB656" s="134"/>
    </row>
    <row r="657" spans="1:28" ht="21.75" customHeight="1">
      <c r="A657" s="134"/>
      <c r="B657" s="609"/>
      <c r="C657" s="689"/>
      <c r="D657" s="691"/>
      <c r="E657" s="691"/>
      <c r="F657" s="689"/>
      <c r="G657" s="690"/>
      <c r="H657" s="207"/>
      <c r="I657" s="215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  <c r="AA657" s="134"/>
      <c r="AB657" s="134"/>
    </row>
    <row r="658" spans="1:28" ht="21.75" customHeight="1">
      <c r="A658" s="134"/>
      <c r="B658" s="609"/>
      <c r="C658" s="689"/>
      <c r="D658" s="691"/>
      <c r="E658" s="691"/>
      <c r="F658" s="689"/>
      <c r="G658" s="690"/>
      <c r="H658" s="207"/>
      <c r="I658" s="215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  <c r="AA658" s="134"/>
      <c r="AB658" s="134"/>
    </row>
    <row r="659" spans="1:28" ht="21.75" customHeight="1">
      <c r="A659" s="134"/>
      <c r="B659" s="609"/>
      <c r="C659" s="689"/>
      <c r="D659" s="691"/>
      <c r="E659" s="691"/>
      <c r="F659" s="689"/>
      <c r="G659" s="690"/>
      <c r="H659" s="207"/>
      <c r="I659" s="215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  <c r="AA659" s="134"/>
      <c r="AB659" s="134"/>
    </row>
    <row r="660" spans="1:28" ht="21.75" customHeight="1">
      <c r="A660" s="134"/>
      <c r="B660" s="609"/>
      <c r="C660" s="689"/>
      <c r="D660" s="691"/>
      <c r="E660" s="691"/>
      <c r="F660" s="689"/>
      <c r="G660" s="690"/>
      <c r="H660" s="207"/>
      <c r="I660" s="215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  <c r="AA660" s="134"/>
      <c r="AB660" s="134"/>
    </row>
    <row r="661" spans="1:28" ht="21.75" customHeight="1">
      <c r="A661" s="134"/>
      <c r="B661" s="609"/>
      <c r="C661" s="689"/>
      <c r="D661" s="691"/>
      <c r="E661" s="691"/>
      <c r="F661" s="689"/>
      <c r="G661" s="690"/>
      <c r="H661" s="207"/>
      <c r="I661" s="215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  <c r="AA661" s="134"/>
      <c r="AB661" s="134"/>
    </row>
    <row r="662" spans="1:28" ht="21.75" customHeight="1">
      <c r="A662" s="134"/>
      <c r="B662" s="609"/>
      <c r="C662" s="689"/>
      <c r="D662" s="691"/>
      <c r="E662" s="691"/>
      <c r="F662" s="689"/>
      <c r="G662" s="690"/>
      <c r="H662" s="207"/>
      <c r="I662" s="215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  <c r="AA662" s="134"/>
      <c r="AB662" s="134"/>
    </row>
    <row r="663" spans="1:28" ht="21.75" customHeight="1">
      <c r="A663" s="134"/>
      <c r="B663" s="609"/>
      <c r="C663" s="689"/>
      <c r="D663" s="691"/>
      <c r="E663" s="691"/>
      <c r="F663" s="689"/>
      <c r="G663" s="690"/>
      <c r="H663" s="207"/>
      <c r="I663" s="215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  <c r="AA663" s="134"/>
      <c r="AB663" s="134"/>
    </row>
    <row r="664" spans="1:28" ht="21.75" customHeight="1">
      <c r="A664" s="134"/>
      <c r="B664" s="609"/>
      <c r="C664" s="689"/>
      <c r="D664" s="691"/>
      <c r="E664" s="691"/>
      <c r="F664" s="689"/>
      <c r="G664" s="690"/>
      <c r="H664" s="207"/>
      <c r="I664" s="215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  <c r="AA664" s="134"/>
      <c r="AB664" s="134"/>
    </row>
    <row r="665" spans="1:28" ht="21.75" customHeight="1">
      <c r="A665" s="134"/>
      <c r="B665" s="609"/>
      <c r="C665" s="689"/>
      <c r="D665" s="691"/>
      <c r="E665" s="691"/>
      <c r="F665" s="689"/>
      <c r="G665" s="690"/>
      <c r="H665" s="207"/>
      <c r="I665" s="215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  <c r="AA665" s="134"/>
      <c r="AB665" s="134"/>
    </row>
    <row r="666" spans="1:28" ht="21.75" customHeight="1">
      <c r="A666" s="134"/>
      <c r="B666" s="609"/>
      <c r="C666" s="689"/>
      <c r="D666" s="691"/>
      <c r="E666" s="691"/>
      <c r="F666" s="689"/>
      <c r="G666" s="690"/>
      <c r="H666" s="207"/>
      <c r="I666" s="215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  <c r="AA666" s="134"/>
      <c r="AB666" s="134"/>
    </row>
    <row r="667" spans="1:28" ht="21.75" customHeight="1">
      <c r="A667" s="134"/>
      <c r="B667" s="609"/>
      <c r="C667" s="689"/>
      <c r="D667" s="691"/>
      <c r="E667" s="691"/>
      <c r="F667" s="689"/>
      <c r="G667" s="690"/>
      <c r="H667" s="207"/>
      <c r="I667" s="215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  <c r="AA667" s="134"/>
      <c r="AB667" s="134"/>
    </row>
    <row r="668" spans="1:28" ht="21.75" customHeight="1">
      <c r="A668" s="134"/>
      <c r="B668" s="609"/>
      <c r="C668" s="689"/>
      <c r="D668" s="691"/>
      <c r="E668" s="691"/>
      <c r="F668" s="689"/>
      <c r="G668" s="690"/>
      <c r="H668" s="207"/>
      <c r="I668" s="215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  <c r="AA668" s="134"/>
      <c r="AB668" s="134"/>
    </row>
    <row r="669" spans="1:28" ht="21.75" customHeight="1">
      <c r="A669" s="134"/>
      <c r="B669" s="609"/>
      <c r="C669" s="689"/>
      <c r="D669" s="691"/>
      <c r="E669" s="691"/>
      <c r="F669" s="689"/>
      <c r="G669" s="690"/>
      <c r="H669" s="207"/>
      <c r="I669" s="215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  <c r="AA669" s="134"/>
      <c r="AB669" s="134"/>
    </row>
    <row r="670" spans="1:28" ht="21.75" customHeight="1">
      <c r="A670" s="134"/>
      <c r="B670" s="609"/>
      <c r="C670" s="689"/>
      <c r="D670" s="691"/>
      <c r="E670" s="691"/>
      <c r="F670" s="689"/>
      <c r="G670" s="690"/>
      <c r="H670" s="207"/>
      <c r="I670" s="215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  <c r="AA670" s="134"/>
      <c r="AB670" s="134"/>
    </row>
    <row r="671" spans="1:28" ht="21.75" customHeight="1">
      <c r="A671" s="134"/>
      <c r="B671" s="609"/>
      <c r="C671" s="689"/>
      <c r="D671" s="691"/>
      <c r="E671" s="691"/>
      <c r="F671" s="689"/>
      <c r="G671" s="690"/>
      <c r="H671" s="207"/>
      <c r="I671" s="215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  <c r="AA671" s="134"/>
      <c r="AB671" s="134"/>
    </row>
    <row r="672" spans="1:28" ht="21.75" customHeight="1">
      <c r="A672" s="134"/>
      <c r="B672" s="609"/>
      <c r="C672" s="689"/>
      <c r="D672" s="691"/>
      <c r="E672" s="691"/>
      <c r="F672" s="689"/>
      <c r="G672" s="690"/>
      <c r="H672" s="207"/>
      <c r="I672" s="215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  <c r="AA672" s="134"/>
      <c r="AB672" s="134"/>
    </row>
    <row r="673" spans="1:28" ht="21.75" customHeight="1">
      <c r="A673" s="134"/>
      <c r="B673" s="609"/>
      <c r="C673" s="689"/>
      <c r="D673" s="691"/>
      <c r="E673" s="691"/>
      <c r="F673" s="689"/>
      <c r="G673" s="690"/>
      <c r="H673" s="207"/>
      <c r="I673" s="215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  <c r="AA673" s="134"/>
      <c r="AB673" s="134"/>
    </row>
    <row r="674" spans="1:28" ht="21.75" customHeight="1">
      <c r="A674" s="134"/>
      <c r="B674" s="609"/>
      <c r="C674" s="689"/>
      <c r="D674" s="691"/>
      <c r="E674" s="691"/>
      <c r="F674" s="689"/>
      <c r="G674" s="690"/>
      <c r="H674" s="207"/>
      <c r="I674" s="215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  <c r="AA674" s="134"/>
      <c r="AB674" s="134"/>
    </row>
    <row r="675" spans="1:28" ht="21.75" customHeight="1">
      <c r="A675" s="134"/>
      <c r="B675" s="609"/>
      <c r="C675" s="689"/>
      <c r="D675" s="691"/>
      <c r="E675" s="691"/>
      <c r="F675" s="689"/>
      <c r="G675" s="690"/>
      <c r="H675" s="207"/>
      <c r="I675" s="215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  <c r="AA675" s="134"/>
      <c r="AB675" s="134"/>
    </row>
    <row r="676" spans="1:28" ht="21.75" customHeight="1">
      <c r="A676" s="134"/>
      <c r="B676" s="609"/>
      <c r="C676" s="689"/>
      <c r="D676" s="691"/>
      <c r="E676" s="691"/>
      <c r="F676" s="689"/>
      <c r="G676" s="690"/>
      <c r="H676" s="207"/>
      <c r="I676" s="215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  <c r="AA676" s="134"/>
      <c r="AB676" s="134"/>
    </row>
    <row r="677" spans="1:28" ht="21.75" customHeight="1">
      <c r="A677" s="134"/>
      <c r="B677" s="609"/>
      <c r="C677" s="689"/>
      <c r="D677" s="691"/>
      <c r="E677" s="691"/>
      <c r="F677" s="689"/>
      <c r="G677" s="690"/>
      <c r="H677" s="207"/>
      <c r="I677" s="215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  <c r="AA677" s="134"/>
      <c r="AB677" s="134"/>
    </row>
    <row r="678" spans="1:28" ht="21.75" customHeight="1">
      <c r="A678" s="134"/>
      <c r="B678" s="609"/>
      <c r="C678" s="689"/>
      <c r="D678" s="691"/>
      <c r="E678" s="691"/>
      <c r="F678" s="689"/>
      <c r="G678" s="690"/>
      <c r="H678" s="207"/>
      <c r="I678" s="215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  <c r="AA678" s="134"/>
      <c r="AB678" s="134"/>
    </row>
    <row r="679" spans="1:28" ht="21.75" customHeight="1">
      <c r="A679" s="134"/>
      <c r="B679" s="609"/>
      <c r="C679" s="689"/>
      <c r="D679" s="691"/>
      <c r="E679" s="691"/>
      <c r="F679" s="689"/>
      <c r="G679" s="690"/>
      <c r="H679" s="207"/>
      <c r="I679" s="215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  <c r="AA679" s="134"/>
      <c r="AB679" s="134"/>
    </row>
    <row r="680" spans="1:28" ht="21.75" customHeight="1">
      <c r="A680" s="134"/>
      <c r="B680" s="609"/>
      <c r="C680" s="689"/>
      <c r="D680" s="691"/>
      <c r="E680" s="691"/>
      <c r="F680" s="689"/>
      <c r="G680" s="690"/>
      <c r="H680" s="207"/>
      <c r="I680" s="215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  <c r="AA680" s="134"/>
      <c r="AB680" s="134"/>
    </row>
    <row r="681" spans="1:28" ht="21.75" customHeight="1">
      <c r="A681" s="134"/>
      <c r="B681" s="609"/>
      <c r="C681" s="689"/>
      <c r="D681" s="691"/>
      <c r="E681" s="691"/>
      <c r="F681" s="689"/>
      <c r="G681" s="690"/>
      <c r="H681" s="207"/>
      <c r="I681" s="215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  <c r="AA681" s="134"/>
      <c r="AB681" s="134"/>
    </row>
    <row r="682" spans="1:28" ht="21.75" customHeight="1">
      <c r="A682" s="134"/>
      <c r="B682" s="609"/>
      <c r="C682" s="689"/>
      <c r="D682" s="691"/>
      <c r="E682" s="691"/>
      <c r="F682" s="689"/>
      <c r="G682" s="690"/>
      <c r="H682" s="207"/>
      <c r="I682" s="215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  <c r="AA682" s="134"/>
      <c r="AB682" s="134"/>
    </row>
    <row r="683" spans="1:28" ht="21.75" customHeight="1">
      <c r="A683" s="134"/>
      <c r="B683" s="609"/>
      <c r="C683" s="689"/>
      <c r="D683" s="691"/>
      <c r="E683" s="691"/>
      <c r="F683" s="689"/>
      <c r="G683" s="690"/>
      <c r="H683" s="207"/>
      <c r="I683" s="215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  <c r="AA683" s="134"/>
      <c r="AB683" s="134"/>
    </row>
    <row r="684" spans="1:28" ht="21.75" customHeight="1">
      <c r="A684" s="134"/>
      <c r="B684" s="609"/>
      <c r="C684" s="689"/>
      <c r="D684" s="691"/>
      <c r="E684" s="691"/>
      <c r="F684" s="689"/>
      <c r="G684" s="690"/>
      <c r="H684" s="207"/>
      <c r="I684" s="215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  <c r="AA684" s="134"/>
      <c r="AB684" s="134"/>
    </row>
    <row r="685" spans="1:28" ht="21.75" customHeight="1">
      <c r="A685" s="134"/>
      <c r="B685" s="609"/>
      <c r="C685" s="689"/>
      <c r="D685" s="691"/>
      <c r="E685" s="691"/>
      <c r="F685" s="689"/>
      <c r="G685" s="690"/>
      <c r="H685" s="207"/>
      <c r="I685" s="215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  <c r="AA685" s="134"/>
      <c r="AB685" s="134"/>
    </row>
    <row r="686" spans="1:28" ht="21.75" customHeight="1">
      <c r="A686" s="134"/>
      <c r="B686" s="609"/>
      <c r="C686" s="689"/>
      <c r="D686" s="691"/>
      <c r="E686" s="691"/>
      <c r="F686" s="689"/>
      <c r="G686" s="690"/>
      <c r="H686" s="207"/>
      <c r="I686" s="215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  <c r="AA686" s="134"/>
      <c r="AB686" s="134"/>
    </row>
    <row r="687" spans="1:28" ht="21.75" customHeight="1">
      <c r="A687" s="134"/>
      <c r="B687" s="609"/>
      <c r="C687" s="689"/>
      <c r="D687" s="691"/>
      <c r="E687" s="691"/>
      <c r="F687" s="689"/>
      <c r="G687" s="690"/>
      <c r="H687" s="207"/>
      <c r="I687" s="215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  <c r="AA687" s="134"/>
      <c r="AB687" s="134"/>
    </row>
    <row r="688" spans="1:28" ht="21.75" customHeight="1">
      <c r="A688" s="134"/>
      <c r="B688" s="609"/>
      <c r="C688" s="689"/>
      <c r="D688" s="691"/>
      <c r="E688" s="691"/>
      <c r="F688" s="689"/>
      <c r="G688" s="690"/>
      <c r="H688" s="207"/>
      <c r="I688" s="215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  <c r="AA688" s="134"/>
      <c r="AB688" s="134"/>
    </row>
    <row r="689" spans="1:28" ht="21.75" customHeight="1">
      <c r="A689" s="134"/>
      <c r="B689" s="609"/>
      <c r="C689" s="689"/>
      <c r="D689" s="691"/>
      <c r="E689" s="691"/>
      <c r="F689" s="689"/>
      <c r="G689" s="690"/>
      <c r="H689" s="207"/>
      <c r="I689" s="215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  <c r="AA689" s="134"/>
      <c r="AB689" s="134"/>
    </row>
    <row r="690" spans="1:28" ht="21.75" customHeight="1">
      <c r="A690" s="134"/>
      <c r="B690" s="609"/>
      <c r="C690" s="689"/>
      <c r="D690" s="691"/>
      <c r="E690" s="691"/>
      <c r="F690" s="689"/>
      <c r="G690" s="690"/>
      <c r="H690" s="207"/>
      <c r="I690" s="215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  <c r="AA690" s="134"/>
      <c r="AB690" s="134"/>
    </row>
    <row r="691" spans="1:28" ht="21.75" customHeight="1">
      <c r="A691" s="134"/>
      <c r="B691" s="609"/>
      <c r="C691" s="689"/>
      <c r="D691" s="691"/>
      <c r="E691" s="691"/>
      <c r="F691" s="689"/>
      <c r="G691" s="690"/>
      <c r="H691" s="207"/>
      <c r="I691" s="215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  <c r="AA691" s="134"/>
      <c r="AB691" s="134"/>
    </row>
    <row r="692" spans="1:28" ht="21.75" customHeight="1">
      <c r="A692" s="134"/>
      <c r="B692" s="609"/>
      <c r="C692" s="689"/>
      <c r="D692" s="691"/>
      <c r="E692" s="691"/>
      <c r="F692" s="689"/>
      <c r="G692" s="690"/>
      <c r="H692" s="207"/>
      <c r="I692" s="215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  <c r="AA692" s="134"/>
      <c r="AB692" s="134"/>
    </row>
    <row r="693" spans="1:28" ht="21.75" customHeight="1">
      <c r="A693" s="134"/>
      <c r="B693" s="609"/>
      <c r="C693" s="689"/>
      <c r="D693" s="691"/>
      <c r="E693" s="691"/>
      <c r="F693" s="689"/>
      <c r="G693" s="690"/>
      <c r="H693" s="207"/>
      <c r="I693" s="215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  <c r="AA693" s="134"/>
      <c r="AB693" s="134"/>
    </row>
    <row r="694" spans="1:28" ht="21.75" customHeight="1">
      <c r="A694" s="134"/>
      <c r="B694" s="609"/>
      <c r="C694" s="689"/>
      <c r="D694" s="691"/>
      <c r="E694" s="691"/>
      <c r="F694" s="689"/>
      <c r="G694" s="690"/>
      <c r="H694" s="207"/>
      <c r="I694" s="215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  <c r="AA694" s="134"/>
      <c r="AB694" s="134"/>
    </row>
    <row r="695" spans="1:28" ht="21.75" customHeight="1">
      <c r="A695" s="134"/>
      <c r="B695" s="609"/>
      <c r="C695" s="689"/>
      <c r="D695" s="691"/>
      <c r="E695" s="691"/>
      <c r="F695" s="689"/>
      <c r="G695" s="690"/>
      <c r="H695" s="207"/>
      <c r="I695" s="215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  <c r="AA695" s="134"/>
      <c r="AB695" s="134"/>
    </row>
    <row r="696" spans="1:28" ht="21.75" customHeight="1">
      <c r="A696" s="134"/>
      <c r="B696" s="609"/>
      <c r="C696" s="689"/>
      <c r="D696" s="691"/>
      <c r="E696" s="691"/>
      <c r="F696" s="689"/>
      <c r="G696" s="690"/>
      <c r="H696" s="207"/>
      <c r="I696" s="215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  <c r="AA696" s="134"/>
      <c r="AB696" s="134"/>
    </row>
    <row r="697" spans="1:28" ht="21.75" customHeight="1">
      <c r="A697" s="134"/>
      <c r="B697" s="609"/>
      <c r="C697" s="689"/>
      <c r="D697" s="691"/>
      <c r="E697" s="691"/>
      <c r="F697" s="689"/>
      <c r="G697" s="690"/>
      <c r="H697" s="207"/>
      <c r="I697" s="215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  <c r="AA697" s="134"/>
      <c r="AB697" s="134"/>
    </row>
    <row r="698" spans="1:28" ht="21.75" customHeight="1">
      <c r="A698" s="134"/>
      <c r="B698" s="609"/>
      <c r="C698" s="689"/>
      <c r="D698" s="691"/>
      <c r="E698" s="691"/>
      <c r="F698" s="689"/>
      <c r="G698" s="690"/>
      <c r="H698" s="207"/>
      <c r="I698" s="215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  <c r="AA698" s="134"/>
      <c r="AB698" s="134"/>
    </row>
    <row r="699" spans="1:28" ht="21.75" customHeight="1">
      <c r="A699" s="134"/>
      <c r="B699" s="609"/>
      <c r="C699" s="689"/>
      <c r="D699" s="691"/>
      <c r="E699" s="691"/>
      <c r="F699" s="689"/>
      <c r="G699" s="690"/>
      <c r="H699" s="207"/>
      <c r="I699" s="215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  <c r="AA699" s="134"/>
      <c r="AB699" s="134"/>
    </row>
    <row r="700" spans="1:28" ht="21.75" customHeight="1">
      <c r="A700" s="134"/>
      <c r="B700" s="609"/>
      <c r="C700" s="689"/>
      <c r="D700" s="691"/>
      <c r="E700" s="691"/>
      <c r="F700" s="689"/>
      <c r="G700" s="690"/>
      <c r="H700" s="207"/>
      <c r="I700" s="215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  <c r="AA700" s="134"/>
      <c r="AB700" s="134"/>
    </row>
    <row r="701" spans="1:28" ht="21.75" customHeight="1">
      <c r="A701" s="134"/>
      <c r="B701" s="609"/>
      <c r="C701" s="689"/>
      <c r="D701" s="691"/>
      <c r="E701" s="691"/>
      <c r="F701" s="689"/>
      <c r="G701" s="690"/>
      <c r="H701" s="207"/>
      <c r="I701" s="215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  <c r="AA701" s="134"/>
      <c r="AB701" s="134"/>
    </row>
    <row r="702" spans="1:28" ht="21.75" customHeight="1">
      <c r="A702" s="134"/>
      <c r="B702" s="609"/>
      <c r="C702" s="689"/>
      <c r="D702" s="691"/>
      <c r="E702" s="691"/>
      <c r="F702" s="689"/>
      <c r="G702" s="690"/>
      <c r="H702" s="207"/>
      <c r="I702" s="215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  <c r="AA702" s="134"/>
      <c r="AB702" s="134"/>
    </row>
    <row r="703" spans="1:28" ht="21.75" customHeight="1">
      <c r="A703" s="134"/>
      <c r="B703" s="609"/>
      <c r="C703" s="689"/>
      <c r="D703" s="691"/>
      <c r="E703" s="691"/>
      <c r="F703" s="689"/>
      <c r="G703" s="690"/>
      <c r="H703" s="207"/>
      <c r="I703" s="215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  <c r="AA703" s="134"/>
      <c r="AB703" s="134"/>
    </row>
    <row r="704" spans="1:28" ht="21.75" customHeight="1">
      <c r="A704" s="134"/>
      <c r="B704" s="609"/>
      <c r="C704" s="689"/>
      <c r="D704" s="691"/>
      <c r="E704" s="691"/>
      <c r="F704" s="689"/>
      <c r="G704" s="690"/>
      <c r="H704" s="207"/>
      <c r="I704" s="215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  <c r="AA704" s="134"/>
      <c r="AB704" s="134"/>
    </row>
    <row r="705" spans="1:28" ht="21.75" customHeight="1">
      <c r="A705" s="134"/>
      <c r="B705" s="609"/>
      <c r="C705" s="689"/>
      <c r="D705" s="691"/>
      <c r="E705" s="691"/>
      <c r="F705" s="689"/>
      <c r="G705" s="690"/>
      <c r="H705" s="207"/>
      <c r="I705" s="215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  <c r="AA705" s="134"/>
      <c r="AB705" s="134"/>
    </row>
    <row r="706" spans="1:28" ht="21.75" customHeight="1">
      <c r="A706" s="134"/>
      <c r="B706" s="609"/>
      <c r="C706" s="689"/>
      <c r="D706" s="691"/>
      <c r="E706" s="691"/>
      <c r="F706" s="689"/>
      <c r="G706" s="690"/>
      <c r="H706" s="207"/>
      <c r="I706" s="215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  <c r="AA706" s="134"/>
      <c r="AB706" s="134"/>
    </row>
    <row r="707" spans="1:28" ht="21.75" customHeight="1">
      <c r="A707" s="134"/>
      <c r="B707" s="609"/>
      <c r="C707" s="689"/>
      <c r="D707" s="691"/>
      <c r="E707" s="691"/>
      <c r="F707" s="689"/>
      <c r="G707" s="690"/>
      <c r="H707" s="207"/>
      <c r="I707" s="215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  <c r="AA707" s="134"/>
      <c r="AB707" s="134"/>
    </row>
    <row r="708" spans="1:28" ht="21.75" customHeight="1">
      <c r="A708" s="134"/>
      <c r="B708" s="609"/>
      <c r="C708" s="689"/>
      <c r="D708" s="691"/>
      <c r="E708" s="691"/>
      <c r="F708" s="689"/>
      <c r="G708" s="690"/>
      <c r="H708" s="207"/>
      <c r="I708" s="215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  <c r="AA708" s="134"/>
      <c r="AB708" s="134"/>
    </row>
    <row r="709" spans="1:28" ht="21.75" customHeight="1">
      <c r="A709" s="134"/>
      <c r="B709" s="609"/>
      <c r="C709" s="689"/>
      <c r="D709" s="691"/>
      <c r="E709" s="691"/>
      <c r="F709" s="689"/>
      <c r="G709" s="690"/>
      <c r="H709" s="207"/>
      <c r="I709" s="215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  <c r="AA709" s="134"/>
      <c r="AB709" s="134"/>
    </row>
    <row r="710" spans="1:28" ht="21.75" customHeight="1">
      <c r="A710" s="134"/>
      <c r="B710" s="609"/>
      <c r="C710" s="689"/>
      <c r="D710" s="691"/>
      <c r="E710" s="691"/>
      <c r="F710" s="689"/>
      <c r="G710" s="690"/>
      <c r="H710" s="207"/>
      <c r="I710" s="215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  <c r="AA710" s="134"/>
      <c r="AB710" s="134"/>
    </row>
    <row r="711" spans="1:28" ht="21.75" customHeight="1">
      <c r="A711" s="134"/>
      <c r="B711" s="609"/>
      <c r="C711" s="689"/>
      <c r="D711" s="691"/>
      <c r="E711" s="691"/>
      <c r="F711" s="689"/>
      <c r="G711" s="690"/>
      <c r="H711" s="207"/>
      <c r="I711" s="215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  <c r="AA711" s="134"/>
      <c r="AB711" s="134"/>
    </row>
    <row r="712" spans="1:28" ht="21.75" customHeight="1">
      <c r="A712" s="134"/>
      <c r="B712" s="609"/>
      <c r="C712" s="689"/>
      <c r="D712" s="691"/>
      <c r="E712" s="691"/>
      <c r="F712" s="689"/>
      <c r="G712" s="690"/>
      <c r="H712" s="207"/>
      <c r="I712" s="215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  <c r="AA712" s="134"/>
      <c r="AB712" s="134"/>
    </row>
    <row r="713" spans="1:28" ht="21.75" customHeight="1">
      <c r="A713" s="134"/>
      <c r="B713" s="609"/>
      <c r="C713" s="689"/>
      <c r="D713" s="691"/>
      <c r="E713" s="691"/>
      <c r="F713" s="689"/>
      <c r="G713" s="690"/>
      <c r="H713" s="207"/>
      <c r="I713" s="215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  <c r="AA713" s="134"/>
      <c r="AB713" s="134"/>
    </row>
    <row r="714" spans="1:28" ht="21.75" customHeight="1">
      <c r="A714" s="134"/>
      <c r="B714" s="609"/>
      <c r="C714" s="689"/>
      <c r="D714" s="691"/>
      <c r="E714" s="691"/>
      <c r="F714" s="689"/>
      <c r="G714" s="690"/>
      <c r="H714" s="207"/>
      <c r="I714" s="215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  <c r="AA714" s="134"/>
      <c r="AB714" s="134"/>
    </row>
    <row r="715" spans="1:28" ht="21.75" customHeight="1">
      <c r="A715" s="134"/>
      <c r="B715" s="609"/>
      <c r="C715" s="689"/>
      <c r="D715" s="691"/>
      <c r="E715" s="691"/>
      <c r="F715" s="689"/>
      <c r="G715" s="690"/>
      <c r="H715" s="207"/>
      <c r="I715" s="215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  <c r="AA715" s="134"/>
      <c r="AB715" s="134"/>
    </row>
    <row r="716" spans="1:28" ht="21.75" customHeight="1">
      <c r="A716" s="134"/>
      <c r="B716" s="609"/>
      <c r="C716" s="689"/>
      <c r="D716" s="691"/>
      <c r="E716" s="691"/>
      <c r="F716" s="689"/>
      <c r="G716" s="690"/>
      <c r="H716" s="207"/>
      <c r="I716" s="215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  <c r="AA716" s="134"/>
      <c r="AB716" s="134"/>
    </row>
    <row r="717" spans="1:28" ht="21.75" customHeight="1">
      <c r="A717" s="134"/>
      <c r="B717" s="609"/>
      <c r="C717" s="689"/>
      <c r="D717" s="691"/>
      <c r="E717" s="691"/>
      <c r="F717" s="689"/>
      <c r="G717" s="690"/>
      <c r="H717" s="207"/>
      <c r="I717" s="215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  <c r="AA717" s="134"/>
      <c r="AB717" s="134"/>
    </row>
    <row r="718" spans="1:28" ht="21.75" customHeight="1">
      <c r="A718" s="134"/>
      <c r="B718" s="609"/>
      <c r="C718" s="689"/>
      <c r="D718" s="691"/>
      <c r="E718" s="691"/>
      <c r="F718" s="689"/>
      <c r="G718" s="690"/>
      <c r="H718" s="207"/>
      <c r="I718" s="215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  <c r="AA718" s="134"/>
      <c r="AB718" s="134"/>
    </row>
    <row r="719" spans="1:28" ht="21.75" customHeight="1">
      <c r="A719" s="134"/>
      <c r="B719" s="609"/>
      <c r="C719" s="689"/>
      <c r="D719" s="691"/>
      <c r="E719" s="691"/>
      <c r="F719" s="689"/>
      <c r="G719" s="690"/>
      <c r="H719" s="207"/>
      <c r="I719" s="215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  <c r="AA719" s="134"/>
      <c r="AB719" s="134"/>
    </row>
    <row r="720" spans="1:28" ht="21.75" customHeight="1">
      <c r="A720" s="134"/>
      <c r="B720" s="609"/>
      <c r="C720" s="689"/>
      <c r="D720" s="691"/>
      <c r="E720" s="691"/>
      <c r="F720" s="689"/>
      <c r="G720" s="690"/>
      <c r="H720" s="207"/>
      <c r="I720" s="215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  <c r="AA720" s="134"/>
      <c r="AB720" s="134"/>
    </row>
    <row r="721" spans="1:28" ht="21.75" customHeight="1">
      <c r="A721" s="134"/>
      <c r="B721" s="609"/>
      <c r="C721" s="689"/>
      <c r="D721" s="691"/>
      <c r="E721" s="691"/>
      <c r="F721" s="689"/>
      <c r="G721" s="690"/>
      <c r="H721" s="207"/>
      <c r="I721" s="215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  <c r="AA721" s="134"/>
      <c r="AB721" s="134"/>
    </row>
    <row r="722" spans="1:28" ht="21.75" customHeight="1">
      <c r="A722" s="134"/>
      <c r="B722" s="609"/>
      <c r="C722" s="689"/>
      <c r="D722" s="691"/>
      <c r="E722" s="691"/>
      <c r="F722" s="689"/>
      <c r="G722" s="690"/>
      <c r="H722" s="207"/>
      <c r="I722" s="215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  <c r="AA722" s="134"/>
      <c r="AB722" s="134"/>
    </row>
    <row r="723" spans="1:28" ht="21.75" customHeight="1">
      <c r="A723" s="134"/>
      <c r="B723" s="609"/>
      <c r="C723" s="689"/>
      <c r="D723" s="691"/>
      <c r="E723" s="691"/>
      <c r="F723" s="689"/>
      <c r="G723" s="690"/>
      <c r="H723" s="207"/>
      <c r="I723" s="215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  <c r="AA723" s="134"/>
      <c r="AB723" s="134"/>
    </row>
    <row r="724" spans="1:28" ht="21.75" customHeight="1">
      <c r="A724" s="134"/>
      <c r="B724" s="609"/>
      <c r="C724" s="689"/>
      <c r="D724" s="691"/>
      <c r="E724" s="691"/>
      <c r="F724" s="689"/>
      <c r="G724" s="690"/>
      <c r="H724" s="207"/>
      <c r="I724" s="215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  <c r="AA724" s="134"/>
      <c r="AB724" s="134"/>
    </row>
    <row r="725" spans="1:28" ht="21.75" customHeight="1">
      <c r="A725" s="134"/>
      <c r="B725" s="609"/>
      <c r="C725" s="689"/>
      <c r="D725" s="691"/>
      <c r="E725" s="691"/>
      <c r="F725" s="689"/>
      <c r="G725" s="690"/>
      <c r="H725" s="207"/>
      <c r="I725" s="215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  <c r="AA725" s="134"/>
      <c r="AB725" s="134"/>
    </row>
    <row r="726" spans="1:28" ht="21.75" customHeight="1">
      <c r="A726" s="134"/>
      <c r="B726" s="609"/>
      <c r="C726" s="689"/>
      <c r="D726" s="691"/>
      <c r="E726" s="691"/>
      <c r="F726" s="689"/>
      <c r="G726" s="690"/>
      <c r="H726" s="207"/>
      <c r="I726" s="215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  <c r="AA726" s="134"/>
      <c r="AB726" s="134"/>
    </row>
    <row r="727" spans="1:28" ht="21.75" customHeight="1">
      <c r="A727" s="134"/>
      <c r="B727" s="609"/>
      <c r="C727" s="689"/>
      <c r="D727" s="691"/>
      <c r="E727" s="691"/>
      <c r="F727" s="689"/>
      <c r="G727" s="690"/>
      <c r="H727" s="207"/>
      <c r="I727" s="215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  <c r="AA727" s="134"/>
      <c r="AB727" s="134"/>
    </row>
    <row r="728" spans="1:28" ht="21.75" customHeight="1">
      <c r="A728" s="134"/>
      <c r="B728" s="609"/>
      <c r="C728" s="689"/>
      <c r="D728" s="691"/>
      <c r="E728" s="691"/>
      <c r="F728" s="689"/>
      <c r="G728" s="690"/>
      <c r="H728" s="207"/>
      <c r="I728" s="215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  <c r="AA728" s="134"/>
      <c r="AB728" s="134"/>
    </row>
    <row r="729" spans="1:28" ht="21.75" customHeight="1">
      <c r="A729" s="134"/>
      <c r="B729" s="609"/>
      <c r="C729" s="689"/>
      <c r="D729" s="691"/>
      <c r="E729" s="691"/>
      <c r="F729" s="689"/>
      <c r="G729" s="690"/>
      <c r="H729" s="207"/>
      <c r="I729" s="215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  <c r="AA729" s="134"/>
      <c r="AB729" s="134"/>
    </row>
    <row r="730" spans="1:28" ht="21.75" customHeight="1">
      <c r="A730" s="134"/>
      <c r="B730" s="609"/>
      <c r="C730" s="689"/>
      <c r="D730" s="691"/>
      <c r="E730" s="691"/>
      <c r="F730" s="689"/>
      <c r="G730" s="690"/>
      <c r="H730" s="207"/>
      <c r="I730" s="215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  <c r="AA730" s="134"/>
      <c r="AB730" s="134"/>
    </row>
    <row r="731" spans="1:28" ht="21.75" customHeight="1">
      <c r="A731" s="134"/>
      <c r="B731" s="609"/>
      <c r="C731" s="689"/>
      <c r="D731" s="691"/>
      <c r="E731" s="691"/>
      <c r="F731" s="689"/>
      <c r="G731" s="690"/>
      <c r="H731" s="207"/>
      <c r="I731" s="215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  <c r="AA731" s="134"/>
      <c r="AB731" s="134"/>
    </row>
    <row r="732" spans="1:28" ht="21.75" customHeight="1">
      <c r="A732" s="134"/>
      <c r="B732" s="609"/>
      <c r="C732" s="689"/>
      <c r="D732" s="691"/>
      <c r="E732" s="691"/>
      <c r="F732" s="689"/>
      <c r="G732" s="690"/>
      <c r="H732" s="207"/>
      <c r="I732" s="215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</row>
    <row r="733" spans="1:28" ht="21.75" customHeight="1">
      <c r="A733" s="134"/>
      <c r="B733" s="609"/>
      <c r="C733" s="689"/>
      <c r="D733" s="691"/>
      <c r="E733" s="691"/>
      <c r="F733" s="689"/>
      <c r="G733" s="690"/>
      <c r="H733" s="207"/>
      <c r="I733" s="215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  <c r="AA733" s="134"/>
      <c r="AB733" s="134"/>
    </row>
    <row r="734" spans="1:28" ht="21.75" customHeight="1">
      <c r="A734" s="134"/>
      <c r="B734" s="609"/>
      <c r="C734" s="689"/>
      <c r="D734" s="691"/>
      <c r="E734" s="691"/>
      <c r="F734" s="689"/>
      <c r="G734" s="690"/>
      <c r="H734" s="207"/>
      <c r="I734" s="215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  <c r="AA734" s="134"/>
      <c r="AB734" s="134"/>
    </row>
    <row r="735" spans="1:28" ht="21.75" customHeight="1">
      <c r="A735" s="134"/>
      <c r="B735" s="609"/>
      <c r="C735" s="689"/>
      <c r="D735" s="691"/>
      <c r="E735" s="691"/>
      <c r="F735" s="689"/>
      <c r="G735" s="690"/>
      <c r="H735" s="207"/>
      <c r="I735" s="215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  <c r="AA735" s="134"/>
      <c r="AB735" s="134"/>
    </row>
    <row r="736" spans="1:28" ht="21.75" customHeight="1">
      <c r="A736" s="134"/>
      <c r="B736" s="609"/>
      <c r="C736" s="689"/>
      <c r="D736" s="691"/>
      <c r="E736" s="691"/>
      <c r="F736" s="689"/>
      <c r="G736" s="690"/>
      <c r="H736" s="207"/>
      <c r="I736" s="215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  <c r="AA736" s="134"/>
      <c r="AB736" s="134"/>
    </row>
    <row r="737" spans="1:28" ht="21.75" customHeight="1">
      <c r="A737" s="134"/>
      <c r="B737" s="609"/>
      <c r="C737" s="689"/>
      <c r="D737" s="691"/>
      <c r="E737" s="691"/>
      <c r="F737" s="689"/>
      <c r="G737" s="690"/>
      <c r="H737" s="207"/>
      <c r="I737" s="215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  <c r="AA737" s="134"/>
      <c r="AB737" s="134"/>
    </row>
    <row r="738" spans="1:28" ht="21.75" customHeight="1">
      <c r="A738" s="134"/>
      <c r="B738" s="609"/>
      <c r="C738" s="689"/>
      <c r="D738" s="691"/>
      <c r="E738" s="691"/>
      <c r="F738" s="689"/>
      <c r="G738" s="690"/>
      <c r="H738" s="207"/>
      <c r="I738" s="215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  <c r="AA738" s="134"/>
      <c r="AB738" s="134"/>
    </row>
    <row r="739" spans="1:28" ht="21.75" customHeight="1">
      <c r="A739" s="134"/>
      <c r="B739" s="609"/>
      <c r="C739" s="689"/>
      <c r="D739" s="691"/>
      <c r="E739" s="691"/>
      <c r="F739" s="689"/>
      <c r="G739" s="690"/>
      <c r="H739" s="207"/>
      <c r="I739" s="215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  <c r="AA739" s="134"/>
      <c r="AB739" s="134"/>
    </row>
    <row r="740" spans="1:28" ht="21.75" customHeight="1">
      <c r="A740" s="134"/>
      <c r="B740" s="609"/>
      <c r="C740" s="689"/>
      <c r="D740" s="691"/>
      <c r="E740" s="691"/>
      <c r="F740" s="689"/>
      <c r="G740" s="690"/>
      <c r="H740" s="207"/>
      <c r="I740" s="215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  <c r="AA740" s="134"/>
      <c r="AB740" s="134"/>
    </row>
    <row r="741" spans="1:28" ht="21.75" customHeight="1">
      <c r="A741" s="134"/>
      <c r="B741" s="609"/>
      <c r="C741" s="689"/>
      <c r="D741" s="691"/>
      <c r="E741" s="691"/>
      <c r="F741" s="689"/>
      <c r="G741" s="690"/>
      <c r="H741" s="207"/>
      <c r="I741" s="215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  <c r="AA741" s="134"/>
      <c r="AB741" s="134"/>
    </row>
    <row r="742" spans="1:28" ht="21.75" customHeight="1">
      <c r="A742" s="134"/>
      <c r="B742" s="609"/>
      <c r="C742" s="689"/>
      <c r="D742" s="691"/>
      <c r="E742" s="691"/>
      <c r="F742" s="689"/>
      <c r="G742" s="690"/>
      <c r="H742" s="207"/>
      <c r="I742" s="215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  <c r="AA742" s="134"/>
      <c r="AB742" s="134"/>
    </row>
    <row r="743" spans="1:28" ht="21.75" customHeight="1">
      <c r="A743" s="134"/>
      <c r="B743" s="609"/>
      <c r="C743" s="689"/>
      <c r="D743" s="691"/>
      <c r="E743" s="691"/>
      <c r="F743" s="689"/>
      <c r="G743" s="690"/>
      <c r="H743" s="207"/>
      <c r="I743" s="215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  <c r="AA743" s="134"/>
      <c r="AB743" s="134"/>
    </row>
    <row r="744" spans="1:28" ht="21.75" customHeight="1">
      <c r="A744" s="134"/>
      <c r="B744" s="609"/>
      <c r="C744" s="689"/>
      <c r="D744" s="691"/>
      <c r="E744" s="691"/>
      <c r="F744" s="689"/>
      <c r="G744" s="690"/>
      <c r="H744" s="207"/>
      <c r="I744" s="215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  <c r="AA744" s="134"/>
      <c r="AB744" s="134"/>
    </row>
    <row r="745" spans="1:28" ht="21.75" customHeight="1">
      <c r="A745" s="134"/>
      <c r="B745" s="609"/>
      <c r="C745" s="689"/>
      <c r="D745" s="691"/>
      <c r="E745" s="691"/>
      <c r="F745" s="689"/>
      <c r="G745" s="690"/>
      <c r="H745" s="207"/>
      <c r="I745" s="215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  <c r="AA745" s="134"/>
      <c r="AB745" s="134"/>
    </row>
    <row r="746" spans="1:28" ht="21.75" customHeight="1">
      <c r="A746" s="134"/>
      <c r="B746" s="609"/>
      <c r="C746" s="689"/>
      <c r="D746" s="691"/>
      <c r="E746" s="691"/>
      <c r="F746" s="689"/>
      <c r="G746" s="690"/>
      <c r="H746" s="207"/>
      <c r="I746" s="215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  <c r="AA746" s="134"/>
      <c r="AB746" s="134"/>
    </row>
    <row r="747" spans="1:28" ht="21.75" customHeight="1">
      <c r="A747" s="134"/>
      <c r="B747" s="609"/>
      <c r="C747" s="689"/>
      <c r="D747" s="691"/>
      <c r="E747" s="691"/>
      <c r="F747" s="689"/>
      <c r="G747" s="690"/>
      <c r="H747" s="207"/>
      <c r="I747" s="215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  <c r="AA747" s="134"/>
      <c r="AB747" s="134"/>
    </row>
    <row r="748" spans="1:28" ht="21.75" customHeight="1">
      <c r="A748" s="134"/>
      <c r="B748" s="609"/>
      <c r="C748" s="689"/>
      <c r="D748" s="691"/>
      <c r="E748" s="691"/>
      <c r="F748" s="689"/>
      <c r="G748" s="690"/>
      <c r="H748" s="207"/>
      <c r="I748" s="215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  <c r="AA748" s="134"/>
      <c r="AB748" s="134"/>
    </row>
    <row r="749" spans="1:28" ht="21.75" customHeight="1">
      <c r="A749" s="134"/>
      <c r="B749" s="609"/>
      <c r="C749" s="689"/>
      <c r="D749" s="691"/>
      <c r="E749" s="691"/>
      <c r="F749" s="689"/>
      <c r="G749" s="690"/>
      <c r="H749" s="207"/>
      <c r="I749" s="215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  <c r="AA749" s="134"/>
      <c r="AB749" s="134"/>
    </row>
    <row r="750" spans="1:28" ht="21.75" customHeight="1">
      <c r="A750" s="134"/>
      <c r="B750" s="609"/>
      <c r="C750" s="689"/>
      <c r="D750" s="691"/>
      <c r="E750" s="691"/>
      <c r="F750" s="689"/>
      <c r="G750" s="690"/>
      <c r="H750" s="207"/>
      <c r="I750" s="215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  <c r="AA750" s="134"/>
      <c r="AB750" s="134"/>
    </row>
    <row r="751" spans="1:28" ht="21.75" customHeight="1">
      <c r="A751" s="134"/>
      <c r="B751" s="609"/>
      <c r="C751" s="689"/>
      <c r="D751" s="691"/>
      <c r="E751" s="691"/>
      <c r="F751" s="689"/>
      <c r="G751" s="690"/>
      <c r="H751" s="207"/>
      <c r="I751" s="215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  <c r="AA751" s="134"/>
      <c r="AB751" s="134"/>
    </row>
    <row r="752" spans="1:28" ht="21.75" customHeight="1">
      <c r="A752" s="134"/>
      <c r="B752" s="609"/>
      <c r="C752" s="689"/>
      <c r="D752" s="691"/>
      <c r="E752" s="691"/>
      <c r="F752" s="689"/>
      <c r="G752" s="690"/>
      <c r="H752" s="207"/>
      <c r="I752" s="215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  <c r="AA752" s="134"/>
      <c r="AB752" s="134"/>
    </row>
    <row r="753" spans="1:28" ht="21.75" customHeight="1">
      <c r="A753" s="134"/>
      <c r="B753" s="609"/>
      <c r="C753" s="689"/>
      <c r="D753" s="691"/>
      <c r="E753" s="691"/>
      <c r="F753" s="689"/>
      <c r="G753" s="690"/>
      <c r="H753" s="207"/>
      <c r="I753" s="215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</row>
    <row r="754" spans="1:28" ht="21.75" customHeight="1">
      <c r="A754" s="134"/>
      <c r="B754" s="609"/>
      <c r="C754" s="689"/>
      <c r="D754" s="691"/>
      <c r="E754" s="691"/>
      <c r="F754" s="689"/>
      <c r="G754" s="690"/>
      <c r="H754" s="207"/>
      <c r="I754" s="215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  <c r="AA754" s="134"/>
      <c r="AB754" s="134"/>
    </row>
    <row r="755" spans="1:28" ht="21.75" customHeight="1">
      <c r="A755" s="134"/>
      <c r="B755" s="609"/>
      <c r="C755" s="689"/>
      <c r="D755" s="691"/>
      <c r="E755" s="691"/>
      <c r="F755" s="689"/>
      <c r="G755" s="690"/>
      <c r="H755" s="207"/>
      <c r="I755" s="215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  <c r="AA755" s="134"/>
      <c r="AB755" s="134"/>
    </row>
    <row r="756" spans="1:28" ht="21.75" customHeight="1">
      <c r="A756" s="134"/>
      <c r="B756" s="609"/>
      <c r="C756" s="689"/>
      <c r="D756" s="691"/>
      <c r="E756" s="691"/>
      <c r="F756" s="689"/>
      <c r="G756" s="690"/>
      <c r="H756" s="207"/>
      <c r="I756" s="215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  <c r="AA756" s="134"/>
      <c r="AB756" s="134"/>
    </row>
    <row r="757" spans="1:28" ht="21.75" customHeight="1">
      <c r="A757" s="134"/>
      <c r="B757" s="609"/>
      <c r="C757" s="689"/>
      <c r="D757" s="691"/>
      <c r="E757" s="691"/>
      <c r="F757" s="689"/>
      <c r="G757" s="690"/>
      <c r="H757" s="207"/>
      <c r="I757" s="215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</row>
    <row r="758" spans="1:28" ht="21.75" customHeight="1">
      <c r="A758" s="134"/>
      <c r="B758" s="609"/>
      <c r="C758" s="689"/>
      <c r="D758" s="691"/>
      <c r="E758" s="691"/>
      <c r="F758" s="689"/>
      <c r="G758" s="690"/>
      <c r="H758" s="207"/>
      <c r="I758" s="215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  <c r="AA758" s="134"/>
      <c r="AB758" s="134"/>
    </row>
    <row r="759" spans="1:28" ht="21.75" customHeight="1">
      <c r="A759" s="134"/>
      <c r="B759" s="609"/>
      <c r="C759" s="689"/>
      <c r="D759" s="691"/>
      <c r="E759" s="691"/>
      <c r="F759" s="689"/>
      <c r="G759" s="690"/>
      <c r="H759" s="207"/>
      <c r="I759" s="215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  <c r="AA759" s="134"/>
      <c r="AB759" s="134"/>
    </row>
    <row r="760" spans="1:28" ht="21.75" customHeight="1">
      <c r="A760" s="134"/>
      <c r="B760" s="609"/>
      <c r="C760" s="689"/>
      <c r="D760" s="691"/>
      <c r="E760" s="691"/>
      <c r="F760" s="689"/>
      <c r="G760" s="690"/>
      <c r="H760" s="207"/>
      <c r="I760" s="215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  <c r="AA760" s="134"/>
      <c r="AB760" s="134"/>
    </row>
    <row r="761" spans="1:28" ht="21.75" customHeight="1">
      <c r="A761" s="134"/>
      <c r="B761" s="609"/>
      <c r="C761" s="689"/>
      <c r="D761" s="691"/>
      <c r="E761" s="691"/>
      <c r="F761" s="689"/>
      <c r="G761" s="690"/>
      <c r="H761" s="207"/>
      <c r="I761" s="215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  <c r="AA761" s="134"/>
      <c r="AB761" s="134"/>
    </row>
    <row r="762" spans="1:28" ht="21.75" customHeight="1">
      <c r="A762" s="134"/>
      <c r="B762" s="609"/>
      <c r="C762" s="689"/>
      <c r="D762" s="691"/>
      <c r="E762" s="691"/>
      <c r="F762" s="689"/>
      <c r="G762" s="690"/>
      <c r="H762" s="207"/>
      <c r="I762" s="215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  <c r="AA762" s="134"/>
      <c r="AB762" s="134"/>
    </row>
    <row r="763" spans="1:28" ht="21.75" customHeight="1">
      <c r="A763" s="134"/>
      <c r="B763" s="609"/>
      <c r="C763" s="689"/>
      <c r="D763" s="691"/>
      <c r="E763" s="691"/>
      <c r="F763" s="689"/>
      <c r="G763" s="690"/>
      <c r="H763" s="207"/>
      <c r="I763" s="215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  <c r="AA763" s="134"/>
      <c r="AB763" s="134"/>
    </row>
    <row r="764" spans="1:28" ht="21.75" customHeight="1">
      <c r="A764" s="134"/>
      <c r="B764" s="609"/>
      <c r="C764" s="689"/>
      <c r="D764" s="691"/>
      <c r="E764" s="691"/>
      <c r="F764" s="689"/>
      <c r="G764" s="690"/>
      <c r="H764" s="207"/>
      <c r="I764" s="215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  <c r="AA764" s="134"/>
      <c r="AB764" s="134"/>
    </row>
    <row r="765" spans="1:28" ht="21.75" customHeight="1">
      <c r="A765" s="134"/>
      <c r="B765" s="609"/>
      <c r="C765" s="689"/>
      <c r="D765" s="691"/>
      <c r="E765" s="691"/>
      <c r="F765" s="689"/>
      <c r="G765" s="690"/>
      <c r="H765" s="207"/>
      <c r="I765" s="215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  <c r="AA765" s="134"/>
      <c r="AB765" s="134"/>
    </row>
    <row r="766" spans="1:28" ht="21.75" customHeight="1">
      <c r="A766" s="134"/>
      <c r="B766" s="609"/>
      <c r="C766" s="689"/>
      <c r="D766" s="691"/>
      <c r="E766" s="691"/>
      <c r="F766" s="689"/>
      <c r="G766" s="690"/>
      <c r="H766" s="207"/>
      <c r="I766" s="215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  <c r="AA766" s="134"/>
      <c r="AB766" s="134"/>
    </row>
    <row r="767" spans="1:28" ht="21.75" customHeight="1">
      <c r="A767" s="134"/>
      <c r="B767" s="609"/>
      <c r="C767" s="689"/>
      <c r="D767" s="691"/>
      <c r="E767" s="691"/>
      <c r="F767" s="689"/>
      <c r="G767" s="690"/>
      <c r="H767" s="207"/>
      <c r="I767" s="215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  <c r="AA767" s="134"/>
      <c r="AB767" s="134"/>
    </row>
    <row r="768" spans="1:28" ht="21.75" customHeight="1">
      <c r="A768" s="134"/>
      <c r="B768" s="609"/>
      <c r="C768" s="689"/>
      <c r="D768" s="691"/>
      <c r="E768" s="691"/>
      <c r="F768" s="689"/>
      <c r="G768" s="690"/>
      <c r="H768" s="207"/>
      <c r="I768" s="215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  <c r="AA768" s="134"/>
      <c r="AB768" s="134"/>
    </row>
    <row r="769" spans="1:28" ht="21.75" customHeight="1">
      <c r="A769" s="134"/>
      <c r="B769" s="609"/>
      <c r="C769" s="689"/>
      <c r="D769" s="691"/>
      <c r="E769" s="691"/>
      <c r="F769" s="689"/>
      <c r="G769" s="690"/>
      <c r="H769" s="207"/>
      <c r="I769" s="215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  <c r="AA769" s="134"/>
      <c r="AB769" s="134"/>
    </row>
    <row r="770" spans="1:28" ht="21.75" customHeight="1">
      <c r="A770" s="134"/>
      <c r="B770" s="609"/>
      <c r="C770" s="689"/>
      <c r="D770" s="691"/>
      <c r="E770" s="691"/>
      <c r="F770" s="689"/>
      <c r="G770" s="690"/>
      <c r="H770" s="207"/>
      <c r="I770" s="215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  <c r="AA770" s="134"/>
      <c r="AB770" s="134"/>
    </row>
    <row r="771" spans="1:28" ht="21.75" customHeight="1">
      <c r="A771" s="134"/>
      <c r="B771" s="609"/>
      <c r="C771" s="689"/>
      <c r="D771" s="691"/>
      <c r="E771" s="691"/>
      <c r="F771" s="689"/>
      <c r="G771" s="690"/>
      <c r="H771" s="207"/>
      <c r="I771" s="215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</row>
    <row r="772" spans="1:28" ht="21.75" customHeight="1">
      <c r="A772" s="134"/>
      <c r="B772" s="609"/>
      <c r="C772" s="689"/>
      <c r="D772" s="691"/>
      <c r="E772" s="691"/>
      <c r="F772" s="689"/>
      <c r="G772" s="690"/>
      <c r="H772" s="207"/>
      <c r="I772" s="215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</row>
    <row r="773" spans="1:28" ht="21.75" customHeight="1">
      <c r="A773" s="134"/>
      <c r="B773" s="609"/>
      <c r="C773" s="689"/>
      <c r="D773" s="691"/>
      <c r="E773" s="691"/>
      <c r="F773" s="689"/>
      <c r="G773" s="690"/>
      <c r="H773" s="207"/>
      <c r="I773" s="215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</row>
    <row r="774" spans="1:28" ht="21.75" customHeight="1">
      <c r="A774" s="134"/>
      <c r="B774" s="609"/>
      <c r="C774" s="689"/>
      <c r="D774" s="691"/>
      <c r="E774" s="691"/>
      <c r="F774" s="689"/>
      <c r="G774" s="690"/>
      <c r="H774" s="207"/>
      <c r="I774" s="215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</row>
    <row r="775" spans="1:28" ht="21.75" customHeight="1">
      <c r="A775" s="134"/>
      <c r="B775" s="609"/>
      <c r="C775" s="689"/>
      <c r="D775" s="691"/>
      <c r="E775" s="691"/>
      <c r="F775" s="689"/>
      <c r="G775" s="690"/>
      <c r="H775" s="207"/>
      <c r="I775" s="215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</row>
    <row r="776" spans="1:28" ht="21.75" customHeight="1">
      <c r="A776" s="134"/>
      <c r="B776" s="609"/>
      <c r="C776" s="689"/>
      <c r="D776" s="691"/>
      <c r="E776" s="691"/>
      <c r="F776" s="689"/>
      <c r="G776" s="690"/>
      <c r="H776" s="207"/>
      <c r="I776" s="215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  <c r="AA776" s="134"/>
      <c r="AB776" s="134"/>
    </row>
    <row r="777" spans="1:28" ht="21.75" customHeight="1">
      <c r="A777" s="134"/>
      <c r="B777" s="609"/>
      <c r="C777" s="689"/>
      <c r="D777" s="691"/>
      <c r="E777" s="691"/>
      <c r="F777" s="689"/>
      <c r="G777" s="690"/>
      <c r="H777" s="207"/>
      <c r="I777" s="215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  <c r="AA777" s="134"/>
      <c r="AB777" s="134"/>
    </row>
    <row r="778" spans="1:28" ht="21.75" customHeight="1">
      <c r="A778" s="134"/>
      <c r="B778" s="609"/>
      <c r="C778" s="689"/>
      <c r="D778" s="691"/>
      <c r="E778" s="691"/>
      <c r="F778" s="689"/>
      <c r="G778" s="690"/>
      <c r="H778" s="207"/>
      <c r="I778" s="215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</row>
    <row r="779" spans="1:28" ht="21.75" customHeight="1">
      <c r="A779" s="134"/>
      <c r="B779" s="609"/>
      <c r="C779" s="689"/>
      <c r="D779" s="691"/>
      <c r="E779" s="691"/>
      <c r="F779" s="689"/>
      <c r="G779" s="690"/>
      <c r="H779" s="207"/>
      <c r="I779" s="215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</row>
    <row r="780" spans="1:28" ht="21.75" customHeight="1">
      <c r="A780" s="134"/>
      <c r="B780" s="609"/>
      <c r="C780" s="689"/>
      <c r="D780" s="691"/>
      <c r="E780" s="691"/>
      <c r="F780" s="689"/>
      <c r="G780" s="690"/>
      <c r="H780" s="207"/>
      <c r="I780" s="215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</row>
    <row r="781" spans="1:28" ht="21.75" customHeight="1">
      <c r="A781" s="134"/>
      <c r="B781" s="609"/>
      <c r="C781" s="689"/>
      <c r="D781" s="691"/>
      <c r="E781" s="691"/>
      <c r="F781" s="689"/>
      <c r="G781" s="690"/>
      <c r="H781" s="207"/>
      <c r="I781" s="215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</row>
    <row r="782" spans="1:28" ht="21.75" customHeight="1">
      <c r="A782" s="134"/>
      <c r="B782" s="609"/>
      <c r="C782" s="689"/>
      <c r="D782" s="691"/>
      <c r="E782" s="691"/>
      <c r="F782" s="689"/>
      <c r="G782" s="690"/>
      <c r="H782" s="207"/>
      <c r="I782" s="215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</row>
    <row r="783" spans="1:28" ht="21.75" customHeight="1">
      <c r="A783" s="134"/>
      <c r="B783" s="609"/>
      <c r="C783" s="689"/>
      <c r="D783" s="691"/>
      <c r="E783" s="691"/>
      <c r="F783" s="689"/>
      <c r="G783" s="690"/>
      <c r="H783" s="207"/>
      <c r="I783" s="215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</row>
    <row r="784" spans="1:28" ht="21.75" customHeight="1">
      <c r="A784" s="134"/>
      <c r="B784" s="609"/>
      <c r="C784" s="689"/>
      <c r="D784" s="691"/>
      <c r="E784" s="691"/>
      <c r="F784" s="689"/>
      <c r="G784" s="690"/>
      <c r="H784" s="207"/>
      <c r="I784" s="215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</row>
    <row r="785" spans="1:28" ht="21.75" customHeight="1">
      <c r="A785" s="134"/>
      <c r="B785" s="609"/>
      <c r="C785" s="689"/>
      <c r="D785" s="691"/>
      <c r="E785" s="691"/>
      <c r="F785" s="689"/>
      <c r="G785" s="690"/>
      <c r="H785" s="207"/>
      <c r="I785" s="215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</row>
    <row r="786" spans="1:28" ht="21.75" customHeight="1">
      <c r="A786" s="134"/>
      <c r="B786" s="609"/>
      <c r="C786" s="689"/>
      <c r="D786" s="691"/>
      <c r="E786" s="691"/>
      <c r="F786" s="689"/>
      <c r="G786" s="690"/>
      <c r="H786" s="207"/>
      <c r="I786" s="215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</row>
    <row r="787" spans="1:28" ht="21.75" customHeight="1">
      <c r="A787" s="134"/>
      <c r="B787" s="609"/>
      <c r="C787" s="689"/>
      <c r="D787" s="691"/>
      <c r="E787" s="691"/>
      <c r="F787" s="689"/>
      <c r="G787" s="690"/>
      <c r="H787" s="207"/>
      <c r="I787" s="215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</row>
    <row r="788" spans="1:28" ht="21.75" customHeight="1">
      <c r="A788" s="134"/>
      <c r="B788" s="609"/>
      <c r="C788" s="689"/>
      <c r="D788" s="691"/>
      <c r="E788" s="691"/>
      <c r="F788" s="689"/>
      <c r="G788" s="690"/>
      <c r="H788" s="207"/>
      <c r="I788" s="215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</row>
    <row r="789" spans="1:28" ht="21.75" customHeight="1">
      <c r="A789" s="134"/>
      <c r="B789" s="609"/>
      <c r="C789" s="689"/>
      <c r="D789" s="691"/>
      <c r="E789" s="691"/>
      <c r="F789" s="689"/>
      <c r="G789" s="690"/>
      <c r="H789" s="207"/>
      <c r="I789" s="215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</row>
    <row r="790" spans="1:28" ht="21.75" customHeight="1">
      <c r="A790" s="134"/>
      <c r="B790" s="609"/>
      <c r="C790" s="689"/>
      <c r="D790" s="691"/>
      <c r="E790" s="691"/>
      <c r="F790" s="689"/>
      <c r="G790" s="690"/>
      <c r="H790" s="207"/>
      <c r="I790" s="215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</row>
    <row r="791" spans="1:28" ht="21.75" customHeight="1">
      <c r="A791" s="134"/>
      <c r="B791" s="609"/>
      <c r="C791" s="689"/>
      <c r="D791" s="691"/>
      <c r="E791" s="691"/>
      <c r="F791" s="689"/>
      <c r="G791" s="690"/>
      <c r="H791" s="207"/>
      <c r="I791" s="215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</row>
    <row r="792" spans="1:28" ht="21.75" customHeight="1">
      <c r="A792" s="134"/>
      <c r="B792" s="609"/>
      <c r="C792" s="689"/>
      <c r="D792" s="691"/>
      <c r="E792" s="691"/>
      <c r="F792" s="689"/>
      <c r="G792" s="690"/>
      <c r="H792" s="207"/>
      <c r="I792" s="215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</row>
    <row r="793" spans="1:28" ht="21.75" customHeight="1">
      <c r="A793" s="134"/>
      <c r="B793" s="609"/>
      <c r="C793" s="689"/>
      <c r="D793" s="691"/>
      <c r="E793" s="691"/>
      <c r="F793" s="689"/>
      <c r="G793" s="690"/>
      <c r="H793" s="207"/>
      <c r="I793" s="215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</row>
    <row r="794" spans="1:28" ht="21.75" customHeight="1">
      <c r="A794" s="134"/>
      <c r="B794" s="609"/>
      <c r="C794" s="689"/>
      <c r="D794" s="691"/>
      <c r="E794" s="691"/>
      <c r="F794" s="689"/>
      <c r="G794" s="690"/>
      <c r="H794" s="207"/>
      <c r="I794" s="215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</row>
    <row r="795" spans="1:28" ht="21.75" customHeight="1">
      <c r="A795" s="134"/>
      <c r="B795" s="609"/>
      <c r="C795" s="689"/>
      <c r="D795" s="691"/>
      <c r="E795" s="691"/>
      <c r="F795" s="689"/>
      <c r="G795" s="690"/>
      <c r="H795" s="207"/>
      <c r="I795" s="215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</row>
    <row r="796" spans="1:28" ht="21.75" customHeight="1">
      <c r="A796" s="134"/>
      <c r="B796" s="609"/>
      <c r="C796" s="689"/>
      <c r="D796" s="691"/>
      <c r="E796" s="691"/>
      <c r="F796" s="689"/>
      <c r="G796" s="690"/>
      <c r="H796" s="207"/>
      <c r="I796" s="215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</row>
    <row r="797" spans="1:28" ht="21.75" customHeight="1">
      <c r="A797" s="134"/>
      <c r="B797" s="609"/>
      <c r="C797" s="689"/>
      <c r="D797" s="691"/>
      <c r="E797" s="691"/>
      <c r="F797" s="689"/>
      <c r="G797" s="690"/>
      <c r="H797" s="207"/>
      <c r="I797" s="215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</row>
    <row r="798" spans="1:28" ht="21.75" customHeight="1">
      <c r="A798" s="134"/>
      <c r="B798" s="609"/>
      <c r="C798" s="689"/>
      <c r="D798" s="691"/>
      <c r="E798" s="691"/>
      <c r="F798" s="689"/>
      <c r="G798" s="690"/>
      <c r="H798" s="207"/>
      <c r="I798" s="215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</row>
    <row r="799" spans="1:28" ht="21.75" customHeight="1">
      <c r="A799" s="134"/>
      <c r="B799" s="609"/>
      <c r="C799" s="689"/>
      <c r="D799" s="691"/>
      <c r="E799" s="691"/>
      <c r="F799" s="689"/>
      <c r="G799" s="690"/>
      <c r="H799" s="207"/>
      <c r="I799" s="215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</row>
    <row r="800" spans="1:28" ht="21.75" customHeight="1">
      <c r="A800" s="134"/>
      <c r="B800" s="609"/>
      <c r="C800" s="689"/>
      <c r="D800" s="691"/>
      <c r="E800" s="691"/>
      <c r="F800" s="689"/>
      <c r="G800" s="690"/>
      <c r="H800" s="207"/>
      <c r="I800" s="215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</row>
    <row r="801" spans="1:28" ht="21.75" customHeight="1">
      <c r="A801" s="134"/>
      <c r="B801" s="609"/>
      <c r="C801" s="689"/>
      <c r="D801" s="691"/>
      <c r="E801" s="691"/>
      <c r="F801" s="689"/>
      <c r="G801" s="690"/>
      <c r="H801" s="207"/>
      <c r="I801" s="215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</row>
    <row r="802" spans="1:28" ht="21.75" customHeight="1">
      <c r="A802" s="134"/>
      <c r="B802" s="609"/>
      <c r="C802" s="689"/>
      <c r="D802" s="691"/>
      <c r="E802" s="691"/>
      <c r="F802" s="689"/>
      <c r="G802" s="690"/>
      <c r="H802" s="207"/>
      <c r="I802" s="215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</row>
    <row r="803" spans="1:28" ht="21.75" customHeight="1">
      <c r="A803" s="134"/>
      <c r="B803" s="609"/>
      <c r="C803" s="689"/>
      <c r="D803" s="691"/>
      <c r="E803" s="691"/>
      <c r="F803" s="689"/>
      <c r="G803" s="690"/>
      <c r="H803" s="207"/>
      <c r="I803" s="215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</row>
    <row r="804" spans="1:28" ht="21.75" customHeight="1">
      <c r="A804" s="134"/>
      <c r="B804" s="609"/>
      <c r="C804" s="689"/>
      <c r="D804" s="691"/>
      <c r="E804" s="691"/>
      <c r="F804" s="689"/>
      <c r="G804" s="690"/>
      <c r="H804" s="207"/>
      <c r="I804" s="215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</row>
    <row r="805" spans="1:28" ht="21.75" customHeight="1">
      <c r="A805" s="134"/>
      <c r="B805" s="609"/>
      <c r="C805" s="689"/>
      <c r="D805" s="691"/>
      <c r="E805" s="691"/>
      <c r="F805" s="689"/>
      <c r="G805" s="690"/>
      <c r="H805" s="207"/>
      <c r="I805" s="215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</row>
    <row r="806" spans="1:28" ht="21.75" customHeight="1">
      <c r="A806" s="134"/>
      <c r="B806" s="609"/>
      <c r="C806" s="689"/>
      <c r="D806" s="691"/>
      <c r="E806" s="691"/>
      <c r="F806" s="689"/>
      <c r="G806" s="690"/>
      <c r="H806" s="207"/>
      <c r="I806" s="215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</row>
    <row r="807" spans="1:28" ht="21.75" customHeight="1">
      <c r="A807" s="134"/>
      <c r="B807" s="609"/>
      <c r="C807" s="689"/>
      <c r="D807" s="691"/>
      <c r="E807" s="691"/>
      <c r="F807" s="689"/>
      <c r="G807" s="690"/>
      <c r="H807" s="207"/>
      <c r="I807" s="215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</row>
    <row r="808" spans="1:28" ht="21.75" customHeight="1">
      <c r="A808" s="134"/>
      <c r="B808" s="609"/>
      <c r="C808" s="689"/>
      <c r="D808" s="691"/>
      <c r="E808" s="691"/>
      <c r="F808" s="689"/>
      <c r="G808" s="690"/>
      <c r="H808" s="207"/>
      <c r="I808" s="215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</row>
    <row r="809" spans="1:28" ht="21.75" customHeight="1">
      <c r="A809" s="134"/>
      <c r="B809" s="609"/>
      <c r="C809" s="689"/>
      <c r="D809" s="691"/>
      <c r="E809" s="691"/>
      <c r="F809" s="689"/>
      <c r="G809" s="690"/>
      <c r="H809" s="207"/>
      <c r="I809" s="215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</row>
    <row r="810" spans="1:28" ht="21.75" customHeight="1">
      <c r="A810" s="134"/>
      <c r="B810" s="609"/>
      <c r="C810" s="689"/>
      <c r="D810" s="691"/>
      <c r="E810" s="691"/>
      <c r="F810" s="689"/>
      <c r="G810" s="690"/>
      <c r="H810" s="207"/>
      <c r="I810" s="215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</row>
    <row r="811" spans="1:28" ht="21.75" customHeight="1">
      <c r="A811" s="134"/>
      <c r="B811" s="609"/>
      <c r="C811" s="689"/>
      <c r="D811" s="691"/>
      <c r="E811" s="691"/>
      <c r="F811" s="689"/>
      <c r="G811" s="690"/>
      <c r="H811" s="207"/>
      <c r="I811" s="215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</row>
    <row r="812" spans="1:28" ht="21.75" customHeight="1">
      <c r="A812" s="134"/>
      <c r="B812" s="609"/>
      <c r="C812" s="689"/>
      <c r="D812" s="691"/>
      <c r="E812" s="691"/>
      <c r="F812" s="689"/>
      <c r="G812" s="690"/>
      <c r="H812" s="207"/>
      <c r="I812" s="215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</row>
    <row r="813" spans="1:28" ht="21.75" customHeight="1">
      <c r="A813" s="134"/>
      <c r="B813" s="609"/>
      <c r="C813" s="689"/>
      <c r="D813" s="691"/>
      <c r="E813" s="691"/>
      <c r="F813" s="689"/>
      <c r="G813" s="690"/>
      <c r="H813" s="207"/>
      <c r="I813" s="215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</row>
    <row r="814" spans="1:28" ht="21.75" customHeight="1">
      <c r="A814" s="134"/>
      <c r="B814" s="609"/>
      <c r="C814" s="689"/>
      <c r="D814" s="691"/>
      <c r="E814" s="691"/>
      <c r="F814" s="689"/>
      <c r="G814" s="690"/>
      <c r="H814" s="207"/>
      <c r="I814" s="215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</row>
    <row r="815" spans="1:28" ht="21.75" customHeight="1">
      <c r="A815" s="134"/>
      <c r="B815" s="609"/>
      <c r="C815" s="689"/>
      <c r="D815" s="691"/>
      <c r="E815" s="691"/>
      <c r="F815" s="689"/>
      <c r="G815" s="690"/>
      <c r="H815" s="207"/>
      <c r="I815" s="215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</row>
    <row r="816" spans="1:28" ht="21.75" customHeight="1">
      <c r="A816" s="134"/>
      <c r="B816" s="609"/>
      <c r="C816" s="689"/>
      <c r="D816" s="691"/>
      <c r="E816" s="691"/>
      <c r="F816" s="689"/>
      <c r="G816" s="690"/>
      <c r="H816" s="207"/>
      <c r="I816" s="215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</row>
    <row r="817" spans="1:28" ht="21.75" customHeight="1">
      <c r="A817" s="134"/>
      <c r="B817" s="609"/>
      <c r="C817" s="689"/>
      <c r="D817" s="691"/>
      <c r="E817" s="691"/>
      <c r="F817" s="689"/>
      <c r="G817" s="690"/>
      <c r="H817" s="207"/>
      <c r="I817" s="215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</row>
    <row r="818" spans="1:28" ht="21.75" customHeight="1">
      <c r="A818" s="134"/>
      <c r="B818" s="609"/>
      <c r="C818" s="689"/>
      <c r="D818" s="691"/>
      <c r="E818" s="691"/>
      <c r="F818" s="689"/>
      <c r="G818" s="690"/>
      <c r="H818" s="207"/>
      <c r="I818" s="215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</row>
    <row r="819" spans="1:28" ht="21.75" customHeight="1">
      <c r="A819" s="134"/>
      <c r="B819" s="609"/>
      <c r="C819" s="689"/>
      <c r="D819" s="691"/>
      <c r="E819" s="691"/>
      <c r="F819" s="689"/>
      <c r="G819" s="690"/>
      <c r="H819" s="207"/>
      <c r="I819" s="215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</row>
    <row r="820" spans="1:28" ht="21.75" customHeight="1">
      <c r="A820" s="134"/>
      <c r="B820" s="609"/>
      <c r="C820" s="689"/>
      <c r="D820" s="691"/>
      <c r="E820" s="691"/>
      <c r="F820" s="689"/>
      <c r="G820" s="690"/>
      <c r="H820" s="207"/>
      <c r="I820" s="215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  <c r="AA820" s="134"/>
      <c r="AB820" s="134"/>
    </row>
    <row r="821" spans="1:28" ht="21.75" customHeight="1">
      <c r="A821" s="134"/>
      <c r="B821" s="609"/>
      <c r="C821" s="689"/>
      <c r="D821" s="691"/>
      <c r="E821" s="691"/>
      <c r="F821" s="689"/>
      <c r="G821" s="690"/>
      <c r="H821" s="207"/>
      <c r="I821" s="215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  <c r="AA821" s="134"/>
      <c r="AB821" s="134"/>
    </row>
    <row r="822" spans="1:28" ht="21.75" customHeight="1">
      <c r="A822" s="134"/>
      <c r="B822" s="609"/>
      <c r="C822" s="689"/>
      <c r="D822" s="691"/>
      <c r="E822" s="691"/>
      <c r="F822" s="689"/>
      <c r="G822" s="690"/>
      <c r="H822" s="207"/>
      <c r="I822" s="215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  <c r="AA822" s="134"/>
      <c r="AB822" s="134"/>
    </row>
    <row r="823" spans="1:28" ht="21.75" customHeight="1">
      <c r="A823" s="134"/>
      <c r="B823" s="609"/>
      <c r="C823" s="689"/>
      <c r="D823" s="691"/>
      <c r="E823" s="691"/>
      <c r="F823" s="689"/>
      <c r="G823" s="690"/>
      <c r="H823" s="207"/>
      <c r="I823" s="215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  <c r="AA823" s="134"/>
      <c r="AB823" s="134"/>
    </row>
    <row r="824" spans="1:28" ht="21.75" customHeight="1">
      <c r="A824" s="134"/>
      <c r="B824" s="609"/>
      <c r="C824" s="689"/>
      <c r="D824" s="691"/>
      <c r="E824" s="691"/>
      <c r="F824" s="689"/>
      <c r="G824" s="690"/>
      <c r="H824" s="207"/>
      <c r="I824" s="215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  <c r="AA824" s="134"/>
      <c r="AB824" s="134"/>
    </row>
    <row r="825" spans="1:28" ht="21.75" customHeight="1">
      <c r="A825" s="134"/>
      <c r="B825" s="609"/>
      <c r="C825" s="689"/>
      <c r="D825" s="691"/>
      <c r="E825" s="691"/>
      <c r="F825" s="689"/>
      <c r="G825" s="690"/>
      <c r="H825" s="207"/>
      <c r="I825" s="215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  <c r="AA825" s="134"/>
      <c r="AB825" s="134"/>
    </row>
    <row r="826" spans="1:28" ht="21.75" customHeight="1">
      <c r="A826" s="134"/>
      <c r="B826" s="609"/>
      <c r="C826" s="689"/>
      <c r="D826" s="691"/>
      <c r="E826" s="691"/>
      <c r="F826" s="689"/>
      <c r="G826" s="690"/>
      <c r="H826" s="207"/>
      <c r="I826" s="215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  <c r="AA826" s="134"/>
      <c r="AB826" s="134"/>
    </row>
    <row r="827" spans="1:28" ht="21.75" customHeight="1">
      <c r="A827" s="134"/>
      <c r="B827" s="609"/>
      <c r="C827" s="689"/>
      <c r="D827" s="691"/>
      <c r="E827" s="691"/>
      <c r="F827" s="689"/>
      <c r="G827" s="690"/>
      <c r="H827" s="207"/>
      <c r="I827" s="215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  <c r="AA827" s="134"/>
      <c r="AB827" s="134"/>
    </row>
    <row r="828" spans="1:28" ht="21.75" customHeight="1">
      <c r="A828" s="134"/>
      <c r="B828" s="609"/>
      <c r="C828" s="689"/>
      <c r="D828" s="691"/>
      <c r="E828" s="691"/>
      <c r="F828" s="689"/>
      <c r="G828" s="690"/>
      <c r="H828" s="207"/>
      <c r="I828" s="215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  <c r="AA828" s="134"/>
      <c r="AB828" s="134"/>
    </row>
    <row r="829" spans="1:28" ht="21.75" customHeight="1">
      <c r="A829" s="134"/>
      <c r="B829" s="609"/>
      <c r="C829" s="689"/>
      <c r="D829" s="691"/>
      <c r="E829" s="691"/>
      <c r="F829" s="689"/>
      <c r="G829" s="690"/>
      <c r="H829" s="207"/>
      <c r="I829" s="215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  <c r="AA829" s="134"/>
      <c r="AB829" s="134"/>
    </row>
    <row r="830" spans="1:28" ht="21.75" customHeight="1">
      <c r="A830" s="134"/>
      <c r="B830" s="609"/>
      <c r="C830" s="689"/>
      <c r="D830" s="691"/>
      <c r="E830" s="691"/>
      <c r="F830" s="689"/>
      <c r="G830" s="690"/>
      <c r="H830" s="207"/>
      <c r="I830" s="215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  <c r="AA830" s="134"/>
      <c r="AB830" s="134"/>
    </row>
    <row r="831" spans="1:28" ht="21.75" customHeight="1">
      <c r="A831" s="134"/>
      <c r="B831" s="609"/>
      <c r="C831" s="689"/>
      <c r="D831" s="691"/>
      <c r="E831" s="691"/>
      <c r="F831" s="689"/>
      <c r="G831" s="690"/>
      <c r="H831" s="207"/>
      <c r="I831" s="215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  <c r="AA831" s="134"/>
      <c r="AB831" s="134"/>
    </row>
    <row r="832" spans="1:28" ht="21.75" customHeight="1">
      <c r="A832" s="134"/>
      <c r="B832" s="609"/>
      <c r="C832" s="689"/>
      <c r="D832" s="691"/>
      <c r="E832" s="691"/>
      <c r="F832" s="689"/>
      <c r="G832" s="690"/>
      <c r="H832" s="207"/>
      <c r="I832" s="215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  <c r="AA832" s="134"/>
      <c r="AB832" s="134"/>
    </row>
    <row r="833" spans="1:28" ht="21.75" customHeight="1">
      <c r="A833" s="134"/>
      <c r="B833" s="609"/>
      <c r="C833" s="689"/>
      <c r="D833" s="691"/>
      <c r="E833" s="691"/>
      <c r="F833" s="689"/>
      <c r="G833" s="690"/>
      <c r="H833" s="207"/>
      <c r="I833" s="215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  <c r="AA833" s="134"/>
      <c r="AB833" s="134"/>
    </row>
    <row r="834" spans="1:28" ht="21.75" customHeight="1">
      <c r="A834" s="134"/>
      <c r="B834" s="609"/>
      <c r="C834" s="689"/>
      <c r="D834" s="691"/>
      <c r="E834" s="691"/>
      <c r="F834" s="689"/>
      <c r="G834" s="690"/>
      <c r="H834" s="207"/>
      <c r="I834" s="215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  <c r="AA834" s="134"/>
      <c r="AB834" s="134"/>
    </row>
    <row r="835" spans="1:28" ht="21.75" customHeight="1">
      <c r="A835" s="134"/>
      <c r="B835" s="609"/>
      <c r="C835" s="689"/>
      <c r="D835" s="691"/>
      <c r="E835" s="691"/>
      <c r="F835" s="689"/>
      <c r="G835" s="690"/>
      <c r="H835" s="207"/>
      <c r="I835" s="215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  <c r="AA835" s="134"/>
      <c r="AB835" s="134"/>
    </row>
    <row r="836" spans="1:28" ht="21.75" customHeight="1">
      <c r="A836" s="134"/>
      <c r="B836" s="609"/>
      <c r="C836" s="689"/>
      <c r="D836" s="691"/>
      <c r="E836" s="691"/>
      <c r="F836" s="689"/>
      <c r="G836" s="690"/>
      <c r="H836" s="207"/>
      <c r="I836" s="215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  <c r="AA836" s="134"/>
      <c r="AB836" s="134"/>
    </row>
    <row r="837" spans="1:28" ht="21.75" customHeight="1">
      <c r="A837" s="134"/>
      <c r="B837" s="609"/>
      <c r="C837" s="689"/>
      <c r="D837" s="691"/>
      <c r="E837" s="691"/>
      <c r="F837" s="689"/>
      <c r="G837" s="690"/>
      <c r="H837" s="207"/>
      <c r="I837" s="215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  <c r="AA837" s="134"/>
      <c r="AB837" s="134"/>
    </row>
    <row r="838" spans="1:28" ht="21.75" customHeight="1">
      <c r="A838" s="134"/>
      <c r="B838" s="609"/>
      <c r="C838" s="689"/>
      <c r="D838" s="691"/>
      <c r="E838" s="691"/>
      <c r="F838" s="689"/>
      <c r="G838" s="690"/>
      <c r="H838" s="207"/>
      <c r="I838" s="215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  <c r="AA838" s="134"/>
      <c r="AB838" s="134"/>
    </row>
    <row r="839" spans="1:28" ht="21.75" customHeight="1">
      <c r="A839" s="134"/>
      <c r="B839" s="609"/>
      <c r="C839" s="689"/>
      <c r="D839" s="691"/>
      <c r="E839" s="691"/>
      <c r="F839" s="689"/>
      <c r="G839" s="690"/>
      <c r="H839" s="207"/>
      <c r="I839" s="215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  <c r="AA839" s="134"/>
      <c r="AB839" s="134"/>
    </row>
    <row r="840" spans="1:28" ht="21.75" customHeight="1">
      <c r="A840" s="134"/>
      <c r="B840" s="609"/>
      <c r="C840" s="689"/>
      <c r="D840" s="691"/>
      <c r="E840" s="691"/>
      <c r="F840" s="689"/>
      <c r="G840" s="690"/>
      <c r="H840" s="207"/>
      <c r="I840" s="215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  <c r="AA840" s="134"/>
      <c r="AB840" s="134"/>
    </row>
    <row r="841" spans="1:28" ht="21.75" customHeight="1">
      <c r="A841" s="134"/>
      <c r="B841" s="609"/>
      <c r="C841" s="689"/>
      <c r="D841" s="691"/>
      <c r="E841" s="691"/>
      <c r="F841" s="689"/>
      <c r="G841" s="690"/>
      <c r="H841" s="207"/>
      <c r="I841" s="215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  <c r="AA841" s="134"/>
      <c r="AB841" s="134"/>
    </row>
    <row r="842" spans="1:28" ht="21.75" customHeight="1">
      <c r="A842" s="134"/>
      <c r="B842" s="609"/>
      <c r="C842" s="689"/>
      <c r="D842" s="691"/>
      <c r="E842" s="691"/>
      <c r="F842" s="689"/>
      <c r="G842" s="690"/>
      <c r="H842" s="207"/>
      <c r="I842" s="215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  <c r="AA842" s="134"/>
      <c r="AB842" s="134"/>
    </row>
    <row r="843" spans="1:28" ht="21.75" customHeight="1">
      <c r="A843" s="134"/>
      <c r="B843" s="609"/>
      <c r="C843" s="689"/>
      <c r="D843" s="691"/>
      <c r="E843" s="691"/>
      <c r="F843" s="689"/>
      <c r="G843" s="690"/>
      <c r="H843" s="207"/>
      <c r="I843" s="215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  <c r="AA843" s="134"/>
      <c r="AB843" s="134"/>
    </row>
    <row r="844" spans="1:28" ht="21.75" customHeight="1">
      <c r="A844" s="134"/>
      <c r="B844" s="609"/>
      <c r="C844" s="689"/>
      <c r="D844" s="691"/>
      <c r="E844" s="691"/>
      <c r="F844" s="689"/>
      <c r="G844" s="690"/>
      <c r="H844" s="207"/>
      <c r="I844" s="215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  <c r="AA844" s="134"/>
      <c r="AB844" s="134"/>
    </row>
    <row r="845" spans="1:28" ht="21.75" customHeight="1">
      <c r="A845" s="134"/>
      <c r="B845" s="609"/>
      <c r="C845" s="689"/>
      <c r="D845" s="691"/>
      <c r="E845" s="691"/>
      <c r="F845" s="689"/>
      <c r="G845" s="690"/>
      <c r="H845" s="207"/>
      <c r="I845" s="215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  <c r="AA845" s="134"/>
      <c r="AB845" s="134"/>
    </row>
    <row r="846" spans="1:28" ht="21.75" customHeight="1">
      <c r="A846" s="134"/>
      <c r="B846" s="609"/>
      <c r="C846" s="689"/>
      <c r="D846" s="691"/>
      <c r="E846" s="691"/>
      <c r="F846" s="689"/>
      <c r="G846" s="690"/>
      <c r="H846" s="207"/>
      <c r="I846" s="215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  <c r="AA846" s="134"/>
      <c r="AB846" s="134"/>
    </row>
    <row r="847" spans="1:28" ht="21.75" customHeight="1">
      <c r="A847" s="134"/>
      <c r="B847" s="609"/>
      <c r="C847" s="689"/>
      <c r="D847" s="691"/>
      <c r="E847" s="691"/>
      <c r="F847" s="689"/>
      <c r="G847" s="690"/>
      <c r="H847" s="207"/>
      <c r="I847" s="215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  <c r="AA847" s="134"/>
      <c r="AB847" s="134"/>
    </row>
    <row r="848" spans="1:28" ht="21.75" customHeight="1">
      <c r="A848" s="134"/>
      <c r="B848" s="609"/>
      <c r="C848" s="689"/>
      <c r="D848" s="691"/>
      <c r="E848" s="691"/>
      <c r="F848" s="689"/>
      <c r="G848" s="690"/>
      <c r="H848" s="207"/>
      <c r="I848" s="215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  <c r="AA848" s="134"/>
      <c r="AB848" s="134"/>
    </row>
    <row r="849" spans="1:28" ht="21.75" customHeight="1">
      <c r="A849" s="134"/>
      <c r="B849" s="609"/>
      <c r="C849" s="689"/>
      <c r="D849" s="691"/>
      <c r="E849" s="691"/>
      <c r="F849" s="689"/>
      <c r="G849" s="690"/>
      <c r="H849" s="207"/>
      <c r="I849" s="215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  <c r="AA849" s="134"/>
      <c r="AB849" s="134"/>
    </row>
    <row r="850" spans="1:28" ht="21.75" customHeight="1">
      <c r="A850" s="134"/>
      <c r="B850" s="609"/>
      <c r="C850" s="689"/>
      <c r="D850" s="691"/>
      <c r="E850" s="691"/>
      <c r="F850" s="689"/>
      <c r="G850" s="690"/>
      <c r="H850" s="207"/>
      <c r="I850" s="215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  <c r="AA850" s="134"/>
      <c r="AB850" s="134"/>
    </row>
    <row r="851" spans="1:28" ht="21.75" customHeight="1">
      <c r="A851" s="134"/>
      <c r="B851" s="609"/>
      <c r="C851" s="689"/>
      <c r="D851" s="691"/>
      <c r="E851" s="691"/>
      <c r="F851" s="689"/>
      <c r="G851" s="690"/>
      <c r="H851" s="207"/>
      <c r="I851" s="215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  <c r="AA851" s="134"/>
      <c r="AB851" s="134"/>
    </row>
    <row r="852" spans="1:28" ht="21.75" customHeight="1">
      <c r="A852" s="134"/>
      <c r="B852" s="609"/>
      <c r="C852" s="689"/>
      <c r="D852" s="691"/>
      <c r="E852" s="691"/>
      <c r="F852" s="689"/>
      <c r="G852" s="690"/>
      <c r="H852" s="207"/>
      <c r="I852" s="215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  <c r="AA852" s="134"/>
      <c r="AB852" s="134"/>
    </row>
    <row r="853" spans="1:28" ht="21.75" customHeight="1">
      <c r="A853" s="134"/>
      <c r="B853" s="609"/>
      <c r="C853" s="689"/>
      <c r="D853" s="691"/>
      <c r="E853" s="691"/>
      <c r="F853" s="689"/>
      <c r="G853" s="690"/>
      <c r="H853" s="207"/>
      <c r="I853" s="215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  <c r="AA853" s="134"/>
      <c r="AB853" s="134"/>
    </row>
    <row r="854" spans="1:28" ht="21.75" customHeight="1">
      <c r="A854" s="134"/>
      <c r="B854" s="609"/>
      <c r="C854" s="689"/>
      <c r="D854" s="691"/>
      <c r="E854" s="691"/>
      <c r="F854" s="689"/>
      <c r="G854" s="690"/>
      <c r="H854" s="207"/>
      <c r="I854" s="215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  <c r="AA854" s="134"/>
      <c r="AB854" s="134"/>
    </row>
    <row r="855" spans="1:28" ht="21.75" customHeight="1">
      <c r="A855" s="134"/>
      <c r="B855" s="609"/>
      <c r="C855" s="689"/>
      <c r="D855" s="691"/>
      <c r="E855" s="691"/>
      <c r="F855" s="689"/>
      <c r="G855" s="690"/>
      <c r="H855" s="207"/>
      <c r="I855" s="215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  <c r="AA855" s="134"/>
      <c r="AB855" s="134"/>
    </row>
    <row r="856" spans="1:28" ht="21.75" customHeight="1">
      <c r="A856" s="134"/>
      <c r="B856" s="609"/>
      <c r="C856" s="689"/>
      <c r="D856" s="691"/>
      <c r="E856" s="691"/>
      <c r="F856" s="689"/>
      <c r="G856" s="690"/>
      <c r="H856" s="207"/>
      <c r="I856" s="215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  <c r="AA856" s="134"/>
      <c r="AB856" s="134"/>
    </row>
    <row r="857" spans="1:28" ht="21.75" customHeight="1">
      <c r="A857" s="134"/>
      <c r="B857" s="609"/>
      <c r="C857" s="689"/>
      <c r="D857" s="691"/>
      <c r="E857" s="691"/>
      <c r="F857" s="689"/>
      <c r="G857" s="690"/>
      <c r="H857" s="207"/>
      <c r="I857" s="215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  <c r="AA857" s="134"/>
      <c r="AB857" s="134"/>
    </row>
    <row r="858" spans="1:28" ht="21.75" customHeight="1">
      <c r="A858" s="134"/>
      <c r="B858" s="609"/>
      <c r="C858" s="689"/>
      <c r="D858" s="691"/>
      <c r="E858" s="691"/>
      <c r="F858" s="689"/>
      <c r="G858" s="690"/>
      <c r="H858" s="207"/>
      <c r="I858" s="215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  <c r="AA858" s="134"/>
      <c r="AB858" s="134"/>
    </row>
    <row r="859" spans="1:28" ht="21.75" customHeight="1">
      <c r="A859" s="134"/>
      <c r="B859" s="609"/>
      <c r="C859" s="689"/>
      <c r="D859" s="691"/>
      <c r="E859" s="691"/>
      <c r="F859" s="689"/>
      <c r="G859" s="690"/>
      <c r="H859" s="207"/>
      <c r="I859" s="215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  <c r="AA859" s="134"/>
      <c r="AB859" s="134"/>
    </row>
    <row r="860" spans="1:28" ht="21.75" customHeight="1">
      <c r="A860" s="134"/>
      <c r="B860" s="609"/>
      <c r="C860" s="689"/>
      <c r="D860" s="691"/>
      <c r="E860" s="691"/>
      <c r="F860" s="689"/>
      <c r="G860" s="690"/>
      <c r="H860" s="207"/>
      <c r="I860" s="215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  <c r="AA860" s="134"/>
      <c r="AB860" s="134"/>
    </row>
    <row r="861" spans="1:28" ht="21.75" customHeight="1">
      <c r="A861" s="134"/>
      <c r="B861" s="609"/>
      <c r="C861" s="689"/>
      <c r="D861" s="691"/>
      <c r="E861" s="691"/>
      <c r="F861" s="689"/>
      <c r="G861" s="690"/>
      <c r="H861" s="207"/>
      <c r="I861" s="215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  <c r="AA861" s="134"/>
      <c r="AB861" s="134"/>
    </row>
    <row r="862" spans="1:28" ht="21.75" customHeight="1">
      <c r="A862" s="134"/>
      <c r="B862" s="609"/>
      <c r="C862" s="689"/>
      <c r="D862" s="691"/>
      <c r="E862" s="691"/>
      <c r="F862" s="689"/>
      <c r="G862" s="690"/>
      <c r="H862" s="207"/>
      <c r="I862" s="215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  <c r="AA862" s="134"/>
      <c r="AB862" s="134"/>
    </row>
    <row r="863" spans="1:28" ht="21.75" customHeight="1">
      <c r="A863" s="134"/>
      <c r="B863" s="609"/>
      <c r="C863" s="689"/>
      <c r="D863" s="691"/>
      <c r="E863" s="691"/>
      <c r="F863" s="689"/>
      <c r="G863" s="690"/>
      <c r="H863" s="207"/>
      <c r="I863" s="215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  <c r="AA863" s="134"/>
      <c r="AB863" s="134"/>
    </row>
    <row r="864" spans="1:28" ht="21.75" customHeight="1">
      <c r="A864" s="134"/>
      <c r="B864" s="609"/>
      <c r="C864" s="689"/>
      <c r="D864" s="691"/>
      <c r="E864" s="691"/>
      <c r="F864" s="689"/>
      <c r="G864" s="690"/>
      <c r="H864" s="207"/>
      <c r="I864" s="215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  <c r="AA864" s="134"/>
      <c r="AB864" s="134"/>
    </row>
    <row r="865" spans="1:28" ht="21.75" customHeight="1">
      <c r="A865" s="134"/>
      <c r="B865" s="609"/>
      <c r="C865" s="689"/>
      <c r="D865" s="691"/>
      <c r="E865" s="691"/>
      <c r="F865" s="689"/>
      <c r="G865" s="690"/>
      <c r="H865" s="207"/>
      <c r="I865" s="215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  <c r="AA865" s="134"/>
      <c r="AB865" s="134"/>
    </row>
    <row r="866" spans="1:28" ht="21.75" customHeight="1">
      <c r="A866" s="134"/>
      <c r="B866" s="609"/>
      <c r="C866" s="689"/>
      <c r="D866" s="691"/>
      <c r="E866" s="691"/>
      <c r="F866" s="689"/>
      <c r="G866" s="690"/>
      <c r="H866" s="207"/>
      <c r="I866" s="215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  <c r="AA866" s="134"/>
      <c r="AB866" s="134"/>
    </row>
    <row r="867" spans="1:28" ht="21.75" customHeight="1">
      <c r="A867" s="134"/>
      <c r="B867" s="609"/>
      <c r="C867" s="689"/>
      <c r="D867" s="691"/>
      <c r="E867" s="691"/>
      <c r="F867" s="689"/>
      <c r="G867" s="690"/>
      <c r="H867" s="207"/>
      <c r="I867" s="215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  <c r="AA867" s="134"/>
      <c r="AB867" s="134"/>
    </row>
    <row r="868" spans="1:28" ht="21.75" customHeight="1">
      <c r="A868" s="134"/>
      <c r="B868" s="609"/>
      <c r="C868" s="689"/>
      <c r="D868" s="691"/>
      <c r="E868" s="691"/>
      <c r="F868" s="689"/>
      <c r="G868" s="690"/>
      <c r="H868" s="207"/>
      <c r="I868" s="215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  <c r="AA868" s="134"/>
      <c r="AB868" s="134"/>
    </row>
    <row r="869" spans="1:28" ht="21.75" customHeight="1">
      <c r="A869" s="134"/>
      <c r="B869" s="609"/>
      <c r="C869" s="689"/>
      <c r="D869" s="691"/>
      <c r="E869" s="691"/>
      <c r="F869" s="689"/>
      <c r="G869" s="690"/>
      <c r="H869" s="207"/>
      <c r="I869" s="215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  <c r="AA869" s="134"/>
      <c r="AB869" s="134"/>
    </row>
    <row r="870" spans="1:28" ht="21.75" customHeight="1">
      <c r="A870" s="134"/>
      <c r="B870" s="609"/>
      <c r="C870" s="689"/>
      <c r="D870" s="691"/>
      <c r="E870" s="691"/>
      <c r="F870" s="689"/>
      <c r="G870" s="690"/>
      <c r="H870" s="207"/>
      <c r="I870" s="215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  <c r="AA870" s="134"/>
      <c r="AB870" s="134"/>
    </row>
    <row r="871" spans="1:28" ht="21.75" customHeight="1">
      <c r="A871" s="134"/>
      <c r="B871" s="609"/>
      <c r="C871" s="689"/>
      <c r="D871" s="691"/>
      <c r="E871" s="691"/>
      <c r="F871" s="689"/>
      <c r="G871" s="690"/>
      <c r="H871" s="207"/>
      <c r="I871" s="215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  <c r="AA871" s="134"/>
      <c r="AB871" s="134"/>
    </row>
    <row r="872" spans="1:28" ht="21.75" customHeight="1">
      <c r="A872" s="134"/>
      <c r="B872" s="609"/>
      <c r="C872" s="689"/>
      <c r="D872" s="691"/>
      <c r="E872" s="691"/>
      <c r="F872" s="689"/>
      <c r="G872" s="690"/>
      <c r="H872" s="207"/>
      <c r="I872" s="215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  <c r="AA872" s="134"/>
      <c r="AB872" s="134"/>
    </row>
    <row r="873" spans="1:28" ht="21.75" customHeight="1">
      <c r="A873" s="134"/>
      <c r="B873" s="609"/>
      <c r="C873" s="689"/>
      <c r="D873" s="691"/>
      <c r="E873" s="691"/>
      <c r="F873" s="689"/>
      <c r="G873" s="690"/>
      <c r="H873" s="207"/>
      <c r="I873" s="215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  <c r="AA873" s="134"/>
      <c r="AB873" s="134"/>
    </row>
    <row r="874" spans="1:28" ht="21.75" customHeight="1">
      <c r="A874" s="134"/>
      <c r="B874" s="609"/>
      <c r="C874" s="689"/>
      <c r="D874" s="691"/>
      <c r="E874" s="691"/>
      <c r="F874" s="689"/>
      <c r="G874" s="690"/>
      <c r="H874" s="207"/>
      <c r="I874" s="215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  <c r="AA874" s="134"/>
      <c r="AB874" s="134"/>
    </row>
    <row r="875" spans="1:28" ht="21.75" customHeight="1">
      <c r="A875" s="134"/>
      <c r="B875" s="609"/>
      <c r="C875" s="689"/>
      <c r="D875" s="691"/>
      <c r="E875" s="691"/>
      <c r="F875" s="689"/>
      <c r="G875" s="690"/>
      <c r="H875" s="207"/>
      <c r="I875" s="215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  <c r="AA875" s="134"/>
      <c r="AB875" s="134"/>
    </row>
    <row r="876" spans="1:28" ht="21.75" customHeight="1">
      <c r="A876" s="134"/>
      <c r="B876" s="609"/>
      <c r="C876" s="689"/>
      <c r="D876" s="691"/>
      <c r="E876" s="691"/>
      <c r="F876" s="689"/>
      <c r="G876" s="690"/>
      <c r="H876" s="207"/>
      <c r="I876" s="215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  <c r="AA876" s="134"/>
      <c r="AB876" s="134"/>
    </row>
    <row r="877" spans="1:28" ht="21.75" customHeight="1">
      <c r="A877" s="134"/>
      <c r="B877" s="609"/>
      <c r="C877" s="689"/>
      <c r="D877" s="691"/>
      <c r="E877" s="691"/>
      <c r="F877" s="689"/>
      <c r="G877" s="690"/>
      <c r="H877" s="207"/>
      <c r="I877" s="215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  <c r="AA877" s="134"/>
      <c r="AB877" s="134"/>
    </row>
    <row r="878" spans="1:28" ht="21.75" customHeight="1">
      <c r="A878" s="134"/>
      <c r="B878" s="609"/>
      <c r="C878" s="689"/>
      <c r="D878" s="691"/>
      <c r="E878" s="691"/>
      <c r="F878" s="689"/>
      <c r="G878" s="690"/>
      <c r="H878" s="207"/>
      <c r="I878" s="215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  <c r="AA878" s="134"/>
      <c r="AB878" s="134"/>
    </row>
    <row r="879" spans="1:28" ht="21.75" customHeight="1">
      <c r="A879" s="134"/>
      <c r="B879" s="609"/>
      <c r="C879" s="689"/>
      <c r="D879" s="691"/>
      <c r="E879" s="691"/>
      <c r="F879" s="689"/>
      <c r="G879" s="690"/>
      <c r="H879" s="207"/>
      <c r="I879" s="215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  <c r="AA879" s="134"/>
      <c r="AB879" s="134"/>
    </row>
    <row r="880" spans="1:28" ht="21.75" customHeight="1">
      <c r="A880" s="134"/>
      <c r="B880" s="609"/>
      <c r="C880" s="689"/>
      <c r="D880" s="691"/>
      <c r="E880" s="691"/>
      <c r="F880" s="689"/>
      <c r="G880" s="690"/>
      <c r="H880" s="207"/>
      <c r="I880" s="215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  <c r="AA880" s="134"/>
      <c r="AB880" s="134"/>
    </row>
    <row r="881" spans="1:28" ht="21.75" customHeight="1">
      <c r="A881" s="134"/>
      <c r="B881" s="609"/>
      <c r="C881" s="689"/>
      <c r="D881" s="691"/>
      <c r="E881" s="691"/>
      <c r="F881" s="689"/>
      <c r="G881" s="690"/>
      <c r="H881" s="207"/>
      <c r="I881" s="215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  <c r="AA881" s="134"/>
      <c r="AB881" s="134"/>
    </row>
    <row r="882" spans="1:28" ht="21.75" customHeight="1">
      <c r="A882" s="134"/>
      <c r="B882" s="609"/>
      <c r="C882" s="689"/>
      <c r="D882" s="691"/>
      <c r="E882" s="691"/>
      <c r="F882" s="689"/>
      <c r="G882" s="690"/>
      <c r="H882" s="207"/>
      <c r="I882" s="215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  <c r="AA882" s="134"/>
      <c r="AB882" s="134"/>
    </row>
    <row r="883" spans="1:28" ht="21.75" customHeight="1">
      <c r="A883" s="134"/>
      <c r="B883" s="609"/>
      <c r="C883" s="689"/>
      <c r="D883" s="691"/>
      <c r="E883" s="691"/>
      <c r="F883" s="689"/>
      <c r="G883" s="690"/>
      <c r="H883" s="207"/>
      <c r="I883" s="215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  <c r="AA883" s="134"/>
      <c r="AB883" s="134"/>
    </row>
    <row r="884" spans="1:28" ht="21.75" customHeight="1">
      <c r="A884" s="134"/>
      <c r="B884" s="609"/>
      <c r="C884" s="689"/>
      <c r="D884" s="691"/>
      <c r="E884" s="691"/>
      <c r="F884" s="689"/>
      <c r="G884" s="690"/>
      <c r="H884" s="207"/>
      <c r="I884" s="215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  <c r="AA884" s="134"/>
      <c r="AB884" s="134"/>
    </row>
    <row r="885" spans="1:28" ht="21.75" customHeight="1">
      <c r="A885" s="134"/>
      <c r="B885" s="609"/>
      <c r="C885" s="689"/>
      <c r="D885" s="691"/>
      <c r="E885" s="691"/>
      <c r="F885" s="689"/>
      <c r="G885" s="690"/>
      <c r="H885" s="207"/>
      <c r="I885" s="215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  <c r="AA885" s="134"/>
      <c r="AB885" s="134"/>
    </row>
    <row r="886" spans="1:28" ht="21.75" customHeight="1">
      <c r="A886" s="134"/>
      <c r="B886" s="609"/>
      <c r="C886" s="689"/>
      <c r="D886" s="691"/>
      <c r="E886" s="691"/>
      <c r="F886" s="689"/>
      <c r="G886" s="690"/>
      <c r="H886" s="207"/>
      <c r="I886" s="215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  <c r="AA886" s="134"/>
      <c r="AB886" s="134"/>
    </row>
    <row r="887" spans="1:28" ht="21.75" customHeight="1">
      <c r="A887" s="134"/>
      <c r="B887" s="609"/>
      <c r="C887" s="689"/>
      <c r="D887" s="691"/>
      <c r="E887" s="691"/>
      <c r="F887" s="689"/>
      <c r="G887" s="690"/>
      <c r="H887" s="207"/>
      <c r="I887" s="215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  <c r="AA887" s="134"/>
      <c r="AB887" s="134"/>
    </row>
    <row r="888" spans="1:28" ht="21.75" customHeight="1">
      <c r="A888" s="134"/>
      <c r="B888" s="609"/>
      <c r="C888" s="689"/>
      <c r="D888" s="691"/>
      <c r="E888" s="691"/>
      <c r="F888" s="689"/>
      <c r="G888" s="690"/>
      <c r="H888" s="207"/>
      <c r="I888" s="215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</row>
    <row r="889" spans="1:28" ht="21.75" customHeight="1">
      <c r="A889" s="134"/>
      <c r="B889" s="609"/>
      <c r="C889" s="689"/>
      <c r="D889" s="691"/>
      <c r="E889" s="691"/>
      <c r="F889" s="689"/>
      <c r="G889" s="690"/>
      <c r="H889" s="207"/>
      <c r="I889" s="215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  <c r="AA889" s="134"/>
      <c r="AB889" s="134"/>
    </row>
    <row r="890" spans="1:28" ht="21.75" customHeight="1">
      <c r="A890" s="134"/>
      <c r="B890" s="609"/>
      <c r="C890" s="689"/>
      <c r="D890" s="691"/>
      <c r="E890" s="691"/>
      <c r="F890" s="689"/>
      <c r="G890" s="690"/>
      <c r="H890" s="207"/>
      <c r="I890" s="215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  <c r="AA890" s="134"/>
      <c r="AB890" s="134"/>
    </row>
    <row r="891" spans="1:28" ht="21.75" customHeight="1">
      <c r="A891" s="134"/>
      <c r="B891" s="609"/>
      <c r="C891" s="689"/>
      <c r="D891" s="691"/>
      <c r="E891" s="691"/>
      <c r="F891" s="689"/>
      <c r="G891" s="690"/>
      <c r="H891" s="207"/>
      <c r="I891" s="215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  <c r="AA891" s="134"/>
      <c r="AB891" s="134"/>
    </row>
    <row r="892" spans="1:28" ht="21.75" customHeight="1">
      <c r="A892" s="134"/>
      <c r="B892" s="609"/>
      <c r="C892" s="689"/>
      <c r="D892" s="691"/>
      <c r="E892" s="691"/>
      <c r="F892" s="689"/>
      <c r="G892" s="690"/>
      <c r="H892" s="207"/>
      <c r="I892" s="215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  <c r="AA892" s="134"/>
      <c r="AB892" s="134"/>
    </row>
    <row r="893" spans="1:28" ht="21.75" customHeight="1">
      <c r="A893" s="134"/>
      <c r="B893" s="609"/>
      <c r="C893" s="689"/>
      <c r="D893" s="691"/>
      <c r="E893" s="691"/>
      <c r="F893" s="689"/>
      <c r="G893" s="690"/>
      <c r="H893" s="207"/>
      <c r="I893" s="215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  <c r="AA893" s="134"/>
      <c r="AB893" s="134"/>
    </row>
    <row r="894" spans="1:28" ht="21.75" customHeight="1">
      <c r="A894" s="134"/>
      <c r="B894" s="609"/>
      <c r="C894" s="689"/>
      <c r="D894" s="691"/>
      <c r="E894" s="691"/>
      <c r="F894" s="689"/>
      <c r="G894" s="690"/>
      <c r="H894" s="207"/>
      <c r="I894" s="215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  <c r="AA894" s="134"/>
      <c r="AB894" s="134"/>
    </row>
    <row r="895" spans="1:28" ht="21.75" customHeight="1">
      <c r="A895" s="134"/>
      <c r="B895" s="609"/>
      <c r="C895" s="689"/>
      <c r="D895" s="691"/>
      <c r="E895" s="691"/>
      <c r="F895" s="689"/>
      <c r="G895" s="690"/>
      <c r="H895" s="207"/>
      <c r="I895" s="215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  <c r="AA895" s="134"/>
      <c r="AB895" s="134"/>
    </row>
    <row r="896" spans="1:28" ht="21.75" customHeight="1">
      <c r="A896" s="134"/>
      <c r="B896" s="609"/>
      <c r="C896" s="689"/>
      <c r="D896" s="691"/>
      <c r="E896" s="691"/>
      <c r="F896" s="689"/>
      <c r="G896" s="690"/>
      <c r="H896" s="207"/>
      <c r="I896" s="215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  <c r="AA896" s="134"/>
      <c r="AB896" s="134"/>
    </row>
    <row r="897" spans="1:28" ht="21.75" customHeight="1">
      <c r="A897" s="134"/>
      <c r="B897" s="609"/>
      <c r="C897" s="689"/>
      <c r="D897" s="691"/>
      <c r="E897" s="691"/>
      <c r="F897" s="689"/>
      <c r="G897" s="690"/>
      <c r="H897" s="207"/>
      <c r="I897" s="215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  <c r="AA897" s="134"/>
      <c r="AB897" s="134"/>
    </row>
    <row r="898" spans="1:28" ht="21.75" customHeight="1">
      <c r="A898" s="134"/>
      <c r="B898" s="609"/>
      <c r="C898" s="689"/>
      <c r="D898" s="691"/>
      <c r="E898" s="691"/>
      <c r="F898" s="689"/>
      <c r="G898" s="690"/>
      <c r="H898" s="207"/>
      <c r="I898" s="215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  <c r="AA898" s="134"/>
      <c r="AB898" s="134"/>
    </row>
    <row r="899" spans="1:28" ht="21.75" customHeight="1">
      <c r="A899" s="134"/>
      <c r="B899" s="609"/>
      <c r="C899" s="689"/>
      <c r="D899" s="691"/>
      <c r="E899" s="691"/>
      <c r="F899" s="689"/>
      <c r="G899" s="690"/>
      <c r="H899" s="207"/>
      <c r="I899" s="215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  <c r="AA899" s="134"/>
      <c r="AB899" s="134"/>
    </row>
    <row r="900" spans="1:28" ht="21.75" customHeight="1">
      <c r="A900" s="134"/>
      <c r="B900" s="609"/>
      <c r="C900" s="689"/>
      <c r="D900" s="691"/>
      <c r="E900" s="691"/>
      <c r="F900" s="689"/>
      <c r="G900" s="690"/>
      <c r="H900" s="207"/>
      <c r="I900" s="215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  <c r="AA900" s="134"/>
      <c r="AB900" s="134"/>
    </row>
    <row r="901" spans="1:28" ht="21.75" customHeight="1">
      <c r="A901" s="134"/>
      <c r="B901" s="609"/>
      <c r="C901" s="689"/>
      <c r="D901" s="691"/>
      <c r="E901" s="691"/>
      <c r="F901" s="689"/>
      <c r="G901" s="690"/>
      <c r="H901" s="207"/>
      <c r="I901" s="215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  <c r="AA901" s="134"/>
      <c r="AB901" s="134"/>
    </row>
    <row r="902" spans="1:28" ht="21.75" customHeight="1">
      <c r="A902" s="134"/>
      <c r="B902" s="609"/>
      <c r="C902" s="689"/>
      <c r="D902" s="691"/>
      <c r="E902" s="691"/>
      <c r="F902" s="689"/>
      <c r="G902" s="690"/>
      <c r="H902" s="207"/>
      <c r="I902" s="215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  <c r="AA902" s="134"/>
      <c r="AB902" s="134"/>
    </row>
    <row r="903" spans="1:28" ht="21.75" customHeight="1">
      <c r="A903" s="134"/>
      <c r="B903" s="609"/>
      <c r="C903" s="689"/>
      <c r="D903" s="691"/>
      <c r="E903" s="691"/>
      <c r="F903" s="689"/>
      <c r="G903" s="690"/>
      <c r="H903" s="207"/>
      <c r="I903" s="215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  <c r="AA903" s="134"/>
      <c r="AB903" s="134"/>
    </row>
    <row r="904" spans="1:28" ht="21.75" customHeight="1">
      <c r="A904" s="134"/>
      <c r="B904" s="609"/>
      <c r="C904" s="689"/>
      <c r="D904" s="691"/>
      <c r="E904" s="691"/>
      <c r="F904" s="689"/>
      <c r="G904" s="690"/>
      <c r="H904" s="207"/>
      <c r="I904" s="215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  <c r="AA904" s="134"/>
      <c r="AB904" s="134"/>
    </row>
    <row r="905" spans="1:28" ht="21.75" customHeight="1">
      <c r="A905" s="134"/>
      <c r="B905" s="609"/>
      <c r="C905" s="689"/>
      <c r="D905" s="691"/>
      <c r="E905" s="691"/>
      <c r="F905" s="689"/>
      <c r="G905" s="690"/>
      <c r="H905" s="207"/>
      <c r="I905" s="215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  <c r="AA905" s="134"/>
      <c r="AB905" s="134"/>
    </row>
    <row r="906" spans="1:28" ht="21.75" customHeight="1">
      <c r="A906" s="134"/>
      <c r="B906" s="609"/>
      <c r="C906" s="689"/>
      <c r="D906" s="691"/>
      <c r="E906" s="691"/>
      <c r="F906" s="689"/>
      <c r="G906" s="690"/>
      <c r="H906" s="207"/>
      <c r="I906" s="215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  <c r="AA906" s="134"/>
      <c r="AB906" s="134"/>
    </row>
    <row r="907" spans="1:28" ht="21.75" customHeight="1">
      <c r="A907" s="134"/>
      <c r="B907" s="609"/>
      <c r="C907" s="689"/>
      <c r="D907" s="691"/>
      <c r="E907" s="691"/>
      <c r="F907" s="689"/>
      <c r="G907" s="690"/>
      <c r="H907" s="207"/>
      <c r="I907" s="215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</row>
    <row r="908" spans="1:28" ht="21.75" customHeight="1">
      <c r="A908" s="134"/>
      <c r="B908" s="609"/>
      <c r="C908" s="689"/>
      <c r="D908" s="691"/>
      <c r="E908" s="691"/>
      <c r="F908" s="689"/>
      <c r="G908" s="690"/>
      <c r="H908" s="207"/>
      <c r="I908" s="215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  <c r="AA908" s="134"/>
      <c r="AB908" s="134"/>
    </row>
    <row r="909" spans="1:28" ht="21.75" customHeight="1">
      <c r="A909" s="134"/>
      <c r="B909" s="609"/>
      <c r="C909" s="689"/>
      <c r="D909" s="691"/>
      <c r="E909" s="691"/>
      <c r="F909" s="689"/>
      <c r="G909" s="690"/>
      <c r="H909" s="207"/>
      <c r="I909" s="215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  <c r="AA909" s="134"/>
      <c r="AB909" s="134"/>
    </row>
    <row r="910" spans="1:28" ht="21.75" customHeight="1">
      <c r="A910" s="134"/>
      <c r="B910" s="609"/>
      <c r="C910" s="689"/>
      <c r="D910" s="691"/>
      <c r="E910" s="691"/>
      <c r="F910" s="689"/>
      <c r="G910" s="690"/>
      <c r="H910" s="207"/>
      <c r="I910" s="215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  <c r="AA910" s="134"/>
      <c r="AB910" s="134"/>
    </row>
    <row r="911" spans="1:28" ht="21.75" customHeight="1">
      <c r="A911" s="134"/>
      <c r="B911" s="609"/>
      <c r="C911" s="689"/>
      <c r="D911" s="691"/>
      <c r="E911" s="691"/>
      <c r="F911" s="689"/>
      <c r="G911" s="690"/>
      <c r="H911" s="207"/>
      <c r="I911" s="215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  <c r="AA911" s="134"/>
      <c r="AB911" s="134"/>
    </row>
    <row r="912" spans="1:28" ht="21.75" customHeight="1">
      <c r="A912" s="134"/>
      <c r="B912" s="609"/>
      <c r="C912" s="689"/>
      <c r="D912" s="691"/>
      <c r="E912" s="691"/>
      <c r="F912" s="689"/>
      <c r="G912" s="690"/>
      <c r="H912" s="207"/>
      <c r="I912" s="215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  <c r="AA912" s="134"/>
      <c r="AB912" s="134"/>
    </row>
    <row r="913" spans="1:28" ht="21.75" customHeight="1">
      <c r="A913" s="134"/>
      <c r="B913" s="609"/>
      <c r="C913" s="689"/>
      <c r="D913" s="691"/>
      <c r="E913" s="691"/>
      <c r="F913" s="689"/>
      <c r="G913" s="690"/>
      <c r="H913" s="207"/>
      <c r="I913" s="215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  <c r="AA913" s="134"/>
      <c r="AB913" s="134"/>
    </row>
    <row r="914" spans="1:28" ht="21.75" customHeight="1">
      <c r="A914" s="134"/>
      <c r="B914" s="609"/>
      <c r="C914" s="689"/>
      <c r="D914" s="691"/>
      <c r="E914" s="691"/>
      <c r="F914" s="689"/>
      <c r="G914" s="690"/>
      <c r="H914" s="207"/>
      <c r="I914" s="215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  <c r="AA914" s="134"/>
      <c r="AB914" s="134"/>
    </row>
    <row r="915" spans="1:28" ht="21.75" customHeight="1">
      <c r="A915" s="134"/>
      <c r="B915" s="609"/>
      <c r="C915" s="689"/>
      <c r="D915" s="691"/>
      <c r="E915" s="691"/>
      <c r="F915" s="689"/>
      <c r="G915" s="690"/>
      <c r="H915" s="207"/>
      <c r="I915" s="215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  <c r="AA915" s="134"/>
      <c r="AB915" s="134"/>
    </row>
    <row r="916" spans="1:28" ht="21.75" customHeight="1">
      <c r="A916" s="134"/>
      <c r="B916" s="609"/>
      <c r="C916" s="689"/>
      <c r="D916" s="691"/>
      <c r="E916" s="691"/>
      <c r="F916" s="689"/>
      <c r="G916" s="690"/>
      <c r="H916" s="207"/>
      <c r="I916" s="215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  <c r="AA916" s="134"/>
      <c r="AB916" s="134"/>
    </row>
    <row r="917" spans="1:28" ht="21.75" customHeight="1">
      <c r="A917" s="134"/>
      <c r="B917" s="609"/>
      <c r="C917" s="689"/>
      <c r="D917" s="691"/>
      <c r="E917" s="691"/>
      <c r="F917" s="689"/>
      <c r="G917" s="690"/>
      <c r="H917" s="207"/>
      <c r="I917" s="215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  <c r="AA917" s="134"/>
      <c r="AB917" s="134"/>
    </row>
    <row r="918" spans="1:28" ht="21.75" customHeight="1">
      <c r="A918" s="134"/>
      <c r="B918" s="609"/>
      <c r="C918" s="689"/>
      <c r="D918" s="691"/>
      <c r="E918" s="691"/>
      <c r="F918" s="689"/>
      <c r="G918" s="690"/>
      <c r="H918" s="207"/>
      <c r="I918" s="215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  <c r="AA918" s="134"/>
      <c r="AB918" s="134"/>
    </row>
    <row r="919" spans="1:28" ht="21.75" customHeight="1">
      <c r="A919" s="134"/>
      <c r="B919" s="609"/>
      <c r="C919" s="689"/>
      <c r="D919" s="691"/>
      <c r="E919" s="691"/>
      <c r="F919" s="689"/>
      <c r="G919" s="690"/>
      <c r="H919" s="207"/>
      <c r="I919" s="215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  <c r="AA919" s="134"/>
      <c r="AB919" s="134"/>
    </row>
    <row r="920" spans="1:28" ht="21.75" customHeight="1">
      <c r="A920" s="134"/>
      <c r="B920" s="609"/>
      <c r="C920" s="689"/>
      <c r="D920" s="691"/>
      <c r="E920" s="691"/>
      <c r="F920" s="689"/>
      <c r="G920" s="690"/>
      <c r="H920" s="207"/>
      <c r="I920" s="215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  <c r="AA920" s="134"/>
      <c r="AB920" s="134"/>
    </row>
    <row r="921" spans="1:28" ht="21.75" customHeight="1">
      <c r="A921" s="134"/>
      <c r="B921" s="609"/>
      <c r="C921" s="689"/>
      <c r="D921" s="691"/>
      <c r="E921" s="691"/>
      <c r="F921" s="689"/>
      <c r="G921" s="690"/>
      <c r="H921" s="207"/>
      <c r="I921" s="215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  <c r="AA921" s="134"/>
      <c r="AB921" s="134"/>
    </row>
    <row r="922" spans="1:28" ht="21.75" customHeight="1">
      <c r="A922" s="134"/>
      <c r="B922" s="609"/>
      <c r="C922" s="689"/>
      <c r="D922" s="691"/>
      <c r="E922" s="691"/>
      <c r="F922" s="689"/>
      <c r="G922" s="690"/>
      <c r="H922" s="207"/>
      <c r="I922" s="215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  <c r="AA922" s="134"/>
      <c r="AB922" s="134"/>
    </row>
    <row r="923" spans="1:28" ht="21.75" customHeight="1">
      <c r="A923" s="134"/>
      <c r="B923" s="609"/>
      <c r="C923" s="689"/>
      <c r="D923" s="691"/>
      <c r="E923" s="691"/>
      <c r="F923" s="689"/>
      <c r="G923" s="690"/>
      <c r="H923" s="207"/>
      <c r="I923" s="215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  <c r="AA923" s="134"/>
      <c r="AB923" s="134"/>
    </row>
    <row r="924" spans="1:28" ht="21.75" customHeight="1">
      <c r="A924" s="134"/>
      <c r="B924" s="609"/>
      <c r="C924" s="689"/>
      <c r="D924" s="691"/>
      <c r="E924" s="691"/>
      <c r="F924" s="689"/>
      <c r="G924" s="690"/>
      <c r="H924" s="207"/>
      <c r="I924" s="215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  <c r="AA924" s="134"/>
      <c r="AB924" s="134"/>
    </row>
    <row r="925" spans="1:28" ht="21.75" customHeight="1">
      <c r="A925" s="134"/>
      <c r="B925" s="609"/>
      <c r="C925" s="689"/>
      <c r="D925" s="691"/>
      <c r="E925" s="691"/>
      <c r="F925" s="689"/>
      <c r="G925" s="690"/>
      <c r="H925" s="207"/>
      <c r="I925" s="215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  <c r="AA925" s="134"/>
      <c r="AB925" s="134"/>
    </row>
    <row r="926" spans="1:28" ht="21.75" customHeight="1">
      <c r="A926" s="134"/>
      <c r="B926" s="609"/>
      <c r="C926" s="689"/>
      <c r="D926" s="691"/>
      <c r="E926" s="691"/>
      <c r="F926" s="689"/>
      <c r="G926" s="690"/>
      <c r="H926" s="207"/>
      <c r="I926" s="215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  <c r="AA926" s="134"/>
      <c r="AB926" s="134"/>
    </row>
    <row r="927" spans="1:28" ht="21.75" customHeight="1">
      <c r="A927" s="134"/>
      <c r="B927" s="609"/>
      <c r="C927" s="689"/>
      <c r="D927" s="691"/>
      <c r="E927" s="691"/>
      <c r="F927" s="689"/>
      <c r="G927" s="690"/>
      <c r="H927" s="207"/>
      <c r="I927" s="215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  <c r="AA927" s="134"/>
      <c r="AB927" s="134"/>
    </row>
    <row r="928" spans="1:28" ht="21.75" customHeight="1">
      <c r="A928" s="134"/>
      <c r="B928" s="609"/>
      <c r="C928" s="689"/>
      <c r="D928" s="691"/>
      <c r="E928" s="691"/>
      <c r="F928" s="689"/>
      <c r="G928" s="690"/>
      <c r="H928" s="207"/>
      <c r="I928" s="215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  <c r="AA928" s="134"/>
      <c r="AB928" s="134"/>
    </row>
    <row r="929" spans="1:28" ht="21.75" customHeight="1">
      <c r="A929" s="134"/>
      <c r="B929" s="609"/>
      <c r="C929" s="689"/>
      <c r="D929" s="691"/>
      <c r="E929" s="691"/>
      <c r="F929" s="689"/>
      <c r="G929" s="690"/>
      <c r="H929" s="207"/>
      <c r="I929" s="215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  <c r="AA929" s="134"/>
      <c r="AB929" s="134"/>
    </row>
    <row r="930" spans="1:28" ht="21.75" customHeight="1">
      <c r="A930" s="134"/>
      <c r="B930" s="609"/>
      <c r="C930" s="689"/>
      <c r="D930" s="691"/>
      <c r="E930" s="691"/>
      <c r="F930" s="689"/>
      <c r="G930" s="690"/>
      <c r="H930" s="207"/>
      <c r="I930" s="215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  <c r="AA930" s="134"/>
      <c r="AB930" s="134"/>
    </row>
    <row r="931" spans="1:28" ht="21.75" customHeight="1">
      <c r="A931" s="134"/>
      <c r="B931" s="609"/>
      <c r="C931" s="689"/>
      <c r="D931" s="691"/>
      <c r="E931" s="691"/>
      <c r="F931" s="689"/>
      <c r="G931" s="690"/>
      <c r="H931" s="207"/>
      <c r="I931" s="215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  <c r="AA931" s="134"/>
      <c r="AB931" s="134"/>
    </row>
    <row r="932" spans="1:28" ht="21.75" customHeight="1">
      <c r="A932" s="134"/>
      <c r="B932" s="609"/>
      <c r="C932" s="689"/>
      <c r="D932" s="691"/>
      <c r="E932" s="691"/>
      <c r="F932" s="689"/>
      <c r="G932" s="690"/>
      <c r="H932" s="207"/>
      <c r="I932" s="215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  <c r="AA932" s="134"/>
      <c r="AB932" s="134"/>
    </row>
    <row r="933" spans="1:28" ht="21.75" customHeight="1">
      <c r="A933" s="134"/>
      <c r="B933" s="609"/>
      <c r="C933" s="689"/>
      <c r="D933" s="691"/>
      <c r="E933" s="691"/>
      <c r="F933" s="689"/>
      <c r="G933" s="690"/>
      <c r="H933" s="207"/>
      <c r="I933" s="215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  <c r="AA933" s="134"/>
      <c r="AB933" s="134"/>
    </row>
    <row r="934" spans="1:28" ht="21.75" customHeight="1">
      <c r="A934" s="134"/>
      <c r="B934" s="609"/>
      <c r="C934" s="689"/>
      <c r="D934" s="691"/>
      <c r="E934" s="691"/>
      <c r="F934" s="689"/>
      <c r="G934" s="690"/>
      <c r="H934" s="207"/>
      <c r="I934" s="215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  <c r="AA934" s="134"/>
      <c r="AB934" s="134"/>
    </row>
    <row r="935" spans="1:28" ht="21.75" customHeight="1">
      <c r="A935" s="134"/>
      <c r="B935" s="609"/>
      <c r="C935" s="689"/>
      <c r="D935" s="691"/>
      <c r="E935" s="691"/>
      <c r="F935" s="689"/>
      <c r="G935" s="690"/>
      <c r="H935" s="207"/>
      <c r="I935" s="215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  <c r="AA935" s="134"/>
      <c r="AB935" s="134"/>
    </row>
    <row r="936" spans="1:28" ht="21.75" customHeight="1">
      <c r="A936" s="134"/>
      <c r="B936" s="609"/>
      <c r="C936" s="689"/>
      <c r="D936" s="691"/>
      <c r="E936" s="691"/>
      <c r="F936" s="689"/>
      <c r="G936" s="690"/>
      <c r="H936" s="207"/>
      <c r="I936" s="215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  <c r="AA936" s="134"/>
      <c r="AB936" s="134"/>
    </row>
    <row r="937" spans="1:28" ht="21.75" customHeight="1">
      <c r="A937" s="134"/>
      <c r="B937" s="609"/>
      <c r="C937" s="689"/>
      <c r="D937" s="691"/>
      <c r="E937" s="691"/>
      <c r="F937" s="689"/>
      <c r="G937" s="690"/>
      <c r="H937" s="207"/>
      <c r="I937" s="215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  <c r="AA937" s="134"/>
      <c r="AB937" s="134"/>
    </row>
    <row r="938" spans="1:28" ht="21.75" customHeight="1">
      <c r="A938" s="134"/>
      <c r="B938" s="609"/>
      <c r="C938" s="689"/>
      <c r="D938" s="691"/>
      <c r="E938" s="691"/>
      <c r="F938" s="689"/>
      <c r="G938" s="690"/>
      <c r="H938" s="207"/>
      <c r="I938" s="215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  <c r="AA938" s="134"/>
      <c r="AB938" s="134"/>
    </row>
    <row r="939" spans="1:28" ht="21.75" customHeight="1">
      <c r="A939" s="134"/>
      <c r="B939" s="609"/>
      <c r="C939" s="689"/>
      <c r="D939" s="691"/>
      <c r="E939" s="691"/>
      <c r="F939" s="689"/>
      <c r="G939" s="690"/>
      <c r="H939" s="207"/>
      <c r="I939" s="215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  <c r="AA939" s="134"/>
      <c r="AB939" s="134"/>
    </row>
    <row r="940" spans="1:28" ht="21.75" customHeight="1">
      <c r="A940" s="134"/>
      <c r="B940" s="609"/>
      <c r="C940" s="689"/>
      <c r="D940" s="691"/>
      <c r="E940" s="691"/>
      <c r="F940" s="689"/>
      <c r="G940" s="690"/>
      <c r="H940" s="207"/>
      <c r="I940" s="215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  <c r="AA940" s="134"/>
      <c r="AB940" s="134"/>
    </row>
    <row r="941" spans="1:28" ht="21.75" customHeight="1">
      <c r="A941" s="134"/>
      <c r="B941" s="609"/>
      <c r="C941" s="689"/>
      <c r="D941" s="691"/>
      <c r="E941" s="691"/>
      <c r="F941" s="689"/>
      <c r="G941" s="690"/>
      <c r="H941" s="207"/>
      <c r="I941" s="215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  <c r="AA941" s="134"/>
      <c r="AB941" s="134"/>
    </row>
    <row r="942" spans="1:28" ht="21.75" customHeight="1">
      <c r="A942" s="134"/>
      <c r="B942" s="609"/>
      <c r="C942" s="689"/>
      <c r="D942" s="691"/>
      <c r="E942" s="691"/>
      <c r="F942" s="689"/>
      <c r="G942" s="690"/>
      <c r="H942" s="207"/>
      <c r="I942" s="215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  <c r="AA942" s="134"/>
      <c r="AB942" s="134"/>
    </row>
    <row r="943" spans="1:28" ht="21.75" customHeight="1">
      <c r="A943" s="134"/>
      <c r="B943" s="609"/>
      <c r="C943" s="689"/>
      <c r="D943" s="691"/>
      <c r="E943" s="691"/>
      <c r="F943" s="689"/>
      <c r="G943" s="690"/>
      <c r="H943" s="207"/>
      <c r="I943" s="215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  <c r="AA943" s="134"/>
      <c r="AB943" s="134"/>
    </row>
    <row r="944" spans="1:28" ht="21.75" customHeight="1">
      <c r="A944" s="134"/>
      <c r="B944" s="609"/>
      <c r="C944" s="689"/>
      <c r="D944" s="691"/>
      <c r="E944" s="691"/>
      <c r="F944" s="689"/>
      <c r="G944" s="690"/>
      <c r="H944" s="207"/>
      <c r="I944" s="215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  <c r="AA944" s="134"/>
      <c r="AB944" s="134"/>
    </row>
    <row r="945" spans="1:28" ht="21.75" customHeight="1">
      <c r="A945" s="134"/>
      <c r="B945" s="609"/>
      <c r="C945" s="689"/>
      <c r="D945" s="691"/>
      <c r="E945" s="691"/>
      <c r="F945" s="689"/>
      <c r="G945" s="690"/>
      <c r="H945" s="207"/>
      <c r="I945" s="215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  <c r="AA945" s="134"/>
      <c r="AB945" s="134"/>
    </row>
    <row r="946" spans="1:28" ht="21.75" customHeight="1">
      <c r="A946" s="134"/>
      <c r="B946" s="609"/>
      <c r="C946" s="689"/>
      <c r="D946" s="691"/>
      <c r="E946" s="691"/>
      <c r="F946" s="689"/>
      <c r="G946" s="690"/>
      <c r="H946" s="207"/>
      <c r="I946" s="215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  <c r="AA946" s="134"/>
      <c r="AB946" s="134"/>
    </row>
    <row r="947" spans="1:28" ht="21.75" customHeight="1">
      <c r="A947" s="134"/>
      <c r="B947" s="609"/>
      <c r="C947" s="689"/>
      <c r="D947" s="691"/>
      <c r="E947" s="691"/>
      <c r="F947" s="689"/>
      <c r="G947" s="690"/>
      <c r="H947" s="207"/>
      <c r="I947" s="215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  <c r="AA947" s="134"/>
      <c r="AB947" s="134"/>
    </row>
    <row r="948" spans="1:28" ht="21.75" customHeight="1">
      <c r="A948" s="134"/>
      <c r="B948" s="609"/>
      <c r="C948" s="689"/>
      <c r="D948" s="691"/>
      <c r="E948" s="691"/>
      <c r="F948" s="689"/>
      <c r="G948" s="690"/>
      <c r="H948" s="207"/>
      <c r="I948" s="215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  <c r="AA948" s="134"/>
      <c r="AB948" s="134"/>
    </row>
    <row r="949" spans="1:28" ht="21.75" customHeight="1">
      <c r="A949" s="134"/>
      <c r="B949" s="609"/>
      <c r="C949" s="689"/>
      <c r="D949" s="691"/>
      <c r="E949" s="691"/>
      <c r="F949" s="689"/>
      <c r="G949" s="690"/>
      <c r="H949" s="207"/>
      <c r="I949" s="215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  <c r="AA949" s="134"/>
      <c r="AB949" s="134"/>
    </row>
    <row r="950" spans="1:28" ht="21.75" customHeight="1">
      <c r="A950" s="134"/>
      <c r="B950" s="609"/>
      <c r="C950" s="689"/>
      <c r="D950" s="691"/>
      <c r="E950" s="691"/>
      <c r="F950" s="689"/>
      <c r="G950" s="690"/>
      <c r="H950" s="207"/>
      <c r="I950" s="215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  <c r="AA950" s="134"/>
      <c r="AB950" s="134"/>
    </row>
    <row r="951" spans="1:28" ht="21.75" customHeight="1">
      <c r="A951" s="134"/>
      <c r="B951" s="609"/>
      <c r="C951" s="689"/>
      <c r="D951" s="691"/>
      <c r="E951" s="691"/>
      <c r="F951" s="689"/>
      <c r="G951" s="690"/>
      <c r="H951" s="207"/>
      <c r="I951" s="215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  <c r="AA951" s="134"/>
      <c r="AB951" s="134"/>
    </row>
    <row r="952" spans="1:28" ht="21.75" customHeight="1">
      <c r="A952" s="134"/>
      <c r="B952" s="609"/>
      <c r="C952" s="689"/>
      <c r="D952" s="691"/>
      <c r="E952" s="691"/>
      <c r="F952" s="689"/>
      <c r="G952" s="690"/>
      <c r="H952" s="207"/>
      <c r="I952" s="215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  <c r="AA952" s="134"/>
      <c r="AB952" s="134"/>
    </row>
    <row r="953" spans="1:28" ht="21.75" customHeight="1">
      <c r="A953" s="134"/>
      <c r="B953" s="609"/>
      <c r="C953" s="689"/>
      <c r="D953" s="691"/>
      <c r="E953" s="691"/>
      <c r="F953" s="689"/>
      <c r="G953" s="690"/>
      <c r="H953" s="207"/>
      <c r="I953" s="215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  <c r="AA953" s="134"/>
      <c r="AB953" s="134"/>
    </row>
    <row r="954" spans="1:28" ht="21.75" customHeight="1">
      <c r="A954" s="134"/>
      <c r="B954" s="609"/>
      <c r="C954" s="689"/>
      <c r="D954" s="691"/>
      <c r="E954" s="691"/>
      <c r="F954" s="689"/>
      <c r="G954" s="690"/>
      <c r="H954" s="207"/>
      <c r="I954" s="215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  <c r="AA954" s="134"/>
      <c r="AB954" s="134"/>
    </row>
    <row r="955" spans="1:28" ht="21.75" customHeight="1">
      <c r="A955" s="134"/>
      <c r="B955" s="609"/>
      <c r="C955" s="689"/>
      <c r="D955" s="691"/>
      <c r="E955" s="691"/>
      <c r="F955" s="689"/>
      <c r="G955" s="690"/>
      <c r="H955" s="207"/>
      <c r="I955" s="215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  <c r="AA955" s="134"/>
      <c r="AB955" s="134"/>
    </row>
    <row r="956" spans="1:28" ht="21.75" customHeight="1">
      <c r="A956" s="134"/>
      <c r="B956" s="609"/>
      <c r="C956" s="689"/>
      <c r="D956" s="691"/>
      <c r="E956" s="691"/>
      <c r="F956" s="689"/>
      <c r="G956" s="690"/>
      <c r="H956" s="207"/>
      <c r="I956" s="215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  <c r="AA956" s="134"/>
      <c r="AB956" s="134"/>
    </row>
    <row r="957" spans="1:28" ht="21.75" customHeight="1">
      <c r="A957" s="134"/>
      <c r="B957" s="609"/>
      <c r="C957" s="689"/>
      <c r="D957" s="691"/>
      <c r="E957" s="691"/>
      <c r="F957" s="689"/>
      <c r="G957" s="690"/>
      <c r="H957" s="207"/>
      <c r="I957" s="215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  <c r="AA957" s="134"/>
      <c r="AB957" s="134"/>
    </row>
    <row r="958" spans="1:28" ht="21.75" customHeight="1">
      <c r="A958" s="134"/>
      <c r="B958" s="609"/>
      <c r="C958" s="689"/>
      <c r="D958" s="691"/>
      <c r="E958" s="691"/>
      <c r="F958" s="689"/>
      <c r="G958" s="690"/>
      <c r="H958" s="207"/>
      <c r="I958" s="215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  <c r="AA958" s="134"/>
      <c r="AB958" s="134"/>
    </row>
    <row r="959" spans="1:28" ht="21.75" customHeight="1">
      <c r="A959" s="134"/>
      <c r="B959" s="609"/>
      <c r="C959" s="689"/>
      <c r="D959" s="691"/>
      <c r="E959" s="691"/>
      <c r="F959" s="689"/>
      <c r="G959" s="690"/>
      <c r="H959" s="207"/>
      <c r="I959" s="215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  <c r="AA959" s="134"/>
      <c r="AB959" s="134"/>
    </row>
    <row r="960" spans="1:28" ht="21.75" customHeight="1">
      <c r="A960" s="134"/>
      <c r="B960" s="609"/>
      <c r="C960" s="689"/>
      <c r="D960" s="691"/>
      <c r="E960" s="691"/>
      <c r="F960" s="689"/>
      <c r="G960" s="690"/>
      <c r="H960" s="207"/>
      <c r="I960" s="215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  <c r="AA960" s="134"/>
      <c r="AB960" s="134"/>
    </row>
    <row r="961" spans="1:28" ht="21.75" customHeight="1">
      <c r="A961" s="134"/>
      <c r="B961" s="609"/>
      <c r="C961" s="689"/>
      <c r="D961" s="691"/>
      <c r="E961" s="691"/>
      <c r="F961" s="689"/>
      <c r="G961" s="690"/>
      <c r="H961" s="207"/>
      <c r="I961" s="215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  <c r="AA961" s="134"/>
      <c r="AB961" s="134"/>
    </row>
    <row r="962" spans="1:28" ht="21.75" customHeight="1">
      <c r="A962" s="134"/>
      <c r="B962" s="609"/>
      <c r="C962" s="689"/>
      <c r="D962" s="691"/>
      <c r="E962" s="691"/>
      <c r="F962" s="689"/>
      <c r="G962" s="690"/>
      <c r="H962" s="207"/>
      <c r="I962" s="215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  <c r="AA962" s="134"/>
      <c r="AB962" s="134"/>
    </row>
    <row r="963" spans="1:28" ht="21.75" customHeight="1">
      <c r="A963" s="134"/>
      <c r="B963" s="609"/>
      <c r="C963" s="689"/>
      <c r="D963" s="691"/>
      <c r="E963" s="691"/>
      <c r="F963" s="689"/>
      <c r="G963" s="690"/>
      <c r="H963" s="207"/>
      <c r="I963" s="215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  <c r="AA963" s="134"/>
      <c r="AB963" s="134"/>
    </row>
    <row r="964" spans="1:28" ht="21.75" customHeight="1">
      <c r="A964" s="134"/>
      <c r="B964" s="609"/>
      <c r="C964" s="689"/>
      <c r="D964" s="691"/>
      <c r="E964" s="691"/>
      <c r="F964" s="689"/>
      <c r="G964" s="690"/>
      <c r="H964" s="207"/>
      <c r="I964" s="215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  <c r="AA964" s="134"/>
      <c r="AB964" s="134"/>
    </row>
    <row r="965" spans="1:28" ht="21.75" customHeight="1">
      <c r="A965" s="134"/>
      <c r="B965" s="609"/>
      <c r="C965" s="689"/>
      <c r="D965" s="691"/>
      <c r="E965" s="691"/>
      <c r="F965" s="689"/>
      <c r="G965" s="690"/>
      <c r="H965" s="207"/>
      <c r="I965" s="215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  <c r="AA965" s="134"/>
      <c r="AB965" s="134"/>
    </row>
    <row r="966" spans="1:28" ht="21.75" customHeight="1">
      <c r="A966" s="134"/>
      <c r="B966" s="609"/>
      <c r="C966" s="689"/>
      <c r="D966" s="691"/>
      <c r="E966" s="691"/>
      <c r="F966" s="689"/>
      <c r="G966" s="690"/>
      <c r="H966" s="207"/>
      <c r="I966" s="215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  <c r="AA966" s="134"/>
      <c r="AB966" s="134"/>
    </row>
    <row r="967" spans="1:28" ht="21.75" customHeight="1">
      <c r="A967" s="134"/>
      <c r="B967" s="609"/>
      <c r="C967" s="689"/>
      <c r="D967" s="691"/>
      <c r="E967" s="691"/>
      <c r="F967" s="689"/>
      <c r="G967" s="690"/>
      <c r="H967" s="207"/>
      <c r="I967" s="215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  <c r="AA967" s="134"/>
      <c r="AB967" s="134"/>
    </row>
    <row r="968" spans="1:28" ht="21.75" customHeight="1">
      <c r="A968" s="134"/>
      <c r="B968" s="609"/>
      <c r="C968" s="689"/>
      <c r="D968" s="691"/>
      <c r="E968" s="691"/>
      <c r="F968" s="689"/>
      <c r="G968" s="690"/>
      <c r="H968" s="207"/>
      <c r="I968" s="215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  <c r="AA968" s="134"/>
      <c r="AB968" s="134"/>
    </row>
    <row r="969" spans="1:28" ht="21.75" customHeight="1">
      <c r="A969" s="134"/>
      <c r="B969" s="609"/>
      <c r="C969" s="689"/>
      <c r="D969" s="691"/>
      <c r="E969" s="691"/>
      <c r="F969" s="689"/>
      <c r="G969" s="690"/>
      <c r="H969" s="207"/>
      <c r="I969" s="215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  <c r="AA969" s="134"/>
      <c r="AB969" s="134"/>
    </row>
    <row r="970" spans="1:28" ht="21.75" customHeight="1">
      <c r="A970" s="134"/>
      <c r="B970" s="609"/>
      <c r="C970" s="689"/>
      <c r="D970" s="691"/>
      <c r="E970" s="691"/>
      <c r="F970" s="689"/>
      <c r="G970" s="690"/>
      <c r="H970" s="207"/>
      <c r="I970" s="215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  <c r="AA970" s="134"/>
      <c r="AB970" s="134"/>
    </row>
    <row r="971" spans="1:28" ht="21.75" customHeight="1">
      <c r="A971" s="134"/>
      <c r="B971" s="609"/>
      <c r="C971" s="689"/>
      <c r="D971" s="691"/>
      <c r="E971" s="691"/>
      <c r="F971" s="689"/>
      <c r="G971" s="690"/>
      <c r="H971" s="207"/>
      <c r="I971" s="215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  <c r="AA971" s="134"/>
      <c r="AB971" s="134"/>
    </row>
    <row r="972" spans="1:28" ht="21.75" customHeight="1">
      <c r="A972" s="134"/>
      <c r="B972" s="609"/>
      <c r="C972" s="689"/>
      <c r="D972" s="691"/>
      <c r="E972" s="691"/>
      <c r="F972" s="689"/>
      <c r="G972" s="690"/>
      <c r="H972" s="207"/>
      <c r="I972" s="215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  <c r="AA972" s="134"/>
      <c r="AB972" s="134"/>
    </row>
    <row r="973" spans="1:28" ht="21.75" customHeight="1">
      <c r="A973" s="134"/>
      <c r="B973" s="609"/>
      <c r="C973" s="689"/>
      <c r="D973" s="691"/>
      <c r="E973" s="691"/>
      <c r="F973" s="689"/>
      <c r="G973" s="690"/>
      <c r="H973" s="207"/>
      <c r="I973" s="215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  <c r="AA973" s="134"/>
      <c r="AB973" s="134"/>
    </row>
    <row r="974" spans="1:28" ht="21.75" customHeight="1">
      <c r="A974" s="134"/>
      <c r="B974" s="609"/>
      <c r="C974" s="689"/>
      <c r="D974" s="691"/>
      <c r="E974" s="691"/>
      <c r="F974" s="689"/>
      <c r="G974" s="690"/>
      <c r="H974" s="207"/>
      <c r="I974" s="215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  <c r="AA974" s="134"/>
      <c r="AB974" s="134"/>
    </row>
    <row r="975" spans="1:28" ht="21.75" customHeight="1">
      <c r="A975" s="134"/>
      <c r="B975" s="609"/>
      <c r="C975" s="689"/>
      <c r="D975" s="691"/>
      <c r="E975" s="691"/>
      <c r="F975" s="689"/>
      <c r="G975" s="690"/>
      <c r="H975" s="207"/>
      <c r="I975" s="215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  <c r="AA975" s="134"/>
      <c r="AB975" s="134"/>
    </row>
    <row r="976" spans="1:28" ht="21.75" customHeight="1">
      <c r="A976" s="134"/>
      <c r="B976" s="609"/>
      <c r="C976" s="689"/>
      <c r="D976" s="691"/>
      <c r="E976" s="691"/>
      <c r="F976" s="689"/>
      <c r="G976" s="690"/>
      <c r="H976" s="207"/>
      <c r="I976" s="215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  <c r="AA976" s="134"/>
      <c r="AB976" s="134"/>
    </row>
    <row r="977" spans="1:28" ht="21.75" customHeight="1">
      <c r="A977" s="134"/>
      <c r="B977" s="609"/>
      <c r="C977" s="689"/>
      <c r="D977" s="691"/>
      <c r="E977" s="691"/>
      <c r="F977" s="689"/>
      <c r="G977" s="690"/>
      <c r="H977" s="207"/>
      <c r="I977" s="215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  <c r="AA977" s="134"/>
      <c r="AB977" s="134"/>
    </row>
    <row r="978" spans="1:28" ht="21.75" customHeight="1">
      <c r="A978" s="134"/>
      <c r="B978" s="609"/>
      <c r="C978" s="689"/>
      <c r="D978" s="691"/>
      <c r="E978" s="691"/>
      <c r="F978" s="689"/>
      <c r="G978" s="690"/>
      <c r="H978" s="207"/>
      <c r="I978" s="215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  <c r="AA978" s="134"/>
      <c r="AB978" s="134"/>
    </row>
    <row r="979" spans="1:28" ht="21.75" customHeight="1">
      <c r="A979" s="134"/>
      <c r="B979" s="609"/>
      <c r="C979" s="689"/>
      <c r="D979" s="691"/>
      <c r="E979" s="691"/>
      <c r="F979" s="689"/>
      <c r="G979" s="690"/>
      <c r="H979" s="207"/>
      <c r="I979" s="215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  <c r="AA979" s="134"/>
      <c r="AB979" s="134"/>
    </row>
    <row r="980" spans="1:28" ht="21.75" customHeight="1">
      <c r="A980" s="134"/>
      <c r="B980" s="609"/>
      <c r="C980" s="689"/>
      <c r="D980" s="691"/>
      <c r="E980" s="691"/>
      <c r="F980" s="689"/>
      <c r="G980" s="690"/>
      <c r="H980" s="207"/>
      <c r="I980" s="215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  <c r="AA980" s="134"/>
      <c r="AB980" s="134"/>
    </row>
    <row r="981" spans="1:28" ht="21.75" customHeight="1">
      <c r="A981" s="134"/>
      <c r="B981" s="609"/>
      <c r="C981" s="689"/>
      <c r="D981" s="691"/>
      <c r="E981" s="691"/>
      <c r="F981" s="689"/>
      <c r="G981" s="690"/>
      <c r="H981" s="207"/>
      <c r="I981" s="215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  <c r="AA981" s="134"/>
      <c r="AB981" s="134"/>
    </row>
    <row r="982" spans="1:28" ht="21.75" customHeight="1">
      <c r="A982" s="134"/>
      <c r="B982" s="609"/>
      <c r="C982" s="689"/>
      <c r="D982" s="691"/>
      <c r="E982" s="691"/>
      <c r="F982" s="689"/>
      <c r="G982" s="690"/>
      <c r="H982" s="207"/>
      <c r="I982" s="215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  <c r="AA982" s="134"/>
      <c r="AB982" s="134"/>
    </row>
    <row r="983" spans="1:28" ht="21.75" customHeight="1">
      <c r="A983" s="134"/>
      <c r="B983" s="609"/>
      <c r="C983" s="689"/>
      <c r="D983" s="691"/>
      <c r="E983" s="691"/>
      <c r="F983" s="689"/>
      <c r="G983" s="690"/>
      <c r="H983" s="207"/>
      <c r="I983" s="215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  <c r="AA983" s="134"/>
      <c r="AB983" s="134"/>
    </row>
    <row r="984" spans="1:28" ht="21.75" customHeight="1">
      <c r="A984" s="134"/>
      <c r="B984" s="609"/>
      <c r="C984" s="689"/>
      <c r="D984" s="691"/>
      <c r="E984" s="691"/>
      <c r="F984" s="689"/>
      <c r="G984" s="690"/>
      <c r="H984" s="207"/>
      <c r="I984" s="215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  <c r="AA984" s="134"/>
      <c r="AB984" s="134"/>
    </row>
    <row r="985" spans="1:28" ht="21.75" customHeight="1">
      <c r="A985" s="134"/>
      <c r="B985" s="609"/>
      <c r="C985" s="689"/>
      <c r="D985" s="691"/>
      <c r="E985" s="691"/>
      <c r="F985" s="689"/>
      <c r="G985" s="690"/>
      <c r="H985" s="207"/>
      <c r="I985" s="215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  <c r="AA985" s="134"/>
      <c r="AB985" s="134"/>
    </row>
    <row r="986" spans="1:28" ht="21.75" customHeight="1">
      <c r="A986" s="134"/>
      <c r="B986" s="609"/>
      <c r="C986" s="689"/>
      <c r="D986" s="691"/>
      <c r="E986" s="691"/>
      <c r="F986" s="689"/>
      <c r="G986" s="690"/>
      <c r="H986" s="207"/>
      <c r="I986" s="215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  <c r="AA986" s="134"/>
      <c r="AB986" s="134"/>
    </row>
    <row r="987" spans="1:28" ht="21.75" customHeight="1">
      <c r="A987" s="134"/>
      <c r="B987" s="609"/>
      <c r="C987" s="689"/>
      <c r="D987" s="691"/>
      <c r="E987" s="691"/>
      <c r="F987" s="689"/>
      <c r="G987" s="690"/>
      <c r="H987" s="207"/>
      <c r="I987" s="215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  <c r="AA987" s="134"/>
      <c r="AB987" s="134"/>
    </row>
    <row r="988" spans="1:28" ht="21.75" customHeight="1">
      <c r="A988" s="134"/>
      <c r="B988" s="609"/>
      <c r="C988" s="689"/>
      <c r="D988" s="691"/>
      <c r="E988" s="691"/>
      <c r="F988" s="689"/>
      <c r="G988" s="690"/>
      <c r="H988" s="207"/>
      <c r="I988" s="215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  <c r="AA988" s="134"/>
      <c r="AB988" s="134"/>
    </row>
    <row r="989" spans="1:28" ht="21.75" customHeight="1">
      <c r="A989" s="134"/>
      <c r="B989" s="609"/>
      <c r="C989" s="689"/>
      <c r="D989" s="691"/>
      <c r="E989" s="691"/>
      <c r="F989" s="689"/>
      <c r="G989" s="690"/>
      <c r="H989" s="207"/>
      <c r="I989" s="215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  <c r="AA989" s="134"/>
      <c r="AB989" s="134"/>
    </row>
    <row r="990" spans="1:28" ht="21.75" customHeight="1">
      <c r="A990" s="134"/>
      <c r="B990" s="609"/>
      <c r="C990" s="689"/>
      <c r="D990" s="691"/>
      <c r="E990" s="691"/>
      <c r="F990" s="689"/>
      <c r="G990" s="690"/>
      <c r="H990" s="207"/>
      <c r="I990" s="215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  <c r="AA990" s="134"/>
      <c r="AB990" s="134"/>
    </row>
    <row r="991" spans="1:28" ht="21.75" customHeight="1">
      <c r="A991" s="134"/>
      <c r="B991" s="609"/>
      <c r="C991" s="689"/>
      <c r="D991" s="691"/>
      <c r="E991" s="691"/>
      <c r="F991" s="689"/>
      <c r="G991" s="690"/>
      <c r="H991" s="207"/>
      <c r="I991" s="215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  <c r="AA991" s="134"/>
      <c r="AB991" s="134"/>
    </row>
    <row r="992" spans="1:28" ht="21.75" customHeight="1">
      <c r="A992" s="134"/>
      <c r="B992" s="609"/>
      <c r="C992" s="689"/>
      <c r="D992" s="691"/>
      <c r="E992" s="691"/>
      <c r="F992" s="689"/>
      <c r="G992" s="690"/>
      <c r="H992" s="207"/>
      <c r="I992" s="215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  <c r="AA992" s="134"/>
      <c r="AB992" s="134"/>
    </row>
    <row r="993" spans="1:28" ht="21.75" customHeight="1">
      <c r="A993" s="134"/>
      <c r="B993" s="609"/>
      <c r="C993" s="689"/>
      <c r="D993" s="691"/>
      <c r="E993" s="691"/>
      <c r="F993" s="689"/>
      <c r="G993" s="690"/>
      <c r="H993" s="207"/>
      <c r="I993" s="215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  <c r="AA993" s="134"/>
      <c r="AB993" s="134"/>
    </row>
    <row r="994" spans="1:28" ht="21.75" customHeight="1">
      <c r="A994" s="134"/>
      <c r="B994" s="609"/>
      <c r="C994" s="689"/>
      <c r="D994" s="691"/>
      <c r="E994" s="691"/>
      <c r="F994" s="689"/>
      <c r="G994" s="690"/>
      <c r="H994" s="207"/>
      <c r="I994" s="215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  <c r="AA994" s="134"/>
      <c r="AB994" s="134"/>
    </row>
    <row r="995" spans="1:28" ht="21.75" customHeight="1">
      <c r="A995" s="134"/>
      <c r="B995" s="609"/>
      <c r="C995" s="689"/>
      <c r="D995" s="691"/>
      <c r="E995" s="691"/>
      <c r="F995" s="689"/>
      <c r="G995" s="690"/>
      <c r="H995" s="207"/>
      <c r="I995" s="215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  <c r="AA995" s="134"/>
      <c r="AB995" s="134"/>
    </row>
    <row r="996" spans="1:28" ht="21.75" customHeight="1">
      <c r="A996" s="134"/>
      <c r="B996" s="609"/>
      <c r="C996" s="689"/>
      <c r="D996" s="691"/>
      <c r="E996" s="691"/>
      <c r="F996" s="689"/>
      <c r="G996" s="690"/>
      <c r="H996" s="207"/>
      <c r="I996" s="215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  <c r="AA996" s="134"/>
      <c r="AB996" s="134"/>
    </row>
    <row r="997" spans="1:28" ht="21.75" customHeight="1">
      <c r="A997" s="134"/>
      <c r="B997" s="609"/>
      <c r="C997" s="689"/>
      <c r="D997" s="691"/>
      <c r="E997" s="691"/>
      <c r="F997" s="689"/>
      <c r="G997" s="690"/>
      <c r="H997" s="207"/>
      <c r="I997" s="215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  <c r="AA997" s="134"/>
      <c r="AB997" s="134"/>
    </row>
    <row r="998" spans="1:28" ht="21.75" customHeight="1">
      <c r="A998" s="134"/>
      <c r="B998" s="609"/>
      <c r="C998" s="689"/>
      <c r="D998" s="691"/>
      <c r="E998" s="691"/>
      <c r="F998" s="689"/>
      <c r="G998" s="690"/>
      <c r="H998" s="207"/>
      <c r="I998" s="215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  <c r="AA998" s="134"/>
      <c r="AB998" s="134"/>
    </row>
    <row r="999" spans="1:28" ht="21.75" customHeight="1">
      <c r="A999" s="134"/>
      <c r="B999" s="609"/>
      <c r="C999" s="689"/>
      <c r="D999" s="691"/>
      <c r="E999" s="691"/>
      <c r="F999" s="689"/>
      <c r="G999" s="690"/>
      <c r="H999" s="207"/>
      <c r="I999" s="215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  <c r="AA999" s="134"/>
      <c r="AB999" s="134"/>
    </row>
    <row r="1000" spans="1:28" ht="21.75" customHeight="1">
      <c r="A1000" s="134"/>
      <c r="B1000" s="609"/>
      <c r="C1000" s="689"/>
      <c r="D1000" s="691"/>
      <c r="E1000" s="691"/>
      <c r="F1000" s="689"/>
      <c r="G1000" s="690"/>
      <c r="H1000" s="207"/>
      <c r="I1000" s="215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  <c r="AA1000" s="134"/>
      <c r="AB1000" s="134"/>
    </row>
  </sheetData>
  <mergeCells count="104">
    <mergeCell ref="B10:H10"/>
    <mergeCell ref="B9:H9"/>
    <mergeCell ref="B11:H11"/>
    <mergeCell ref="B1:H5"/>
    <mergeCell ref="B6:B8"/>
    <mergeCell ref="B18:H18"/>
    <mergeCell ref="C6:C8"/>
    <mergeCell ref="D6:D8"/>
    <mergeCell ref="H12:H13"/>
    <mergeCell ref="B12:B13"/>
    <mergeCell ref="H6:H8"/>
    <mergeCell ref="B23:B24"/>
    <mergeCell ref="B25:B26"/>
    <mergeCell ref="B19:B20"/>
    <mergeCell ref="B21:B22"/>
    <mergeCell ref="B14:B15"/>
    <mergeCell ref="B16:B17"/>
    <mergeCell ref="H25:H26"/>
    <mergeCell ref="H14:H15"/>
    <mergeCell ref="H16:H17"/>
    <mergeCell ref="H23:H24"/>
    <mergeCell ref="H19:H20"/>
    <mergeCell ref="H21:H22"/>
    <mergeCell ref="B27:B28"/>
    <mergeCell ref="H27:H28"/>
    <mergeCell ref="H29:H30"/>
    <mergeCell ref="B29:B30"/>
    <mergeCell ref="B86:B87"/>
    <mergeCell ref="H86:H87"/>
    <mergeCell ref="B61:B62"/>
    <mergeCell ref="B63:B64"/>
    <mergeCell ref="H68:H69"/>
    <mergeCell ref="H70:H71"/>
    <mergeCell ref="B66:B67"/>
    <mergeCell ref="H82:H83"/>
    <mergeCell ref="B79:H79"/>
    <mergeCell ref="H80:H81"/>
    <mergeCell ref="B68:B69"/>
    <mergeCell ref="B70:B71"/>
    <mergeCell ref="B80:B81"/>
    <mergeCell ref="B73:B74"/>
    <mergeCell ref="H73:H74"/>
    <mergeCell ref="H84:H85"/>
    <mergeCell ref="B82:B83"/>
    <mergeCell ref="B75:B76"/>
    <mergeCell ref="B77:B78"/>
    <mergeCell ref="H75:H76"/>
    <mergeCell ref="H77:H78"/>
    <mergeCell ref="H88:H89"/>
    <mergeCell ref="B72:H72"/>
    <mergeCell ref="B88:B89"/>
    <mergeCell ref="B91:B92"/>
    <mergeCell ref="B84:B85"/>
    <mergeCell ref="B97:H97"/>
    <mergeCell ref="B90:H90"/>
    <mergeCell ref="H100:H101"/>
    <mergeCell ref="H93:H94"/>
    <mergeCell ref="H95:H96"/>
    <mergeCell ref="B93:B94"/>
    <mergeCell ref="H91:H92"/>
    <mergeCell ref="B106:B108"/>
    <mergeCell ref="B112:H112"/>
    <mergeCell ref="H106:H108"/>
    <mergeCell ref="B103:B105"/>
    <mergeCell ref="B100:B101"/>
    <mergeCell ref="H98:H99"/>
    <mergeCell ref="B102:H102"/>
    <mergeCell ref="H103:H105"/>
    <mergeCell ref="B95:B96"/>
    <mergeCell ref="B98:B99"/>
    <mergeCell ref="B36:B37"/>
    <mergeCell ref="B31:B32"/>
    <mergeCell ref="B34:B35"/>
    <mergeCell ref="B53:B54"/>
    <mergeCell ref="B55:B56"/>
    <mergeCell ref="B49:B50"/>
    <mergeCell ref="B51:B52"/>
    <mergeCell ref="B45:B46"/>
    <mergeCell ref="B47:B48"/>
    <mergeCell ref="B38:B39"/>
    <mergeCell ref="B41:B42"/>
    <mergeCell ref="B43:B44"/>
    <mergeCell ref="B33:H33"/>
    <mergeCell ref="H55:H56"/>
    <mergeCell ref="H34:H35"/>
    <mergeCell ref="H45:H46"/>
    <mergeCell ref="H36:H37"/>
    <mergeCell ref="H38:H39"/>
    <mergeCell ref="H31:H32"/>
    <mergeCell ref="H43:H44"/>
    <mergeCell ref="H53:H54"/>
    <mergeCell ref="B40:H40"/>
    <mergeCell ref="H41:H42"/>
    <mergeCell ref="B57:B58"/>
    <mergeCell ref="B59:B60"/>
    <mergeCell ref="H47:H48"/>
    <mergeCell ref="H66:H67"/>
    <mergeCell ref="H61:H62"/>
    <mergeCell ref="H63:H64"/>
    <mergeCell ref="H57:H58"/>
    <mergeCell ref="H49:H50"/>
    <mergeCell ref="H51:H52"/>
    <mergeCell ref="B65:H65"/>
    <mergeCell ref="H59:H60"/>
  </mergeCells>
  <pageMargins left="0.31496062992125984" right="0.23622047244094491" top="0.23622047244094491" bottom="0.19685039370078741" header="0" footer="0"/>
  <pageSetup paperSize="9"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8496B0"/>
  </sheetPr>
  <dimension ref="A1:Y998"/>
  <sheetViews>
    <sheetView workbookViewId="0">
      <pane ySplit="6" topLeftCell="A7" activePane="bottomLeft" state="frozen"/>
      <selection pane="bottomLeft" sqref="A1:F4"/>
    </sheetView>
  </sheetViews>
  <sheetFormatPr defaultColWidth="14.42578125" defaultRowHeight="15" customHeight="1"/>
  <cols>
    <col min="1" max="1" width="29.42578125" customWidth="1"/>
    <col min="2" max="2" width="73.7109375" customWidth="1"/>
    <col min="3" max="3" width="14.140625" customWidth="1"/>
    <col min="4" max="4" width="14" customWidth="1"/>
    <col min="5" max="5" width="16.7109375" customWidth="1"/>
    <col min="6" max="6" width="15.7109375" customWidth="1"/>
    <col min="7" max="7" width="12.140625" customWidth="1"/>
    <col min="8" max="9" width="9.140625" customWidth="1"/>
    <col min="10" max="10" width="21.140625" customWidth="1"/>
    <col min="11" max="25" width="9.140625" customWidth="1"/>
  </cols>
  <sheetData>
    <row r="1" spans="1:25" ht="24.75" customHeight="1">
      <c r="A1" s="1199"/>
      <c r="B1" s="1186"/>
      <c r="C1" s="1186"/>
      <c r="D1" s="1186"/>
      <c r="E1" s="1186"/>
      <c r="F1" s="1186"/>
      <c r="G1" s="18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3.5" customHeight="1">
      <c r="A2" s="1186"/>
      <c r="B2" s="1186"/>
      <c r="C2" s="1186"/>
      <c r="D2" s="1186"/>
      <c r="E2" s="1186"/>
      <c r="F2" s="1186"/>
      <c r="G2" s="18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5.75" customHeight="1">
      <c r="A3" s="1186"/>
      <c r="B3" s="1186"/>
      <c r="C3" s="1186"/>
      <c r="D3" s="1186"/>
      <c r="E3" s="1186"/>
      <c r="F3" s="1186"/>
      <c r="G3" s="18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27.75" customHeight="1" thickBot="1">
      <c r="A4" s="1186"/>
      <c r="B4" s="1186"/>
      <c r="C4" s="1186"/>
      <c r="D4" s="1186"/>
      <c r="E4" s="1186"/>
      <c r="F4" s="1186"/>
      <c r="G4" s="18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39" customHeight="1">
      <c r="A5" s="1203" t="s">
        <v>8</v>
      </c>
      <c r="B5" s="1196" t="s">
        <v>357</v>
      </c>
      <c r="C5" s="1196" t="s">
        <v>358</v>
      </c>
      <c r="D5" s="1196" t="s">
        <v>360</v>
      </c>
      <c r="E5" s="1202" t="s">
        <v>1982</v>
      </c>
      <c r="F5" s="1202" t="s">
        <v>1983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5.75" customHeight="1">
      <c r="A6" s="1204"/>
      <c r="B6" s="1197"/>
      <c r="C6" s="1197"/>
      <c r="D6" s="1197"/>
      <c r="E6" s="1197"/>
      <c r="F6" s="119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8.5" customHeight="1">
      <c r="A7" s="1200" t="s">
        <v>366</v>
      </c>
      <c r="B7" s="1127"/>
      <c r="C7" s="1127"/>
      <c r="D7" s="1127"/>
      <c r="E7" s="1127"/>
      <c r="F7" s="1201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67.5" customHeight="1">
      <c r="A8" s="184" t="s">
        <v>369</v>
      </c>
      <c r="B8" s="185" t="s">
        <v>373</v>
      </c>
      <c r="C8" s="186">
        <v>2.5</v>
      </c>
      <c r="D8" s="186">
        <v>3.2</v>
      </c>
      <c r="E8" s="187">
        <v>3373</v>
      </c>
      <c r="F8" s="189">
        <v>87799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28.5" customHeight="1">
      <c r="A9" s="1200" t="s">
        <v>378</v>
      </c>
      <c r="B9" s="1127"/>
      <c r="C9" s="1127"/>
      <c r="D9" s="1127"/>
      <c r="E9" s="1127"/>
      <c r="F9" s="1201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52.5" customHeight="1">
      <c r="A10" s="190" t="s">
        <v>381</v>
      </c>
      <c r="B10" s="1198" t="s">
        <v>386</v>
      </c>
      <c r="C10" s="186" t="s">
        <v>46</v>
      </c>
      <c r="D10" s="186" t="s">
        <v>392</v>
      </c>
      <c r="E10" s="187">
        <v>4410</v>
      </c>
      <c r="F10" s="189">
        <v>109399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49.5" customHeight="1">
      <c r="A11" s="190" t="s">
        <v>394</v>
      </c>
      <c r="B11" s="1159"/>
      <c r="C11" s="186" t="s">
        <v>102</v>
      </c>
      <c r="D11" s="186" t="s">
        <v>94</v>
      </c>
      <c r="E11" s="187">
        <v>5510</v>
      </c>
      <c r="F11" s="189">
        <v>133699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28.5" customHeight="1">
      <c r="A12" s="1200" t="s">
        <v>397</v>
      </c>
      <c r="B12" s="1127"/>
      <c r="C12" s="1127"/>
      <c r="D12" s="1127"/>
      <c r="E12" s="1127"/>
      <c r="F12" s="120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45.75" customHeight="1">
      <c r="A13" s="190" t="s">
        <v>399</v>
      </c>
      <c r="B13" s="1198" t="s">
        <v>400</v>
      </c>
      <c r="C13" s="186" t="s">
        <v>46</v>
      </c>
      <c r="D13" s="186" t="s">
        <v>91</v>
      </c>
      <c r="E13" s="187">
        <v>1930</v>
      </c>
      <c r="F13" s="189">
        <v>44599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42" customHeight="1">
      <c r="A14" s="190" t="s">
        <v>403</v>
      </c>
      <c r="B14" s="1159"/>
      <c r="C14" s="186" t="s">
        <v>102</v>
      </c>
      <c r="D14" s="186" t="s">
        <v>94</v>
      </c>
      <c r="E14" s="187">
        <v>2300</v>
      </c>
      <c r="F14" s="189">
        <v>52999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28.5" customHeight="1">
      <c r="A15" s="1200" t="s">
        <v>404</v>
      </c>
      <c r="B15" s="1127"/>
      <c r="C15" s="1127"/>
      <c r="D15" s="1127"/>
      <c r="E15" s="1127"/>
      <c r="F15" s="1201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9.5" customHeight="1">
      <c r="A16" s="190" t="s">
        <v>405</v>
      </c>
      <c r="B16" s="1205" t="s">
        <v>406</v>
      </c>
      <c r="C16" s="186" t="s">
        <v>46</v>
      </c>
      <c r="D16" s="186" t="s">
        <v>52</v>
      </c>
      <c r="E16" s="187">
        <v>1710</v>
      </c>
      <c r="F16" s="189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9.5" customHeight="1">
      <c r="A17" s="190" t="s">
        <v>407</v>
      </c>
      <c r="B17" s="1206"/>
      <c r="C17" s="186" t="s">
        <v>102</v>
      </c>
      <c r="D17" s="186" t="s">
        <v>54</v>
      </c>
      <c r="E17" s="187">
        <v>2020</v>
      </c>
      <c r="F17" s="18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9.5" customHeight="1">
      <c r="A18" s="190" t="s">
        <v>408</v>
      </c>
      <c r="B18" s="1206"/>
      <c r="C18" s="186" t="s">
        <v>94</v>
      </c>
      <c r="D18" s="186" t="s">
        <v>95</v>
      </c>
      <c r="E18" s="187">
        <v>2570</v>
      </c>
      <c r="F18" s="189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9.5" customHeight="1">
      <c r="A19" s="190" t="s">
        <v>409</v>
      </c>
      <c r="B19" s="1159"/>
      <c r="C19" s="186" t="s">
        <v>126</v>
      </c>
      <c r="D19" s="186" t="s">
        <v>410</v>
      </c>
      <c r="E19" s="187">
        <v>2760</v>
      </c>
      <c r="F19" s="189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28.5" customHeight="1">
      <c r="A20" s="1200" t="s">
        <v>412</v>
      </c>
      <c r="B20" s="1127"/>
      <c r="C20" s="1127"/>
      <c r="D20" s="1127"/>
      <c r="E20" s="1127"/>
      <c r="F20" s="1201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9.5" customHeight="1">
      <c r="A21" s="184" t="s">
        <v>414</v>
      </c>
      <c r="B21" s="192"/>
      <c r="C21" s="186">
        <v>2.2000000000000002</v>
      </c>
      <c r="D21" s="186">
        <v>2.9</v>
      </c>
      <c r="E21" s="187">
        <v>913</v>
      </c>
      <c r="F21" s="189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28.5" customHeight="1">
      <c r="A22" s="1200" t="s">
        <v>417</v>
      </c>
      <c r="B22" s="1127"/>
      <c r="C22" s="1127"/>
      <c r="D22" s="1127"/>
      <c r="E22" s="1127"/>
      <c r="F22" s="120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9.5" customHeight="1">
      <c r="A23" s="184" t="s">
        <v>423</v>
      </c>
      <c r="B23" s="1221" t="s">
        <v>424</v>
      </c>
      <c r="C23" s="186">
        <v>2.0499999999999998</v>
      </c>
      <c r="D23" s="186">
        <v>2.83</v>
      </c>
      <c r="E23" s="187">
        <v>1193</v>
      </c>
      <c r="F23" s="189">
        <v>28799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9.5" customHeight="1">
      <c r="A24" s="184" t="s">
        <v>429</v>
      </c>
      <c r="B24" s="1206"/>
      <c r="C24" s="186">
        <v>2.5</v>
      </c>
      <c r="D24" s="186">
        <v>3.4</v>
      </c>
      <c r="E24" s="187">
        <v>1420</v>
      </c>
      <c r="F24" s="189">
        <v>32299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9.5" customHeight="1">
      <c r="A25" s="184" t="s">
        <v>432</v>
      </c>
      <c r="B25" s="1206"/>
      <c r="C25" s="186">
        <v>3.5</v>
      </c>
      <c r="D25" s="186">
        <v>4.4000000000000004</v>
      </c>
      <c r="E25" s="187">
        <v>1610</v>
      </c>
      <c r="F25" s="189">
        <v>36399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9.5" customHeight="1">
      <c r="A26" s="184" t="s">
        <v>433</v>
      </c>
      <c r="B26" s="1206"/>
      <c r="C26" s="186">
        <v>4.2</v>
      </c>
      <c r="D26" s="186">
        <v>5.3</v>
      </c>
      <c r="E26" s="187">
        <v>2070</v>
      </c>
      <c r="F26" s="193">
        <v>47499.01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9.5" customHeight="1">
      <c r="A27" s="184" t="s">
        <v>437</v>
      </c>
      <c r="B27" s="1206"/>
      <c r="C27" s="186">
        <v>5</v>
      </c>
      <c r="D27" s="186">
        <v>5.8</v>
      </c>
      <c r="E27" s="187">
        <v>2420</v>
      </c>
      <c r="F27" s="189">
        <v>55499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9.5" customHeight="1">
      <c r="A28" s="184" t="s">
        <v>439</v>
      </c>
      <c r="B28" s="1206"/>
      <c r="C28" s="186">
        <v>6.8</v>
      </c>
      <c r="D28" s="186">
        <v>8.6</v>
      </c>
      <c r="E28" s="187">
        <v>3070</v>
      </c>
      <c r="F28" s="193">
        <v>70199.009999999995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9.5" customHeight="1">
      <c r="A29" s="184" t="s">
        <v>440</v>
      </c>
      <c r="B29" s="1159"/>
      <c r="C29" s="186">
        <v>7.65</v>
      </c>
      <c r="D29" s="186">
        <v>9.6</v>
      </c>
      <c r="E29" s="187">
        <v>3340</v>
      </c>
      <c r="F29" s="193">
        <v>77399.009999999995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28.5" customHeight="1">
      <c r="A30" s="1200" t="s">
        <v>442</v>
      </c>
      <c r="B30" s="1127"/>
      <c r="C30" s="1127"/>
      <c r="D30" s="1127"/>
      <c r="E30" s="1127"/>
      <c r="F30" s="1201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9.5" customHeight="1">
      <c r="A31" s="194" t="s">
        <v>444</v>
      </c>
      <c r="B31" s="1224" t="s">
        <v>448</v>
      </c>
      <c r="C31" s="186">
        <v>2.0499999999999998</v>
      </c>
      <c r="D31" s="186">
        <v>2.83</v>
      </c>
      <c r="E31" s="195">
        <v>920</v>
      </c>
      <c r="F31" s="196">
        <v>17799</v>
      </c>
      <c r="G31" s="2"/>
      <c r="H31" s="2"/>
      <c r="I31" s="2"/>
      <c r="J31" s="197"/>
      <c r="K31" s="19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9.5" customHeight="1">
      <c r="A32" s="194" t="s">
        <v>460</v>
      </c>
      <c r="B32" s="1206"/>
      <c r="C32" s="186">
        <v>2.5</v>
      </c>
      <c r="D32" s="186">
        <v>3.4</v>
      </c>
      <c r="E32" s="195">
        <v>960</v>
      </c>
      <c r="F32" s="196">
        <v>18599</v>
      </c>
      <c r="G32" s="199"/>
      <c r="H32" s="2"/>
      <c r="I32" s="2"/>
      <c r="J32" s="197"/>
      <c r="K32" s="19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9.5" customHeight="1">
      <c r="A33" s="194" t="s">
        <v>463</v>
      </c>
      <c r="B33" s="1206"/>
      <c r="C33" s="186">
        <v>3.5</v>
      </c>
      <c r="D33" s="186">
        <v>4.4000000000000004</v>
      </c>
      <c r="E33" s="195">
        <v>1030</v>
      </c>
      <c r="F33" s="196">
        <v>18999</v>
      </c>
      <c r="G33" s="199"/>
      <c r="H33" s="2"/>
      <c r="I33" s="2"/>
      <c r="J33" s="197"/>
      <c r="K33" s="19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9.5" customHeight="1">
      <c r="A34" s="194" t="s">
        <v>467</v>
      </c>
      <c r="B34" s="1159"/>
      <c r="C34" s="186">
        <v>4.2</v>
      </c>
      <c r="D34" s="186">
        <v>5.3</v>
      </c>
      <c r="E34" s="195">
        <v>1620</v>
      </c>
      <c r="F34" s="196">
        <v>31599</v>
      </c>
      <c r="G34" s="2"/>
      <c r="H34" s="2"/>
      <c r="I34" s="2"/>
      <c r="J34" s="197"/>
      <c r="K34" s="198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28.5" customHeight="1">
      <c r="A35" s="1200" t="s">
        <v>471</v>
      </c>
      <c r="B35" s="1127"/>
      <c r="C35" s="1127"/>
      <c r="D35" s="1127"/>
      <c r="E35" s="1127"/>
      <c r="F35" s="1201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9.5" customHeight="1">
      <c r="A36" s="190" t="s">
        <v>472</v>
      </c>
      <c r="B36" s="1220" t="s">
        <v>473</v>
      </c>
      <c r="C36" s="186" t="s">
        <v>41</v>
      </c>
      <c r="D36" s="186" t="s">
        <v>43</v>
      </c>
      <c r="E36" s="187">
        <v>1090</v>
      </c>
      <c r="F36" s="189">
        <v>23299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9.5" customHeight="1">
      <c r="A37" s="190" t="s">
        <v>476</v>
      </c>
      <c r="B37" s="1206"/>
      <c r="C37" s="186" t="s">
        <v>46</v>
      </c>
      <c r="D37" s="186" t="s">
        <v>477</v>
      </c>
      <c r="E37" s="187">
        <v>1180</v>
      </c>
      <c r="F37" s="189">
        <v>25299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9.5" customHeight="1">
      <c r="A38" s="190" t="s">
        <v>479</v>
      </c>
      <c r="B38" s="1206"/>
      <c r="C38" s="186" t="s">
        <v>102</v>
      </c>
      <c r="D38" s="186" t="s">
        <v>54</v>
      </c>
      <c r="E38" s="187">
        <v>1320</v>
      </c>
      <c r="F38" s="189">
        <v>28199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9.5" customHeight="1">
      <c r="A39" s="190" t="s">
        <v>480</v>
      </c>
      <c r="B39" s="1206"/>
      <c r="C39" s="186" t="s">
        <v>94</v>
      </c>
      <c r="D39" s="186" t="s">
        <v>126</v>
      </c>
      <c r="E39" s="187">
        <v>1930</v>
      </c>
      <c r="F39" s="189">
        <v>41199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9.5" customHeight="1">
      <c r="A40" s="190" t="s">
        <v>481</v>
      </c>
      <c r="B40" s="1206"/>
      <c r="C40" s="186" t="s">
        <v>126</v>
      </c>
      <c r="D40" s="186" t="s">
        <v>410</v>
      </c>
      <c r="E40" s="187">
        <v>2060</v>
      </c>
      <c r="F40" s="189">
        <v>43899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9.5" customHeight="1">
      <c r="A41" s="190" t="s">
        <v>482</v>
      </c>
      <c r="B41" s="1206"/>
      <c r="C41" s="186" t="s">
        <v>80</v>
      </c>
      <c r="D41" s="186" t="s">
        <v>484</v>
      </c>
      <c r="E41" s="187">
        <v>2500</v>
      </c>
      <c r="F41" s="189">
        <v>53299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9.5" customHeight="1">
      <c r="A42" s="190" t="s">
        <v>485</v>
      </c>
      <c r="B42" s="1159"/>
      <c r="C42" s="186" t="s">
        <v>83</v>
      </c>
      <c r="D42" s="186" t="s">
        <v>486</v>
      </c>
      <c r="E42" s="187">
        <v>3030</v>
      </c>
      <c r="F42" s="189">
        <v>64699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28.5" customHeight="1">
      <c r="A43" s="1200" t="s">
        <v>488</v>
      </c>
      <c r="B43" s="1127"/>
      <c r="C43" s="1127"/>
      <c r="D43" s="1127"/>
      <c r="E43" s="1127"/>
      <c r="F43" s="120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9.5" customHeight="1">
      <c r="A44" s="194" t="s">
        <v>490</v>
      </c>
      <c r="B44" s="1220" t="s">
        <v>492</v>
      </c>
      <c r="C44" s="186" t="s">
        <v>495</v>
      </c>
      <c r="D44" s="186" t="s">
        <v>496</v>
      </c>
      <c r="E44" s="187">
        <v>1344</v>
      </c>
      <c r="F44" s="189">
        <v>32999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9.5" customHeight="1">
      <c r="A45" s="194" t="s">
        <v>497</v>
      </c>
      <c r="B45" s="1206"/>
      <c r="C45" s="186" t="s">
        <v>46</v>
      </c>
      <c r="D45" s="186" t="s">
        <v>52</v>
      </c>
      <c r="E45" s="187">
        <v>1534</v>
      </c>
      <c r="F45" s="189">
        <v>36799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9.5" customHeight="1">
      <c r="A46" s="194" t="s">
        <v>498</v>
      </c>
      <c r="B46" s="1206"/>
      <c r="C46" s="186" t="s">
        <v>102</v>
      </c>
      <c r="D46" s="186" t="s">
        <v>54</v>
      </c>
      <c r="E46" s="187">
        <v>1714</v>
      </c>
      <c r="F46" s="189">
        <v>40699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9.5" customHeight="1">
      <c r="A47" s="194" t="s">
        <v>501</v>
      </c>
      <c r="B47" s="1206"/>
      <c r="C47" s="186" t="s">
        <v>126</v>
      </c>
      <c r="D47" s="186" t="s">
        <v>410</v>
      </c>
      <c r="E47" s="187">
        <v>2576</v>
      </c>
      <c r="F47" s="189">
        <v>61099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9.5" customHeight="1">
      <c r="A48" s="194" t="s">
        <v>502</v>
      </c>
      <c r="B48" s="1206"/>
      <c r="C48" s="186" t="s">
        <v>495</v>
      </c>
      <c r="D48" s="186" t="s">
        <v>496</v>
      </c>
      <c r="E48" s="187">
        <v>1300</v>
      </c>
      <c r="F48" s="189">
        <v>29999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9.5" customHeight="1">
      <c r="A49" s="194" t="s">
        <v>505</v>
      </c>
      <c r="B49" s="1206"/>
      <c r="C49" s="186" t="s">
        <v>46</v>
      </c>
      <c r="D49" s="186" t="s">
        <v>52</v>
      </c>
      <c r="E49" s="187">
        <v>1490</v>
      </c>
      <c r="F49" s="189">
        <v>33999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9.5" customHeight="1">
      <c r="A50" s="194" t="s">
        <v>506</v>
      </c>
      <c r="B50" s="1206"/>
      <c r="C50" s="186" t="s">
        <v>102</v>
      </c>
      <c r="D50" s="186" t="s">
        <v>54</v>
      </c>
      <c r="E50" s="187">
        <v>1670</v>
      </c>
      <c r="F50" s="189">
        <v>37899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9.5" customHeight="1">
      <c r="A51" s="194" t="s">
        <v>507</v>
      </c>
      <c r="B51" s="1159"/>
      <c r="C51" s="186" t="s">
        <v>126</v>
      </c>
      <c r="D51" s="186" t="s">
        <v>410</v>
      </c>
      <c r="E51" s="187">
        <v>2520</v>
      </c>
      <c r="F51" s="189">
        <v>57899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9.5" customHeight="1">
      <c r="A52" s="194" t="s">
        <v>508</v>
      </c>
      <c r="B52" s="200"/>
      <c r="C52" s="186"/>
      <c r="D52" s="186"/>
      <c r="E52" s="187">
        <v>3490</v>
      </c>
      <c r="F52" s="193">
        <v>75799.009999999995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" customHeight="1">
      <c r="A53" s="1217" t="s">
        <v>513</v>
      </c>
      <c r="B53" s="1218"/>
      <c r="C53" s="1218"/>
      <c r="D53" s="1218"/>
      <c r="E53" s="1218"/>
      <c r="F53" s="1219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3.5" customHeight="1">
      <c r="A54" s="1214" t="s">
        <v>8</v>
      </c>
      <c r="B54" s="1212" t="s">
        <v>357</v>
      </c>
      <c r="C54" s="1212" t="s">
        <v>358</v>
      </c>
      <c r="D54" s="1212" t="s">
        <v>360</v>
      </c>
      <c r="E54" s="1213" t="s">
        <v>362</v>
      </c>
      <c r="F54" s="20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6.5" customHeight="1">
      <c r="A55" s="1172"/>
      <c r="B55" s="1159"/>
      <c r="C55" s="1159"/>
      <c r="D55" s="1159"/>
      <c r="E55" s="1159"/>
      <c r="F55" s="20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28.5" customHeight="1">
      <c r="A56" s="1200" t="s">
        <v>526</v>
      </c>
      <c r="B56" s="1127"/>
      <c r="C56" s="1127"/>
      <c r="D56" s="1127"/>
      <c r="E56" s="1127"/>
      <c r="F56" s="1201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</row>
    <row r="57" spans="1:25" ht="19.5" customHeight="1">
      <c r="A57" s="184" t="s">
        <v>527</v>
      </c>
      <c r="B57" s="1223"/>
      <c r="C57" s="186">
        <v>2.6</v>
      </c>
      <c r="D57" s="186">
        <v>2.7</v>
      </c>
      <c r="E57" s="187">
        <v>630</v>
      </c>
      <c r="F57" s="189"/>
      <c r="G57" s="20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9.5" customHeight="1">
      <c r="A58" s="184" t="s">
        <v>531</v>
      </c>
      <c r="B58" s="1159"/>
      <c r="C58" s="186">
        <v>3.6</v>
      </c>
      <c r="D58" s="186">
        <v>3.9</v>
      </c>
      <c r="E58" s="187">
        <v>750</v>
      </c>
      <c r="F58" s="189"/>
      <c r="G58" s="20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3.5" hidden="1" customHeight="1">
      <c r="A59" s="1222" t="s">
        <v>532</v>
      </c>
      <c r="B59" s="1127"/>
      <c r="C59" s="1127"/>
      <c r="D59" s="1127"/>
      <c r="E59" s="1127"/>
      <c r="F59" s="4"/>
      <c r="G59" s="20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</row>
    <row r="60" spans="1:25" ht="13.5" hidden="1" customHeight="1">
      <c r="A60" s="184" t="s">
        <v>536</v>
      </c>
      <c r="B60" s="1221" t="s">
        <v>537</v>
      </c>
      <c r="C60" s="186">
        <v>2.2400000000000002</v>
      </c>
      <c r="D60" s="186">
        <v>2.38</v>
      </c>
      <c r="E60" s="204">
        <v>790</v>
      </c>
      <c r="F60" s="205"/>
      <c r="G60" s="20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hidden="1" customHeight="1">
      <c r="A61" s="184" t="s">
        <v>544</v>
      </c>
      <c r="B61" s="1206"/>
      <c r="C61" s="186">
        <v>2.65</v>
      </c>
      <c r="D61" s="186">
        <v>2.89</v>
      </c>
      <c r="E61" s="204">
        <v>830</v>
      </c>
      <c r="F61" s="205"/>
      <c r="G61" s="20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hidden="1" customHeight="1">
      <c r="A62" s="184" t="s">
        <v>545</v>
      </c>
      <c r="B62" s="1206"/>
      <c r="C62" s="186">
        <v>3.47</v>
      </c>
      <c r="D62" s="186">
        <v>3.85</v>
      </c>
      <c r="E62" s="204">
        <v>920</v>
      </c>
      <c r="F62" s="205"/>
      <c r="G62" s="20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hidden="1" customHeight="1">
      <c r="A63" s="184" t="s">
        <v>546</v>
      </c>
      <c r="B63" s="1206"/>
      <c r="C63" s="186">
        <v>5.3</v>
      </c>
      <c r="D63" s="186">
        <v>5.7</v>
      </c>
      <c r="E63" s="206">
        <v>1358</v>
      </c>
      <c r="F63" s="205"/>
      <c r="G63" s="20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5.75" hidden="1" customHeight="1">
      <c r="A64" s="184" t="s">
        <v>547</v>
      </c>
      <c r="B64" s="1159"/>
      <c r="C64" s="186">
        <v>7.03</v>
      </c>
      <c r="D64" s="186">
        <v>7.8</v>
      </c>
      <c r="E64" s="206">
        <v>1592</v>
      </c>
      <c r="F64" s="205"/>
      <c r="G64" s="20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3.5" hidden="1" customHeight="1">
      <c r="A65" s="1222" t="s">
        <v>548</v>
      </c>
      <c r="B65" s="1127"/>
      <c r="C65" s="1127"/>
      <c r="D65" s="1127"/>
      <c r="E65" s="1127"/>
      <c r="F65" s="4"/>
      <c r="G65" s="203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ht="60.75" hidden="1" customHeight="1">
      <c r="A66" s="184"/>
      <c r="B66" s="1221" t="s">
        <v>549</v>
      </c>
      <c r="C66" s="186">
        <v>2.5</v>
      </c>
      <c r="D66" s="186">
        <v>3.2</v>
      </c>
      <c r="E66" s="206">
        <v>607</v>
      </c>
      <c r="F66" s="208"/>
      <c r="G66" s="20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3.5" hidden="1" customHeight="1">
      <c r="A67" s="184"/>
      <c r="B67" s="1159"/>
      <c r="C67" s="186">
        <v>3.3</v>
      </c>
      <c r="D67" s="186">
        <v>4</v>
      </c>
      <c r="E67" s="206">
        <v>648</v>
      </c>
      <c r="F67" s="208"/>
      <c r="G67" s="20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3.5" hidden="1" customHeight="1">
      <c r="A68" s="1222" t="s">
        <v>551</v>
      </c>
      <c r="B68" s="1127"/>
      <c r="C68" s="1127"/>
      <c r="D68" s="1127"/>
      <c r="E68" s="1127"/>
      <c r="F68" s="4"/>
      <c r="G68" s="203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ht="13.5" hidden="1" customHeight="1">
      <c r="A69" s="184"/>
      <c r="B69" s="1221" t="s">
        <v>552</v>
      </c>
      <c r="C69" s="186">
        <v>2.5</v>
      </c>
      <c r="D69" s="186">
        <v>3.2</v>
      </c>
      <c r="E69" s="206">
        <v>627</v>
      </c>
      <c r="F69" s="208">
        <v>13550</v>
      </c>
      <c r="G69" s="20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27" hidden="1" customHeight="1">
      <c r="A70" s="184"/>
      <c r="B70" s="1159"/>
      <c r="C70" s="186">
        <v>3.3</v>
      </c>
      <c r="D70" s="186">
        <v>4</v>
      </c>
      <c r="E70" s="206">
        <v>668</v>
      </c>
      <c r="F70" s="208"/>
      <c r="G70" s="20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28.5" customHeight="1">
      <c r="A71" s="1200" t="s">
        <v>553</v>
      </c>
      <c r="B71" s="1127"/>
      <c r="C71" s="1127"/>
      <c r="D71" s="1127"/>
      <c r="E71" s="1127"/>
      <c r="F71" s="1201"/>
      <c r="G71" s="203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ht="31.5" customHeight="1">
      <c r="A72" s="184" t="s">
        <v>554</v>
      </c>
      <c r="B72" s="1221" t="s">
        <v>555</v>
      </c>
      <c r="C72" s="186">
        <v>2.0499999999999998</v>
      </c>
      <c r="D72" s="186">
        <v>2.83</v>
      </c>
      <c r="E72" s="187">
        <v>833</v>
      </c>
      <c r="F72" s="193">
        <v>24999.02</v>
      </c>
      <c r="G72" s="20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27" customHeight="1">
      <c r="A73" s="184" t="s">
        <v>556</v>
      </c>
      <c r="B73" s="1206"/>
      <c r="C73" s="186">
        <v>2.5</v>
      </c>
      <c r="D73" s="186">
        <v>3.4</v>
      </c>
      <c r="E73" s="187">
        <v>956</v>
      </c>
      <c r="F73" s="193">
        <v>27999.02</v>
      </c>
      <c r="G73" s="20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29.25" customHeight="1">
      <c r="A74" s="184" t="s">
        <v>557</v>
      </c>
      <c r="B74" s="1206"/>
      <c r="C74" s="186">
        <v>3.5</v>
      </c>
      <c r="D74" s="186">
        <v>4.4000000000000004</v>
      </c>
      <c r="E74" s="187">
        <v>1096</v>
      </c>
      <c r="F74" s="193">
        <v>31999.02</v>
      </c>
      <c r="G74" s="20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28.5" customHeight="1">
      <c r="A75" s="1200" t="s">
        <v>558</v>
      </c>
      <c r="B75" s="1127"/>
      <c r="C75" s="1127"/>
      <c r="D75" s="1127"/>
      <c r="E75" s="1127"/>
      <c r="F75" s="120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29.25" customHeight="1">
      <c r="A76" s="184" t="s">
        <v>559</v>
      </c>
      <c r="B76" s="1221" t="s">
        <v>560</v>
      </c>
      <c r="C76" s="186">
        <v>2.5</v>
      </c>
      <c r="D76" s="186">
        <v>3.4</v>
      </c>
      <c r="E76" s="187">
        <v>956</v>
      </c>
      <c r="F76" s="189">
        <v>23580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31.5" customHeight="1">
      <c r="A77" s="184" t="s">
        <v>561</v>
      </c>
      <c r="B77" s="1206"/>
      <c r="C77" s="186">
        <v>3.5</v>
      </c>
      <c r="D77" s="186">
        <v>4.4000000000000004</v>
      </c>
      <c r="E77" s="187">
        <v>1096</v>
      </c>
      <c r="F77" s="189">
        <v>28500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28.5" customHeight="1">
      <c r="A78" s="1200" t="s">
        <v>562</v>
      </c>
      <c r="B78" s="1127"/>
      <c r="C78" s="1127"/>
      <c r="D78" s="1127"/>
      <c r="E78" s="1127"/>
      <c r="F78" s="1201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ht="19.5" customHeight="1">
      <c r="A79" s="184" t="s">
        <v>563</v>
      </c>
      <c r="B79" s="185" t="s">
        <v>564</v>
      </c>
      <c r="C79" s="186">
        <v>4.5</v>
      </c>
      <c r="D79" s="186">
        <v>5.4</v>
      </c>
      <c r="E79" s="187">
        <v>1690</v>
      </c>
      <c r="F79" s="189"/>
      <c r="G79" s="209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9.5" customHeight="1">
      <c r="A80" s="184" t="s">
        <v>565</v>
      </c>
      <c r="B80" s="185" t="s">
        <v>564</v>
      </c>
      <c r="C80" s="186">
        <v>5.2</v>
      </c>
      <c r="D80" s="186">
        <v>5.6</v>
      </c>
      <c r="E80" s="187">
        <v>1830</v>
      </c>
      <c r="F80" s="189"/>
      <c r="G80" s="209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9.5" customHeight="1">
      <c r="A81" s="184" t="s">
        <v>566</v>
      </c>
      <c r="B81" s="185" t="s">
        <v>567</v>
      </c>
      <c r="C81" s="186">
        <v>5.2</v>
      </c>
      <c r="D81" s="186">
        <v>6.8</v>
      </c>
      <c r="E81" s="187">
        <v>2170</v>
      </c>
      <c r="F81" s="189"/>
      <c r="G81" s="209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9.5" customHeight="1">
      <c r="A82" s="184" t="s">
        <v>568</v>
      </c>
      <c r="B82" s="185" t="s">
        <v>569</v>
      </c>
      <c r="C82" s="186">
        <v>6.8</v>
      </c>
      <c r="D82" s="186">
        <v>8.6</v>
      </c>
      <c r="E82" s="187">
        <v>2530</v>
      </c>
      <c r="F82" s="189"/>
      <c r="G82" s="209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9.5" customHeight="1">
      <c r="A83" s="184" t="s">
        <v>570</v>
      </c>
      <c r="B83" s="185" t="s">
        <v>569</v>
      </c>
      <c r="C83" s="186">
        <v>8</v>
      </c>
      <c r="D83" s="186">
        <v>9.4</v>
      </c>
      <c r="E83" s="187">
        <v>3030</v>
      </c>
      <c r="F83" s="189"/>
      <c r="G83" s="209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ht="19.5" customHeight="1">
      <c r="A84" s="184" t="s">
        <v>571</v>
      </c>
      <c r="B84" s="185" t="s">
        <v>572</v>
      </c>
      <c r="C84" s="186">
        <v>10</v>
      </c>
      <c r="D84" s="186">
        <v>12</v>
      </c>
      <c r="E84" s="187">
        <v>3580</v>
      </c>
      <c r="F84" s="189"/>
      <c r="G84" s="209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28.5" customHeight="1">
      <c r="A85" s="1200" t="s">
        <v>573</v>
      </c>
      <c r="B85" s="1127"/>
      <c r="C85" s="1127"/>
      <c r="D85" s="1127"/>
      <c r="E85" s="1127"/>
      <c r="F85" s="120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9.5" customHeight="1">
      <c r="A86" s="210" t="s">
        <v>574</v>
      </c>
      <c r="B86" s="1216" t="s">
        <v>575</v>
      </c>
      <c r="C86" s="1215">
        <v>2.2000000000000002</v>
      </c>
      <c r="D86" s="1201"/>
      <c r="E86" s="187">
        <v>363</v>
      </c>
      <c r="F86" s="189"/>
      <c r="G86" s="209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9.5" customHeight="1">
      <c r="A87" s="210" t="s">
        <v>576</v>
      </c>
      <c r="B87" s="1206"/>
      <c r="C87" s="1215">
        <v>2.8</v>
      </c>
      <c r="D87" s="1201"/>
      <c r="E87" s="187">
        <v>460</v>
      </c>
      <c r="F87" s="189"/>
      <c r="G87" s="209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9.5" customHeight="1">
      <c r="A88" s="210" t="s">
        <v>577</v>
      </c>
      <c r="B88" s="1206"/>
      <c r="C88" s="1215">
        <v>3.2</v>
      </c>
      <c r="D88" s="1201"/>
      <c r="E88" s="187">
        <v>500</v>
      </c>
      <c r="F88" s="189"/>
      <c r="G88" s="209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ht="19.5" customHeight="1">
      <c r="A89" s="210" t="s">
        <v>578</v>
      </c>
      <c r="B89" s="1206"/>
      <c r="C89" s="1215">
        <v>4</v>
      </c>
      <c r="D89" s="1201"/>
      <c r="E89" s="187">
        <v>600</v>
      </c>
      <c r="F89" s="189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9.5" customHeight="1">
      <c r="A90" s="211" t="s">
        <v>579</v>
      </c>
      <c r="B90" s="1206"/>
      <c r="C90" s="1215">
        <v>5</v>
      </c>
      <c r="D90" s="1201"/>
      <c r="E90" s="187">
        <v>710</v>
      </c>
      <c r="F90" s="189"/>
      <c r="G90" s="209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9.5" customHeight="1">
      <c r="A91" s="211" t="s">
        <v>580</v>
      </c>
      <c r="B91" s="1159"/>
      <c r="C91" s="1215">
        <v>7</v>
      </c>
      <c r="D91" s="1201"/>
      <c r="E91" s="187">
        <v>840</v>
      </c>
      <c r="F91" s="189"/>
      <c r="G91" s="209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28.5" customHeight="1">
      <c r="A92" s="1200" t="s">
        <v>581</v>
      </c>
      <c r="B92" s="1127"/>
      <c r="C92" s="1127"/>
      <c r="D92" s="1127"/>
      <c r="E92" s="1127"/>
      <c r="F92" s="120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9.5" customHeight="1">
      <c r="A93" s="184" t="s">
        <v>582</v>
      </c>
      <c r="B93" s="1208" t="s">
        <v>583</v>
      </c>
      <c r="C93" s="1207">
        <v>2.2000000000000002</v>
      </c>
      <c r="D93" s="1201"/>
      <c r="E93" s="187">
        <v>1565</v>
      </c>
      <c r="F93" s="189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9.5" customHeight="1">
      <c r="A94" s="184" t="s">
        <v>584</v>
      </c>
      <c r="B94" s="1206"/>
      <c r="C94" s="1207">
        <v>3.2</v>
      </c>
      <c r="D94" s="1201"/>
      <c r="E94" s="187">
        <v>1812</v>
      </c>
      <c r="F94" s="189"/>
      <c r="G94" s="209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ht="19.5" customHeight="1">
      <c r="A95" s="184" t="s">
        <v>585</v>
      </c>
      <c r="B95" s="1159"/>
      <c r="C95" s="1207">
        <v>4</v>
      </c>
      <c r="D95" s="1201"/>
      <c r="E95" s="187">
        <v>1903</v>
      </c>
      <c r="F95" s="189"/>
      <c r="G95" s="209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9.5" customHeight="1">
      <c r="A96" s="213" t="s">
        <v>586</v>
      </c>
      <c r="B96" s="214" t="s">
        <v>524</v>
      </c>
      <c r="C96" s="1225"/>
      <c r="D96" s="1201"/>
      <c r="E96" s="187">
        <v>279.22077922077921</v>
      </c>
      <c r="F96" s="189"/>
      <c r="G96" s="209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28.5" customHeight="1">
      <c r="A97" s="1200" t="s">
        <v>587</v>
      </c>
      <c r="B97" s="1127"/>
      <c r="C97" s="1127"/>
      <c r="D97" s="1127"/>
      <c r="E97" s="1127"/>
      <c r="F97" s="1201"/>
      <c r="G97" s="209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9.5" customHeight="1">
      <c r="A98" s="184" t="s">
        <v>588</v>
      </c>
      <c r="B98" s="1208" t="s">
        <v>589</v>
      </c>
      <c r="C98" s="1209">
        <v>2.8</v>
      </c>
      <c r="D98" s="1201"/>
      <c r="E98" s="187">
        <v>1136</v>
      </c>
      <c r="F98" s="189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9.5" customHeight="1">
      <c r="A99" s="184" t="s">
        <v>590</v>
      </c>
      <c r="B99" s="1206"/>
      <c r="C99" s="1207">
        <v>4</v>
      </c>
      <c r="D99" s="1201"/>
      <c r="E99" s="187">
        <v>1669</v>
      </c>
      <c r="F99" s="189"/>
      <c r="G99" s="209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ht="19.5" customHeight="1">
      <c r="A100" s="184" t="s">
        <v>591</v>
      </c>
      <c r="B100" s="1159"/>
      <c r="C100" s="1207">
        <v>5</v>
      </c>
      <c r="D100" s="1201"/>
      <c r="E100" s="187">
        <v>1981</v>
      </c>
      <c r="F100" s="189"/>
      <c r="G100" s="209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9.5" customHeight="1">
      <c r="A101" s="184" t="s">
        <v>592</v>
      </c>
      <c r="B101" s="216"/>
      <c r="C101" s="212"/>
      <c r="D101" s="217"/>
      <c r="E101" s="187">
        <v>2123</v>
      </c>
      <c r="F101" s="189"/>
      <c r="G101" s="209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9.5" customHeight="1">
      <c r="A102" s="213" t="s">
        <v>593</v>
      </c>
      <c r="B102" s="214" t="s">
        <v>524</v>
      </c>
      <c r="C102" s="1207"/>
      <c r="D102" s="1201"/>
      <c r="E102" s="187">
        <v>227.27272727272728</v>
      </c>
      <c r="F102" s="189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28.5" customHeight="1">
      <c r="A103" s="1200" t="s">
        <v>594</v>
      </c>
      <c r="B103" s="1127"/>
      <c r="C103" s="1127"/>
      <c r="D103" s="1127"/>
      <c r="E103" s="1127"/>
      <c r="F103" s="1201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9.5" customHeight="1">
      <c r="A104" s="184" t="s">
        <v>595</v>
      </c>
      <c r="B104" s="1208" t="s">
        <v>596</v>
      </c>
      <c r="C104" s="1207">
        <v>2.8</v>
      </c>
      <c r="D104" s="1201"/>
      <c r="E104" s="187">
        <v>1000</v>
      </c>
      <c r="F104" s="189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9.5" customHeight="1">
      <c r="A105" s="184" t="s">
        <v>597</v>
      </c>
      <c r="B105" s="1206"/>
      <c r="C105" s="1207">
        <v>4</v>
      </c>
      <c r="D105" s="1201"/>
      <c r="E105" s="187">
        <v>1038.9610389610389</v>
      </c>
      <c r="F105" s="189"/>
      <c r="G105" s="20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ht="19.5" customHeight="1">
      <c r="A106" s="184" t="s">
        <v>598</v>
      </c>
      <c r="B106" s="1206"/>
      <c r="C106" s="1207">
        <v>5</v>
      </c>
      <c r="D106" s="1201"/>
      <c r="E106" s="187">
        <v>1155.8441558441559</v>
      </c>
      <c r="F106" s="189"/>
      <c r="G106" s="209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9.5" customHeight="1">
      <c r="A107" s="184" t="s">
        <v>599</v>
      </c>
      <c r="B107" s="1159"/>
      <c r="C107" s="1207">
        <v>5.8</v>
      </c>
      <c r="D107" s="1201"/>
      <c r="E107" s="187">
        <v>1285.7142857142858</v>
      </c>
      <c r="F107" s="189"/>
      <c r="G107" s="209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28.5" customHeight="1">
      <c r="A108" s="1200" t="s">
        <v>600</v>
      </c>
      <c r="B108" s="1127"/>
      <c r="C108" s="1127"/>
      <c r="D108" s="1127"/>
      <c r="E108" s="1127"/>
      <c r="F108" s="1201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9.5" customHeight="1">
      <c r="A109" s="184" t="s">
        <v>601</v>
      </c>
      <c r="B109" s="1208" t="s">
        <v>602</v>
      </c>
      <c r="C109" s="1207">
        <v>2.8</v>
      </c>
      <c r="D109" s="1201"/>
      <c r="E109" s="187">
        <v>1337.6623376623377</v>
      </c>
      <c r="F109" s="189"/>
      <c r="G109" s="209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ht="19.5" customHeight="1">
      <c r="A110" s="184" t="s">
        <v>604</v>
      </c>
      <c r="B110" s="1206"/>
      <c r="C110" s="1207">
        <v>4</v>
      </c>
      <c r="D110" s="1201"/>
      <c r="E110" s="187">
        <v>1428.5714285714284</v>
      </c>
      <c r="F110" s="189"/>
      <c r="G110" s="209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9.5" customHeight="1">
      <c r="A111" s="184" t="s">
        <v>605</v>
      </c>
      <c r="B111" s="1159"/>
      <c r="C111" s="1207">
        <v>5</v>
      </c>
      <c r="D111" s="1201"/>
      <c r="E111" s="187">
        <v>1500</v>
      </c>
      <c r="F111" s="189"/>
      <c r="G111" s="209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28.5" customHeight="1">
      <c r="A112" s="1200" t="s">
        <v>606</v>
      </c>
      <c r="B112" s="1127"/>
      <c r="C112" s="1127"/>
      <c r="D112" s="1127"/>
      <c r="E112" s="1127"/>
      <c r="F112" s="1201"/>
      <c r="G112" s="209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9.5" customHeight="1">
      <c r="A113" s="218" t="s">
        <v>607</v>
      </c>
      <c r="B113" s="219" t="s">
        <v>606</v>
      </c>
      <c r="C113" s="1210"/>
      <c r="D113" s="1211"/>
      <c r="E113" s="187">
        <v>15</v>
      </c>
      <c r="F113" s="189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28.5" customHeight="1">
      <c r="A114" s="1200" t="s">
        <v>610</v>
      </c>
      <c r="B114" s="1127"/>
      <c r="C114" s="1127"/>
      <c r="D114" s="1127"/>
      <c r="E114" s="1127"/>
      <c r="F114" s="1201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9.5" customHeight="1">
      <c r="A115" s="184" t="s">
        <v>611</v>
      </c>
      <c r="B115" s="1208"/>
      <c r="C115" s="1207" t="s">
        <v>613</v>
      </c>
      <c r="D115" s="1201"/>
      <c r="E115" s="187">
        <v>1298.7012987012986</v>
      </c>
      <c r="F115" s="189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9.5" customHeight="1">
      <c r="A116" s="184" t="s">
        <v>615</v>
      </c>
      <c r="B116" s="1206"/>
      <c r="C116" s="1207" t="s">
        <v>616</v>
      </c>
      <c r="D116" s="1201"/>
      <c r="E116" s="187">
        <v>1363.6363636363635</v>
      </c>
      <c r="F116" s="189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9.5" customHeight="1">
      <c r="A117" s="184" t="s">
        <v>617</v>
      </c>
      <c r="B117" s="1206"/>
      <c r="C117" s="1207" t="s">
        <v>618</v>
      </c>
      <c r="D117" s="1201"/>
      <c r="E117" s="187">
        <v>1454.5454545454545</v>
      </c>
      <c r="F117" s="189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28.5" customHeight="1">
      <c r="A118" s="1200" t="s">
        <v>619</v>
      </c>
      <c r="B118" s="1127"/>
      <c r="C118" s="1127"/>
      <c r="D118" s="1127"/>
      <c r="E118" s="1127"/>
      <c r="F118" s="1201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9.5" customHeight="1">
      <c r="A119" s="184" t="s">
        <v>621</v>
      </c>
      <c r="B119" s="1208"/>
      <c r="C119" s="1207" t="s">
        <v>613</v>
      </c>
      <c r="D119" s="1201"/>
      <c r="E119" s="187">
        <v>1100</v>
      </c>
      <c r="F119" s="189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9.5" customHeight="1">
      <c r="A120" s="184" t="s">
        <v>623</v>
      </c>
      <c r="B120" s="1206"/>
      <c r="C120" s="1207" t="s">
        <v>616</v>
      </c>
      <c r="D120" s="1201"/>
      <c r="E120" s="187">
        <v>1300</v>
      </c>
      <c r="F120" s="189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9.5" customHeight="1">
      <c r="A121" s="184" t="s">
        <v>624</v>
      </c>
      <c r="B121" s="1206"/>
      <c r="C121" s="1207" t="s">
        <v>618</v>
      </c>
      <c r="D121" s="1201"/>
      <c r="E121" s="187">
        <v>1370</v>
      </c>
      <c r="F121" s="189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9.5" customHeight="1">
      <c r="A122" s="220" t="s">
        <v>625</v>
      </c>
      <c r="B122" s="221"/>
      <c r="C122" s="222"/>
      <c r="D122" s="222"/>
      <c r="E122" s="187">
        <v>1550</v>
      </c>
      <c r="F122" s="189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3.5" customHeight="1">
      <c r="A123" s="223"/>
      <c r="B123" s="2"/>
      <c r="C123" s="224"/>
      <c r="D123" s="224"/>
      <c r="E123" s="18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3.5" customHeight="1">
      <c r="A124" s="223"/>
      <c r="B124" s="2"/>
      <c r="C124" s="224"/>
      <c r="D124" s="224"/>
      <c r="E124" s="18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3.5" customHeight="1">
      <c r="A125" s="223"/>
      <c r="B125" s="2"/>
      <c r="C125" s="224"/>
      <c r="D125" s="224"/>
      <c r="E125" s="18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3.5" customHeight="1">
      <c r="A126" s="223"/>
      <c r="B126" s="2"/>
      <c r="C126" s="224"/>
      <c r="D126" s="224"/>
      <c r="E126" s="18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3.5" customHeight="1">
      <c r="A127" s="223"/>
      <c r="B127" s="2"/>
      <c r="C127" s="224"/>
      <c r="D127" s="224"/>
      <c r="E127" s="18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3.5" customHeight="1">
      <c r="A128" s="223"/>
      <c r="B128" s="2"/>
      <c r="C128" s="224"/>
      <c r="D128" s="224"/>
      <c r="E128" s="18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3.5" customHeight="1">
      <c r="A129" s="223"/>
      <c r="B129" s="2"/>
      <c r="C129" s="224"/>
      <c r="D129" s="224"/>
      <c r="E129" s="18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3.5" customHeight="1">
      <c r="A130" s="223"/>
      <c r="B130" s="2"/>
      <c r="C130" s="224"/>
      <c r="D130" s="224"/>
      <c r="E130" s="18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3.5" customHeight="1">
      <c r="A131" s="223"/>
      <c r="B131" s="2"/>
      <c r="C131" s="224"/>
      <c r="D131" s="224"/>
      <c r="E131" s="18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3.5" customHeight="1">
      <c r="A132" s="223"/>
      <c r="B132" s="2"/>
      <c r="C132" s="224"/>
      <c r="D132" s="224"/>
      <c r="E132" s="18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3.5" customHeight="1">
      <c r="A133" s="223"/>
      <c r="B133" s="2"/>
      <c r="C133" s="224"/>
      <c r="D133" s="224"/>
      <c r="E133" s="18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3.5" customHeight="1">
      <c r="A134" s="223"/>
      <c r="B134" s="2"/>
      <c r="C134" s="224"/>
      <c r="D134" s="224"/>
      <c r="E134" s="18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3.5" customHeight="1">
      <c r="A135" s="223"/>
      <c r="B135" s="2"/>
      <c r="C135" s="224"/>
      <c r="D135" s="224"/>
      <c r="E135" s="18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3.5" customHeight="1">
      <c r="A136" s="223"/>
      <c r="B136" s="2"/>
      <c r="C136" s="224"/>
      <c r="D136" s="224"/>
      <c r="E136" s="18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3.5" customHeight="1">
      <c r="A137" s="223"/>
      <c r="B137" s="2"/>
      <c r="C137" s="224"/>
      <c r="D137" s="224"/>
      <c r="E137" s="18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3.5" customHeight="1">
      <c r="A138" s="223"/>
      <c r="B138" s="2"/>
      <c r="C138" s="224"/>
      <c r="D138" s="224"/>
      <c r="E138" s="18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3.5" customHeight="1">
      <c r="A139" s="223"/>
      <c r="B139" s="2"/>
      <c r="C139" s="224"/>
      <c r="D139" s="224"/>
      <c r="E139" s="18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3.5" customHeight="1">
      <c r="A140" s="223"/>
      <c r="B140" s="2"/>
      <c r="C140" s="224"/>
      <c r="D140" s="224"/>
      <c r="E140" s="18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3.5" customHeight="1">
      <c r="A141" s="223"/>
      <c r="B141" s="2"/>
      <c r="C141" s="224"/>
      <c r="D141" s="224"/>
      <c r="E141" s="18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3.5" customHeight="1">
      <c r="A142" s="223"/>
      <c r="B142" s="2"/>
      <c r="C142" s="224"/>
      <c r="D142" s="224"/>
      <c r="E142" s="18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3.5" customHeight="1">
      <c r="A143" s="223"/>
      <c r="B143" s="2"/>
      <c r="C143" s="224"/>
      <c r="D143" s="224"/>
      <c r="E143" s="18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3.5" customHeight="1">
      <c r="A144" s="223"/>
      <c r="B144" s="2"/>
      <c r="C144" s="224"/>
      <c r="D144" s="224"/>
      <c r="E144" s="18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3.5" customHeight="1">
      <c r="A145" s="223"/>
      <c r="B145" s="2"/>
      <c r="C145" s="224"/>
      <c r="D145" s="224"/>
      <c r="E145" s="18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3.5" customHeight="1">
      <c r="A146" s="223"/>
      <c r="B146" s="2"/>
      <c r="C146" s="224"/>
      <c r="D146" s="224"/>
      <c r="E146" s="18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3.5" customHeight="1">
      <c r="A147" s="223"/>
      <c r="B147" s="2"/>
      <c r="C147" s="224"/>
      <c r="D147" s="224"/>
      <c r="E147" s="18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3.5" customHeight="1">
      <c r="A148" s="223"/>
      <c r="B148" s="2"/>
      <c r="C148" s="224"/>
      <c r="D148" s="224"/>
      <c r="E148" s="18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3.5" customHeight="1">
      <c r="A149" s="223"/>
      <c r="B149" s="2"/>
      <c r="C149" s="224"/>
      <c r="D149" s="224"/>
      <c r="E149" s="18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3.5" customHeight="1">
      <c r="A150" s="223"/>
      <c r="B150" s="2"/>
      <c r="C150" s="224"/>
      <c r="D150" s="224"/>
      <c r="E150" s="18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3.5" customHeight="1">
      <c r="A151" s="223"/>
      <c r="B151" s="2"/>
      <c r="C151" s="224"/>
      <c r="D151" s="224"/>
      <c r="E151" s="18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3.5" customHeight="1">
      <c r="A152" s="223"/>
      <c r="B152" s="2"/>
      <c r="C152" s="224"/>
      <c r="D152" s="224"/>
      <c r="E152" s="18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3.5" customHeight="1">
      <c r="A153" s="223"/>
      <c r="B153" s="2"/>
      <c r="C153" s="224"/>
      <c r="D153" s="224"/>
      <c r="E153" s="18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3.5" customHeight="1">
      <c r="A154" s="223"/>
      <c r="B154" s="2"/>
      <c r="C154" s="224"/>
      <c r="D154" s="224"/>
      <c r="E154" s="18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3.5" customHeight="1">
      <c r="A155" s="223"/>
      <c r="B155" s="2"/>
      <c r="C155" s="224"/>
      <c r="D155" s="224"/>
      <c r="E155" s="18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3.5" customHeight="1">
      <c r="A156" s="223"/>
      <c r="B156" s="2"/>
      <c r="C156" s="224"/>
      <c r="D156" s="224"/>
      <c r="E156" s="18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3.5" customHeight="1">
      <c r="A157" s="223"/>
      <c r="B157" s="2"/>
      <c r="C157" s="224"/>
      <c r="D157" s="224"/>
      <c r="E157" s="18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3.5" customHeight="1">
      <c r="A158" s="223"/>
      <c r="B158" s="2"/>
      <c r="C158" s="224"/>
      <c r="D158" s="224"/>
      <c r="E158" s="18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3.5" customHeight="1">
      <c r="A159" s="223"/>
      <c r="B159" s="2"/>
      <c r="C159" s="224"/>
      <c r="D159" s="224"/>
      <c r="E159" s="18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3.5" customHeight="1">
      <c r="A160" s="223"/>
      <c r="B160" s="2"/>
      <c r="C160" s="224"/>
      <c r="D160" s="224"/>
      <c r="E160" s="18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3.5" customHeight="1">
      <c r="A161" s="223"/>
      <c r="B161" s="2"/>
      <c r="C161" s="224"/>
      <c r="D161" s="224"/>
      <c r="E161" s="18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3.5" customHeight="1">
      <c r="A162" s="223"/>
      <c r="B162" s="2"/>
      <c r="C162" s="224"/>
      <c r="D162" s="224"/>
      <c r="E162" s="18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3.5" customHeight="1">
      <c r="A163" s="223"/>
      <c r="B163" s="2"/>
      <c r="C163" s="224"/>
      <c r="D163" s="224"/>
      <c r="E163" s="18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3.5" customHeight="1">
      <c r="A164" s="223"/>
      <c r="B164" s="2"/>
      <c r="C164" s="224"/>
      <c r="D164" s="224"/>
      <c r="E164" s="18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3.5" customHeight="1">
      <c r="A165" s="223"/>
      <c r="B165" s="2"/>
      <c r="C165" s="224"/>
      <c r="D165" s="224"/>
      <c r="E165" s="18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3.5" customHeight="1">
      <c r="A166" s="223"/>
      <c r="B166" s="2"/>
      <c r="C166" s="224"/>
      <c r="D166" s="224"/>
      <c r="E166" s="18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3.5" customHeight="1">
      <c r="A167" s="223"/>
      <c r="B167" s="2"/>
      <c r="C167" s="224"/>
      <c r="D167" s="224"/>
      <c r="E167" s="18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3.5" customHeight="1">
      <c r="A168" s="223"/>
      <c r="B168" s="2"/>
      <c r="C168" s="224"/>
      <c r="D168" s="224"/>
      <c r="E168" s="18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3.5" customHeight="1">
      <c r="A169" s="223"/>
      <c r="B169" s="2"/>
      <c r="C169" s="224"/>
      <c r="D169" s="224"/>
      <c r="E169" s="18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3.5" customHeight="1">
      <c r="A170" s="223"/>
      <c r="B170" s="2"/>
      <c r="C170" s="224"/>
      <c r="D170" s="224"/>
      <c r="E170" s="18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3.5" customHeight="1">
      <c r="A171" s="223"/>
      <c r="B171" s="2"/>
      <c r="C171" s="224"/>
      <c r="D171" s="224"/>
      <c r="E171" s="18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3.5" customHeight="1">
      <c r="A172" s="223"/>
      <c r="B172" s="2"/>
      <c r="C172" s="224"/>
      <c r="D172" s="224"/>
      <c r="E172" s="18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3.5" customHeight="1">
      <c r="A173" s="223"/>
      <c r="B173" s="2"/>
      <c r="C173" s="224"/>
      <c r="D173" s="224"/>
      <c r="E173" s="18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3.5" customHeight="1">
      <c r="A174" s="223"/>
      <c r="B174" s="2"/>
      <c r="C174" s="224"/>
      <c r="D174" s="224"/>
      <c r="E174" s="18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3.5" customHeight="1">
      <c r="A175" s="223"/>
      <c r="B175" s="2"/>
      <c r="C175" s="224"/>
      <c r="D175" s="224"/>
      <c r="E175" s="18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3.5" customHeight="1">
      <c r="A176" s="223"/>
      <c r="B176" s="2"/>
      <c r="C176" s="224"/>
      <c r="D176" s="224"/>
      <c r="E176" s="18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3.5" customHeight="1">
      <c r="A177" s="223"/>
      <c r="B177" s="2"/>
      <c r="C177" s="224"/>
      <c r="D177" s="224"/>
      <c r="E177" s="18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3.5" customHeight="1">
      <c r="A178" s="223"/>
      <c r="B178" s="2"/>
      <c r="C178" s="224"/>
      <c r="D178" s="224"/>
      <c r="E178" s="18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3.5" customHeight="1">
      <c r="A179" s="223"/>
      <c r="B179" s="2"/>
      <c r="C179" s="224"/>
      <c r="D179" s="224"/>
      <c r="E179" s="18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3.5" customHeight="1">
      <c r="A180" s="223"/>
      <c r="B180" s="2"/>
      <c r="C180" s="224"/>
      <c r="D180" s="224"/>
      <c r="E180" s="18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3.5" customHeight="1">
      <c r="A181" s="223"/>
      <c r="B181" s="2"/>
      <c r="C181" s="224"/>
      <c r="D181" s="224"/>
      <c r="E181" s="18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3.5" customHeight="1">
      <c r="A182" s="223"/>
      <c r="B182" s="2"/>
      <c r="C182" s="224"/>
      <c r="D182" s="224"/>
      <c r="E182" s="18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3.5" customHeight="1">
      <c r="A183" s="223"/>
      <c r="B183" s="2"/>
      <c r="C183" s="224"/>
      <c r="D183" s="224"/>
      <c r="E183" s="18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3.5" customHeight="1">
      <c r="A184" s="223"/>
      <c r="B184" s="2"/>
      <c r="C184" s="224"/>
      <c r="D184" s="224"/>
      <c r="E184" s="18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3.5" customHeight="1">
      <c r="A185" s="223"/>
      <c r="B185" s="2"/>
      <c r="C185" s="224"/>
      <c r="D185" s="224"/>
      <c r="E185" s="18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3.5" customHeight="1">
      <c r="A186" s="223"/>
      <c r="B186" s="2"/>
      <c r="C186" s="224"/>
      <c r="D186" s="224"/>
      <c r="E186" s="18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3.5" customHeight="1">
      <c r="A187" s="223"/>
      <c r="B187" s="2"/>
      <c r="C187" s="224"/>
      <c r="D187" s="224"/>
      <c r="E187" s="18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3.5" customHeight="1">
      <c r="A188" s="223"/>
      <c r="B188" s="2"/>
      <c r="C188" s="224"/>
      <c r="D188" s="224"/>
      <c r="E188" s="18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3.5" customHeight="1">
      <c r="A189" s="223"/>
      <c r="B189" s="2"/>
      <c r="C189" s="224"/>
      <c r="D189" s="224"/>
      <c r="E189" s="18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3.5" customHeight="1">
      <c r="A190" s="223"/>
      <c r="B190" s="2"/>
      <c r="C190" s="224"/>
      <c r="D190" s="224"/>
      <c r="E190" s="18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3.5" customHeight="1">
      <c r="A191" s="223"/>
      <c r="B191" s="2"/>
      <c r="C191" s="224"/>
      <c r="D191" s="224"/>
      <c r="E191" s="18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3.5" customHeight="1">
      <c r="A192" s="223"/>
      <c r="B192" s="2"/>
      <c r="C192" s="224"/>
      <c r="D192" s="224"/>
      <c r="E192" s="18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3.5" customHeight="1">
      <c r="A193" s="223"/>
      <c r="B193" s="2"/>
      <c r="C193" s="224"/>
      <c r="D193" s="224"/>
      <c r="E193" s="18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3.5" customHeight="1">
      <c r="A194" s="223"/>
      <c r="B194" s="2"/>
      <c r="C194" s="224"/>
      <c r="D194" s="224"/>
      <c r="E194" s="18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3.5" customHeight="1">
      <c r="A195" s="223"/>
      <c r="B195" s="2"/>
      <c r="C195" s="224"/>
      <c r="D195" s="224"/>
      <c r="E195" s="18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3.5" customHeight="1">
      <c r="A196" s="223"/>
      <c r="B196" s="2"/>
      <c r="C196" s="224"/>
      <c r="D196" s="224"/>
      <c r="E196" s="18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3.5" customHeight="1">
      <c r="A197" s="223"/>
      <c r="B197" s="2"/>
      <c r="C197" s="224"/>
      <c r="D197" s="224"/>
      <c r="E197" s="18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3.5" customHeight="1">
      <c r="A198" s="223"/>
      <c r="B198" s="2"/>
      <c r="C198" s="224"/>
      <c r="D198" s="224"/>
      <c r="E198" s="18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3.5" customHeight="1">
      <c r="A199" s="223"/>
      <c r="B199" s="2"/>
      <c r="C199" s="224"/>
      <c r="D199" s="224"/>
      <c r="E199" s="18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3.5" customHeight="1">
      <c r="A200" s="223"/>
      <c r="B200" s="2"/>
      <c r="C200" s="224"/>
      <c r="D200" s="224"/>
      <c r="E200" s="18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3.5" customHeight="1">
      <c r="A201" s="223"/>
      <c r="B201" s="2"/>
      <c r="C201" s="224"/>
      <c r="D201" s="224"/>
      <c r="E201" s="18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3.5" customHeight="1">
      <c r="A202" s="223"/>
      <c r="B202" s="2"/>
      <c r="C202" s="224"/>
      <c r="D202" s="224"/>
      <c r="E202" s="18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3.5" customHeight="1">
      <c r="A203" s="223"/>
      <c r="B203" s="2"/>
      <c r="C203" s="224"/>
      <c r="D203" s="224"/>
      <c r="E203" s="18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3.5" customHeight="1">
      <c r="A204" s="223"/>
      <c r="B204" s="2"/>
      <c r="C204" s="224"/>
      <c r="D204" s="224"/>
      <c r="E204" s="18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3.5" customHeight="1">
      <c r="A205" s="223"/>
      <c r="B205" s="2"/>
      <c r="C205" s="224"/>
      <c r="D205" s="224"/>
      <c r="E205" s="18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3.5" customHeight="1">
      <c r="A206" s="223"/>
      <c r="B206" s="2"/>
      <c r="C206" s="224"/>
      <c r="D206" s="224"/>
      <c r="E206" s="18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3.5" customHeight="1">
      <c r="A207" s="223"/>
      <c r="B207" s="2"/>
      <c r="C207" s="224"/>
      <c r="D207" s="224"/>
      <c r="E207" s="18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3.5" customHeight="1">
      <c r="A208" s="223"/>
      <c r="B208" s="2"/>
      <c r="C208" s="224"/>
      <c r="D208" s="224"/>
      <c r="E208" s="18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3.5" customHeight="1">
      <c r="A209" s="223"/>
      <c r="B209" s="2"/>
      <c r="C209" s="224"/>
      <c r="D209" s="224"/>
      <c r="E209" s="18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3.5" customHeight="1">
      <c r="A210" s="223"/>
      <c r="B210" s="2"/>
      <c r="C210" s="224"/>
      <c r="D210" s="224"/>
      <c r="E210" s="18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3.5" customHeight="1">
      <c r="A211" s="223"/>
      <c r="B211" s="2"/>
      <c r="C211" s="224"/>
      <c r="D211" s="224"/>
      <c r="E211" s="18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3.5" customHeight="1">
      <c r="A212" s="223"/>
      <c r="B212" s="2"/>
      <c r="C212" s="224"/>
      <c r="D212" s="224"/>
      <c r="E212" s="18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3.5" customHeight="1">
      <c r="A213" s="223"/>
      <c r="B213" s="2"/>
      <c r="C213" s="224"/>
      <c r="D213" s="224"/>
      <c r="E213" s="18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3.5" customHeight="1">
      <c r="A214" s="223"/>
      <c r="B214" s="2"/>
      <c r="C214" s="224"/>
      <c r="D214" s="224"/>
      <c r="E214" s="18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3.5" customHeight="1">
      <c r="A215" s="223"/>
      <c r="B215" s="2"/>
      <c r="C215" s="224"/>
      <c r="D215" s="224"/>
      <c r="E215" s="18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3.5" customHeight="1">
      <c r="A216" s="223"/>
      <c r="B216" s="2"/>
      <c r="C216" s="224"/>
      <c r="D216" s="224"/>
      <c r="E216" s="18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3.5" customHeight="1">
      <c r="A217" s="223"/>
      <c r="B217" s="2"/>
      <c r="C217" s="224"/>
      <c r="D217" s="224"/>
      <c r="E217" s="18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3.5" customHeight="1">
      <c r="A218" s="223"/>
      <c r="B218" s="2"/>
      <c r="C218" s="224"/>
      <c r="D218" s="224"/>
      <c r="E218" s="18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3.5" customHeight="1">
      <c r="A219" s="223"/>
      <c r="B219" s="2"/>
      <c r="C219" s="224"/>
      <c r="D219" s="224"/>
      <c r="E219" s="18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3.5" customHeight="1">
      <c r="A220" s="223"/>
      <c r="B220" s="2"/>
      <c r="C220" s="224"/>
      <c r="D220" s="224"/>
      <c r="E220" s="18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3.5" customHeight="1">
      <c r="A221" s="223"/>
      <c r="B221" s="2"/>
      <c r="C221" s="224"/>
      <c r="D221" s="224"/>
      <c r="E221" s="18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3.5" customHeight="1">
      <c r="A222" s="223"/>
      <c r="B222" s="2"/>
      <c r="C222" s="224"/>
      <c r="D222" s="224"/>
      <c r="E222" s="18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3.5" customHeight="1">
      <c r="A223" s="223"/>
      <c r="B223" s="2"/>
      <c r="C223" s="224"/>
      <c r="D223" s="224"/>
      <c r="E223" s="18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3.5" customHeight="1">
      <c r="A224" s="223"/>
      <c r="B224" s="2"/>
      <c r="C224" s="224"/>
      <c r="D224" s="224"/>
      <c r="E224" s="18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3.5" customHeight="1">
      <c r="A225" s="223"/>
      <c r="B225" s="2"/>
      <c r="C225" s="224"/>
      <c r="D225" s="224"/>
      <c r="E225" s="18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3.5" customHeight="1">
      <c r="A226" s="223"/>
      <c r="B226" s="2"/>
      <c r="C226" s="224"/>
      <c r="D226" s="224"/>
      <c r="E226" s="18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3.5" customHeight="1">
      <c r="A227" s="223"/>
      <c r="B227" s="2"/>
      <c r="C227" s="224"/>
      <c r="D227" s="224"/>
      <c r="E227" s="18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3.5" customHeight="1">
      <c r="A228" s="223"/>
      <c r="B228" s="2"/>
      <c r="C228" s="224"/>
      <c r="D228" s="224"/>
      <c r="E228" s="18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3.5" customHeight="1">
      <c r="A229" s="223"/>
      <c r="B229" s="2"/>
      <c r="C229" s="224"/>
      <c r="D229" s="224"/>
      <c r="E229" s="18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3.5" customHeight="1">
      <c r="A230" s="223"/>
      <c r="B230" s="2"/>
      <c r="C230" s="224"/>
      <c r="D230" s="224"/>
      <c r="E230" s="18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3.5" customHeight="1">
      <c r="A231" s="223"/>
      <c r="B231" s="2"/>
      <c r="C231" s="224"/>
      <c r="D231" s="224"/>
      <c r="E231" s="18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3.5" customHeight="1">
      <c r="A232" s="223"/>
      <c r="B232" s="2"/>
      <c r="C232" s="224"/>
      <c r="D232" s="224"/>
      <c r="E232" s="18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3.5" customHeight="1">
      <c r="A233" s="223"/>
      <c r="B233" s="2"/>
      <c r="C233" s="224"/>
      <c r="D233" s="224"/>
      <c r="E233" s="18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3.5" customHeight="1">
      <c r="A234" s="223"/>
      <c r="B234" s="2"/>
      <c r="C234" s="224"/>
      <c r="D234" s="224"/>
      <c r="E234" s="18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3.5" customHeight="1">
      <c r="A235" s="223"/>
      <c r="B235" s="2"/>
      <c r="C235" s="224"/>
      <c r="D235" s="224"/>
      <c r="E235" s="18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3.5" customHeight="1">
      <c r="A236" s="223"/>
      <c r="B236" s="2"/>
      <c r="C236" s="224"/>
      <c r="D236" s="224"/>
      <c r="E236" s="18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3.5" customHeight="1">
      <c r="A237" s="223"/>
      <c r="B237" s="2"/>
      <c r="C237" s="224"/>
      <c r="D237" s="224"/>
      <c r="E237" s="18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3.5" customHeight="1">
      <c r="A238" s="223"/>
      <c r="B238" s="2"/>
      <c r="C238" s="224"/>
      <c r="D238" s="224"/>
      <c r="E238" s="18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3.5" customHeight="1">
      <c r="A239" s="223"/>
      <c r="B239" s="2"/>
      <c r="C239" s="224"/>
      <c r="D239" s="224"/>
      <c r="E239" s="18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3.5" customHeight="1">
      <c r="A240" s="223"/>
      <c r="B240" s="2"/>
      <c r="C240" s="224"/>
      <c r="D240" s="224"/>
      <c r="E240" s="18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3.5" customHeight="1">
      <c r="A241" s="223"/>
      <c r="B241" s="2"/>
      <c r="C241" s="224"/>
      <c r="D241" s="224"/>
      <c r="E241" s="18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3.5" customHeight="1">
      <c r="A242" s="223"/>
      <c r="B242" s="2"/>
      <c r="C242" s="224"/>
      <c r="D242" s="224"/>
      <c r="E242" s="18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3.5" customHeight="1">
      <c r="A243" s="223"/>
      <c r="B243" s="2"/>
      <c r="C243" s="224"/>
      <c r="D243" s="224"/>
      <c r="E243" s="18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3.5" customHeight="1">
      <c r="A244" s="223"/>
      <c r="B244" s="2"/>
      <c r="C244" s="224"/>
      <c r="D244" s="224"/>
      <c r="E244" s="18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3.5" customHeight="1">
      <c r="A245" s="223"/>
      <c r="B245" s="2"/>
      <c r="C245" s="224"/>
      <c r="D245" s="224"/>
      <c r="E245" s="18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3.5" customHeight="1">
      <c r="A246" s="223"/>
      <c r="B246" s="2"/>
      <c r="C246" s="224"/>
      <c r="D246" s="224"/>
      <c r="E246" s="18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3.5" customHeight="1">
      <c r="A247" s="223"/>
      <c r="B247" s="2"/>
      <c r="C247" s="224"/>
      <c r="D247" s="224"/>
      <c r="E247" s="18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3.5" customHeight="1">
      <c r="A248" s="223"/>
      <c r="B248" s="2"/>
      <c r="C248" s="224"/>
      <c r="D248" s="224"/>
      <c r="E248" s="18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3.5" customHeight="1">
      <c r="A249" s="223"/>
      <c r="B249" s="2"/>
      <c r="C249" s="224"/>
      <c r="D249" s="224"/>
      <c r="E249" s="18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3.5" customHeight="1">
      <c r="A250" s="223"/>
      <c r="B250" s="2"/>
      <c r="C250" s="224"/>
      <c r="D250" s="224"/>
      <c r="E250" s="18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3.5" customHeight="1">
      <c r="A251" s="223"/>
      <c r="B251" s="2"/>
      <c r="C251" s="224"/>
      <c r="D251" s="224"/>
      <c r="E251" s="18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3.5" customHeight="1">
      <c r="A252" s="223"/>
      <c r="B252" s="2"/>
      <c r="C252" s="224"/>
      <c r="D252" s="224"/>
      <c r="E252" s="18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3.5" customHeight="1">
      <c r="A253" s="223"/>
      <c r="B253" s="2"/>
      <c r="C253" s="224"/>
      <c r="D253" s="224"/>
      <c r="E253" s="18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3.5" customHeight="1">
      <c r="A254" s="223"/>
      <c r="B254" s="2"/>
      <c r="C254" s="224"/>
      <c r="D254" s="224"/>
      <c r="E254" s="18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3.5" customHeight="1">
      <c r="A255" s="223"/>
      <c r="B255" s="2"/>
      <c r="C255" s="224"/>
      <c r="D255" s="224"/>
      <c r="E255" s="18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3.5" customHeight="1">
      <c r="A256" s="223"/>
      <c r="B256" s="2"/>
      <c r="C256" s="224"/>
      <c r="D256" s="224"/>
      <c r="E256" s="18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3.5" customHeight="1">
      <c r="A257" s="223"/>
      <c r="B257" s="2"/>
      <c r="C257" s="224"/>
      <c r="D257" s="224"/>
      <c r="E257" s="18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3.5" customHeight="1">
      <c r="A258" s="223"/>
      <c r="B258" s="2"/>
      <c r="C258" s="224"/>
      <c r="D258" s="224"/>
      <c r="E258" s="18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3.5" customHeight="1">
      <c r="A259" s="223"/>
      <c r="B259" s="2"/>
      <c r="C259" s="224"/>
      <c r="D259" s="224"/>
      <c r="E259" s="18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3.5" customHeight="1">
      <c r="A260" s="223"/>
      <c r="B260" s="2"/>
      <c r="C260" s="224"/>
      <c r="D260" s="224"/>
      <c r="E260" s="18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3.5" customHeight="1">
      <c r="A261" s="223"/>
      <c r="B261" s="2"/>
      <c r="C261" s="224"/>
      <c r="D261" s="224"/>
      <c r="E261" s="18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3.5" customHeight="1">
      <c r="A262" s="223"/>
      <c r="B262" s="2"/>
      <c r="C262" s="224"/>
      <c r="D262" s="224"/>
      <c r="E262" s="18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3.5" customHeight="1">
      <c r="A263" s="223"/>
      <c r="B263" s="2"/>
      <c r="C263" s="224"/>
      <c r="D263" s="224"/>
      <c r="E263" s="18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3.5" customHeight="1">
      <c r="A264" s="223"/>
      <c r="B264" s="2"/>
      <c r="C264" s="224"/>
      <c r="D264" s="224"/>
      <c r="E264" s="18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3.5" customHeight="1">
      <c r="A265" s="223"/>
      <c r="B265" s="2"/>
      <c r="C265" s="224"/>
      <c r="D265" s="224"/>
      <c r="E265" s="18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3.5" customHeight="1">
      <c r="A266" s="223"/>
      <c r="B266" s="2"/>
      <c r="C266" s="224"/>
      <c r="D266" s="224"/>
      <c r="E266" s="18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3.5" customHeight="1">
      <c r="A267" s="223"/>
      <c r="B267" s="2"/>
      <c r="C267" s="224"/>
      <c r="D267" s="224"/>
      <c r="E267" s="18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3.5" customHeight="1">
      <c r="A268" s="223"/>
      <c r="B268" s="2"/>
      <c r="C268" s="224"/>
      <c r="D268" s="224"/>
      <c r="E268" s="18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3.5" customHeight="1">
      <c r="A269" s="223"/>
      <c r="B269" s="2"/>
      <c r="C269" s="224"/>
      <c r="D269" s="224"/>
      <c r="E269" s="18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3.5" customHeight="1">
      <c r="A270" s="223"/>
      <c r="B270" s="2"/>
      <c r="C270" s="224"/>
      <c r="D270" s="224"/>
      <c r="E270" s="18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3.5" customHeight="1">
      <c r="A271" s="223"/>
      <c r="B271" s="2"/>
      <c r="C271" s="224"/>
      <c r="D271" s="224"/>
      <c r="E271" s="18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3.5" customHeight="1">
      <c r="A272" s="223"/>
      <c r="B272" s="2"/>
      <c r="C272" s="224"/>
      <c r="D272" s="224"/>
      <c r="E272" s="18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3.5" customHeight="1">
      <c r="A273" s="223"/>
      <c r="B273" s="2"/>
      <c r="C273" s="224"/>
      <c r="D273" s="224"/>
      <c r="E273" s="18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3.5" customHeight="1">
      <c r="A274" s="223"/>
      <c r="B274" s="2"/>
      <c r="C274" s="224"/>
      <c r="D274" s="224"/>
      <c r="E274" s="18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3.5" customHeight="1">
      <c r="A275" s="223"/>
      <c r="B275" s="2"/>
      <c r="C275" s="224"/>
      <c r="D275" s="224"/>
      <c r="E275" s="18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3.5" customHeight="1">
      <c r="A276" s="223"/>
      <c r="B276" s="2"/>
      <c r="C276" s="224"/>
      <c r="D276" s="224"/>
      <c r="E276" s="18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3.5" customHeight="1">
      <c r="A277" s="223"/>
      <c r="B277" s="2"/>
      <c r="C277" s="224"/>
      <c r="D277" s="224"/>
      <c r="E277" s="18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3.5" customHeight="1">
      <c r="A278" s="223"/>
      <c r="B278" s="2"/>
      <c r="C278" s="224"/>
      <c r="D278" s="224"/>
      <c r="E278" s="18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3.5" customHeight="1">
      <c r="A279" s="223"/>
      <c r="B279" s="2"/>
      <c r="C279" s="224"/>
      <c r="D279" s="224"/>
      <c r="E279" s="18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3.5" customHeight="1">
      <c r="A280" s="223"/>
      <c r="B280" s="2"/>
      <c r="C280" s="224"/>
      <c r="D280" s="224"/>
      <c r="E280" s="18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3.5" customHeight="1">
      <c r="A281" s="223"/>
      <c r="B281" s="2"/>
      <c r="C281" s="224"/>
      <c r="D281" s="224"/>
      <c r="E281" s="18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3.5" customHeight="1">
      <c r="A282" s="223"/>
      <c r="B282" s="2"/>
      <c r="C282" s="224"/>
      <c r="D282" s="224"/>
      <c r="E282" s="18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3.5" customHeight="1">
      <c r="A283" s="223"/>
      <c r="B283" s="2"/>
      <c r="C283" s="224"/>
      <c r="D283" s="224"/>
      <c r="E283" s="18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3.5" customHeight="1">
      <c r="A284" s="223"/>
      <c r="B284" s="2"/>
      <c r="C284" s="224"/>
      <c r="D284" s="224"/>
      <c r="E284" s="18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3.5" customHeight="1">
      <c r="A285" s="223"/>
      <c r="B285" s="2"/>
      <c r="C285" s="224"/>
      <c r="D285" s="224"/>
      <c r="E285" s="18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3.5" customHeight="1">
      <c r="A286" s="223"/>
      <c r="B286" s="2"/>
      <c r="C286" s="224"/>
      <c r="D286" s="224"/>
      <c r="E286" s="18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3.5" customHeight="1">
      <c r="A287" s="223"/>
      <c r="B287" s="2"/>
      <c r="C287" s="224"/>
      <c r="D287" s="224"/>
      <c r="E287" s="18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3.5" customHeight="1">
      <c r="A288" s="223"/>
      <c r="B288" s="2"/>
      <c r="C288" s="224"/>
      <c r="D288" s="224"/>
      <c r="E288" s="18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3.5" customHeight="1">
      <c r="A289" s="223"/>
      <c r="B289" s="2"/>
      <c r="C289" s="224"/>
      <c r="D289" s="224"/>
      <c r="E289" s="18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3.5" customHeight="1">
      <c r="A290" s="223"/>
      <c r="B290" s="2"/>
      <c r="C290" s="224"/>
      <c r="D290" s="224"/>
      <c r="E290" s="18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3.5" customHeight="1">
      <c r="A291" s="223"/>
      <c r="B291" s="2"/>
      <c r="C291" s="224"/>
      <c r="D291" s="224"/>
      <c r="E291" s="18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3.5" customHeight="1">
      <c r="A292" s="223"/>
      <c r="B292" s="2"/>
      <c r="C292" s="224"/>
      <c r="D292" s="224"/>
      <c r="E292" s="18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3.5" customHeight="1">
      <c r="A293" s="223"/>
      <c r="B293" s="2"/>
      <c r="C293" s="224"/>
      <c r="D293" s="224"/>
      <c r="E293" s="18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3.5" customHeight="1">
      <c r="A294" s="223"/>
      <c r="B294" s="2"/>
      <c r="C294" s="224"/>
      <c r="D294" s="224"/>
      <c r="E294" s="18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3.5" customHeight="1">
      <c r="A295" s="223"/>
      <c r="B295" s="2"/>
      <c r="C295" s="224"/>
      <c r="D295" s="224"/>
      <c r="E295" s="18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3.5" customHeight="1">
      <c r="A296" s="223"/>
      <c r="B296" s="2"/>
      <c r="C296" s="224"/>
      <c r="D296" s="224"/>
      <c r="E296" s="18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3.5" customHeight="1">
      <c r="A297" s="223"/>
      <c r="B297" s="2"/>
      <c r="C297" s="224"/>
      <c r="D297" s="224"/>
      <c r="E297" s="18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3.5" customHeight="1">
      <c r="A298" s="223"/>
      <c r="B298" s="2"/>
      <c r="C298" s="224"/>
      <c r="D298" s="224"/>
      <c r="E298" s="18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3.5" customHeight="1">
      <c r="A299" s="223"/>
      <c r="B299" s="2"/>
      <c r="C299" s="224"/>
      <c r="D299" s="224"/>
      <c r="E299" s="18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3.5" customHeight="1">
      <c r="A300" s="223"/>
      <c r="B300" s="2"/>
      <c r="C300" s="224"/>
      <c r="D300" s="224"/>
      <c r="E300" s="18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3.5" customHeight="1">
      <c r="A301" s="223"/>
      <c r="B301" s="2"/>
      <c r="C301" s="224"/>
      <c r="D301" s="224"/>
      <c r="E301" s="18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3.5" customHeight="1">
      <c r="A302" s="223"/>
      <c r="B302" s="2"/>
      <c r="C302" s="224"/>
      <c r="D302" s="224"/>
      <c r="E302" s="18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3.5" customHeight="1">
      <c r="A303" s="223"/>
      <c r="B303" s="2"/>
      <c r="C303" s="224"/>
      <c r="D303" s="224"/>
      <c r="E303" s="18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3.5" customHeight="1">
      <c r="A304" s="223"/>
      <c r="B304" s="2"/>
      <c r="C304" s="224"/>
      <c r="D304" s="224"/>
      <c r="E304" s="18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3.5" customHeight="1">
      <c r="A305" s="223"/>
      <c r="B305" s="2"/>
      <c r="C305" s="224"/>
      <c r="D305" s="224"/>
      <c r="E305" s="18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3.5" customHeight="1">
      <c r="A306" s="223"/>
      <c r="B306" s="2"/>
      <c r="C306" s="224"/>
      <c r="D306" s="224"/>
      <c r="E306" s="18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3.5" customHeight="1">
      <c r="A307" s="223"/>
      <c r="B307" s="2"/>
      <c r="C307" s="224"/>
      <c r="D307" s="224"/>
      <c r="E307" s="18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3.5" customHeight="1">
      <c r="A308" s="223"/>
      <c r="B308" s="2"/>
      <c r="C308" s="224"/>
      <c r="D308" s="224"/>
      <c r="E308" s="18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3.5" customHeight="1">
      <c r="A309" s="223"/>
      <c r="B309" s="2"/>
      <c r="C309" s="224"/>
      <c r="D309" s="224"/>
      <c r="E309" s="18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3.5" customHeight="1">
      <c r="A310" s="223"/>
      <c r="B310" s="2"/>
      <c r="C310" s="224"/>
      <c r="D310" s="224"/>
      <c r="E310" s="18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3.5" customHeight="1">
      <c r="A311" s="223"/>
      <c r="B311" s="2"/>
      <c r="C311" s="224"/>
      <c r="D311" s="224"/>
      <c r="E311" s="18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3.5" customHeight="1">
      <c r="A312" s="223"/>
      <c r="B312" s="2"/>
      <c r="C312" s="224"/>
      <c r="D312" s="224"/>
      <c r="E312" s="18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3.5" customHeight="1">
      <c r="A313" s="223"/>
      <c r="B313" s="2"/>
      <c r="C313" s="224"/>
      <c r="D313" s="224"/>
      <c r="E313" s="18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3.5" customHeight="1">
      <c r="A314" s="223"/>
      <c r="B314" s="2"/>
      <c r="C314" s="224"/>
      <c r="D314" s="224"/>
      <c r="E314" s="18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3.5" customHeight="1">
      <c r="A315" s="223"/>
      <c r="B315" s="2"/>
      <c r="C315" s="224"/>
      <c r="D315" s="224"/>
      <c r="E315" s="18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3.5" customHeight="1">
      <c r="A316" s="223"/>
      <c r="B316" s="2"/>
      <c r="C316" s="224"/>
      <c r="D316" s="224"/>
      <c r="E316" s="18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3.5" customHeight="1">
      <c r="A317" s="223"/>
      <c r="B317" s="2"/>
      <c r="C317" s="224"/>
      <c r="D317" s="224"/>
      <c r="E317" s="18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3.5" customHeight="1">
      <c r="A318" s="223"/>
      <c r="B318" s="2"/>
      <c r="C318" s="224"/>
      <c r="D318" s="224"/>
      <c r="E318" s="18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3.5" customHeight="1">
      <c r="A319" s="223"/>
      <c r="B319" s="2"/>
      <c r="C319" s="224"/>
      <c r="D319" s="224"/>
      <c r="E319" s="18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3.5" customHeight="1">
      <c r="A320" s="223"/>
      <c r="B320" s="2"/>
      <c r="C320" s="224"/>
      <c r="D320" s="224"/>
      <c r="E320" s="18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3.5" customHeight="1">
      <c r="A321" s="223"/>
      <c r="B321" s="2"/>
      <c r="C321" s="224"/>
      <c r="D321" s="224"/>
      <c r="E321" s="18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3.5" customHeight="1">
      <c r="A322" s="223"/>
      <c r="B322" s="2"/>
      <c r="C322" s="224"/>
      <c r="D322" s="224"/>
      <c r="E322" s="18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3.5" customHeight="1">
      <c r="A323" s="223"/>
      <c r="B323" s="2"/>
      <c r="C323" s="224"/>
      <c r="D323" s="224"/>
      <c r="E323" s="18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3.5" customHeight="1">
      <c r="A324" s="223"/>
      <c r="B324" s="2"/>
      <c r="C324" s="224"/>
      <c r="D324" s="224"/>
      <c r="E324" s="18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3.5" customHeight="1">
      <c r="A325" s="223"/>
      <c r="B325" s="2"/>
      <c r="C325" s="224"/>
      <c r="D325" s="224"/>
      <c r="E325" s="18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3.5" customHeight="1">
      <c r="A326" s="223"/>
      <c r="B326" s="2"/>
      <c r="C326" s="224"/>
      <c r="D326" s="224"/>
      <c r="E326" s="18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3.5" customHeight="1">
      <c r="A327" s="223"/>
      <c r="B327" s="2"/>
      <c r="C327" s="224"/>
      <c r="D327" s="224"/>
      <c r="E327" s="18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3.5" customHeight="1">
      <c r="A328" s="223"/>
      <c r="B328" s="2"/>
      <c r="C328" s="224"/>
      <c r="D328" s="224"/>
      <c r="E328" s="18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3.5" customHeight="1">
      <c r="A329" s="223"/>
      <c r="B329" s="2"/>
      <c r="C329" s="224"/>
      <c r="D329" s="224"/>
      <c r="E329" s="18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3.5" customHeight="1">
      <c r="A330" s="223"/>
      <c r="B330" s="2"/>
      <c r="C330" s="224"/>
      <c r="D330" s="224"/>
      <c r="E330" s="18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3.5" customHeight="1">
      <c r="A331" s="223"/>
      <c r="B331" s="2"/>
      <c r="C331" s="224"/>
      <c r="D331" s="224"/>
      <c r="E331" s="18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3.5" customHeight="1">
      <c r="A332" s="223"/>
      <c r="B332" s="2"/>
      <c r="C332" s="224"/>
      <c r="D332" s="224"/>
      <c r="E332" s="18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3.5" customHeight="1">
      <c r="A333" s="223"/>
      <c r="B333" s="2"/>
      <c r="C333" s="224"/>
      <c r="D333" s="224"/>
      <c r="E333" s="18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3.5" customHeight="1">
      <c r="A334" s="223"/>
      <c r="B334" s="2"/>
      <c r="C334" s="224"/>
      <c r="D334" s="224"/>
      <c r="E334" s="18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3.5" customHeight="1">
      <c r="A335" s="223"/>
      <c r="B335" s="2"/>
      <c r="C335" s="224"/>
      <c r="D335" s="224"/>
      <c r="E335" s="18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3.5" customHeight="1">
      <c r="A336" s="223"/>
      <c r="B336" s="2"/>
      <c r="C336" s="224"/>
      <c r="D336" s="224"/>
      <c r="E336" s="18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3.5" customHeight="1">
      <c r="A337" s="223"/>
      <c r="B337" s="2"/>
      <c r="C337" s="224"/>
      <c r="D337" s="224"/>
      <c r="E337" s="18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3.5" customHeight="1">
      <c r="A338" s="223"/>
      <c r="B338" s="2"/>
      <c r="C338" s="224"/>
      <c r="D338" s="224"/>
      <c r="E338" s="18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3.5" customHeight="1">
      <c r="A339" s="223"/>
      <c r="B339" s="2"/>
      <c r="C339" s="224"/>
      <c r="D339" s="224"/>
      <c r="E339" s="18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3.5" customHeight="1">
      <c r="A340" s="223"/>
      <c r="B340" s="2"/>
      <c r="C340" s="224"/>
      <c r="D340" s="224"/>
      <c r="E340" s="18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3.5" customHeight="1">
      <c r="A341" s="223"/>
      <c r="B341" s="2"/>
      <c r="C341" s="224"/>
      <c r="D341" s="224"/>
      <c r="E341" s="18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3.5" customHeight="1">
      <c r="A342" s="223"/>
      <c r="B342" s="2"/>
      <c r="C342" s="224"/>
      <c r="D342" s="224"/>
      <c r="E342" s="18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3.5" customHeight="1">
      <c r="A343" s="223"/>
      <c r="B343" s="2"/>
      <c r="C343" s="224"/>
      <c r="D343" s="224"/>
      <c r="E343" s="18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3.5" customHeight="1">
      <c r="A344" s="223"/>
      <c r="B344" s="2"/>
      <c r="C344" s="224"/>
      <c r="D344" s="224"/>
      <c r="E344" s="18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3.5" customHeight="1">
      <c r="A345" s="223"/>
      <c r="B345" s="2"/>
      <c r="C345" s="224"/>
      <c r="D345" s="224"/>
      <c r="E345" s="18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3.5" customHeight="1">
      <c r="A346" s="223"/>
      <c r="B346" s="2"/>
      <c r="C346" s="224"/>
      <c r="D346" s="224"/>
      <c r="E346" s="18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3.5" customHeight="1">
      <c r="A347" s="223"/>
      <c r="B347" s="2"/>
      <c r="C347" s="224"/>
      <c r="D347" s="224"/>
      <c r="E347" s="18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3.5" customHeight="1">
      <c r="A348" s="223"/>
      <c r="B348" s="2"/>
      <c r="C348" s="224"/>
      <c r="D348" s="224"/>
      <c r="E348" s="18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3.5" customHeight="1">
      <c r="A349" s="223"/>
      <c r="B349" s="2"/>
      <c r="C349" s="224"/>
      <c r="D349" s="224"/>
      <c r="E349" s="18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3.5" customHeight="1">
      <c r="A350" s="223"/>
      <c r="B350" s="2"/>
      <c r="C350" s="224"/>
      <c r="D350" s="224"/>
      <c r="E350" s="18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3.5" customHeight="1">
      <c r="A351" s="223"/>
      <c r="B351" s="2"/>
      <c r="C351" s="224"/>
      <c r="D351" s="224"/>
      <c r="E351" s="18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3.5" customHeight="1">
      <c r="A352" s="223"/>
      <c r="B352" s="2"/>
      <c r="C352" s="224"/>
      <c r="D352" s="224"/>
      <c r="E352" s="18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3.5" customHeight="1">
      <c r="A353" s="223"/>
      <c r="B353" s="2"/>
      <c r="C353" s="224"/>
      <c r="D353" s="224"/>
      <c r="E353" s="18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3.5" customHeight="1">
      <c r="A354" s="223"/>
      <c r="B354" s="2"/>
      <c r="C354" s="224"/>
      <c r="D354" s="224"/>
      <c r="E354" s="18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3.5" customHeight="1">
      <c r="A355" s="223"/>
      <c r="B355" s="2"/>
      <c r="C355" s="224"/>
      <c r="D355" s="224"/>
      <c r="E355" s="18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3.5" customHeight="1">
      <c r="A356" s="223"/>
      <c r="B356" s="2"/>
      <c r="C356" s="224"/>
      <c r="D356" s="224"/>
      <c r="E356" s="18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3.5" customHeight="1">
      <c r="A357" s="223"/>
      <c r="B357" s="2"/>
      <c r="C357" s="224"/>
      <c r="D357" s="224"/>
      <c r="E357" s="18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3.5" customHeight="1">
      <c r="A358" s="223"/>
      <c r="B358" s="2"/>
      <c r="C358" s="224"/>
      <c r="D358" s="224"/>
      <c r="E358" s="18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3.5" customHeight="1">
      <c r="A359" s="223"/>
      <c r="B359" s="2"/>
      <c r="C359" s="224"/>
      <c r="D359" s="224"/>
      <c r="E359" s="18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3.5" customHeight="1">
      <c r="A360" s="223"/>
      <c r="B360" s="2"/>
      <c r="C360" s="224"/>
      <c r="D360" s="224"/>
      <c r="E360" s="18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3.5" customHeight="1">
      <c r="A361" s="223"/>
      <c r="B361" s="2"/>
      <c r="C361" s="224"/>
      <c r="D361" s="224"/>
      <c r="E361" s="18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3.5" customHeight="1">
      <c r="A362" s="223"/>
      <c r="B362" s="2"/>
      <c r="C362" s="224"/>
      <c r="D362" s="224"/>
      <c r="E362" s="18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3.5" customHeight="1">
      <c r="A363" s="223"/>
      <c r="B363" s="2"/>
      <c r="C363" s="224"/>
      <c r="D363" s="224"/>
      <c r="E363" s="18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3.5" customHeight="1">
      <c r="A364" s="223"/>
      <c r="B364" s="2"/>
      <c r="C364" s="224"/>
      <c r="D364" s="224"/>
      <c r="E364" s="18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3.5" customHeight="1">
      <c r="A365" s="223"/>
      <c r="B365" s="2"/>
      <c r="C365" s="224"/>
      <c r="D365" s="224"/>
      <c r="E365" s="18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3.5" customHeight="1">
      <c r="A366" s="223"/>
      <c r="B366" s="2"/>
      <c r="C366" s="224"/>
      <c r="D366" s="224"/>
      <c r="E366" s="18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3.5" customHeight="1">
      <c r="A367" s="223"/>
      <c r="B367" s="2"/>
      <c r="C367" s="224"/>
      <c r="D367" s="224"/>
      <c r="E367" s="18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3.5" customHeight="1">
      <c r="A368" s="223"/>
      <c r="B368" s="2"/>
      <c r="C368" s="224"/>
      <c r="D368" s="224"/>
      <c r="E368" s="18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3.5" customHeight="1">
      <c r="A369" s="223"/>
      <c r="B369" s="2"/>
      <c r="C369" s="224"/>
      <c r="D369" s="224"/>
      <c r="E369" s="18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3.5" customHeight="1">
      <c r="A370" s="223"/>
      <c r="B370" s="2"/>
      <c r="C370" s="224"/>
      <c r="D370" s="224"/>
      <c r="E370" s="18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3.5" customHeight="1">
      <c r="A371" s="223"/>
      <c r="B371" s="2"/>
      <c r="C371" s="224"/>
      <c r="D371" s="224"/>
      <c r="E371" s="18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3.5" customHeight="1">
      <c r="A372" s="223"/>
      <c r="B372" s="2"/>
      <c r="C372" s="224"/>
      <c r="D372" s="224"/>
      <c r="E372" s="18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3.5" customHeight="1">
      <c r="A373" s="223"/>
      <c r="B373" s="2"/>
      <c r="C373" s="224"/>
      <c r="D373" s="224"/>
      <c r="E373" s="18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3.5" customHeight="1">
      <c r="A374" s="223"/>
      <c r="B374" s="2"/>
      <c r="C374" s="224"/>
      <c r="D374" s="224"/>
      <c r="E374" s="18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3.5" customHeight="1">
      <c r="A375" s="223"/>
      <c r="B375" s="2"/>
      <c r="C375" s="224"/>
      <c r="D375" s="224"/>
      <c r="E375" s="18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3.5" customHeight="1">
      <c r="A376" s="223"/>
      <c r="B376" s="2"/>
      <c r="C376" s="224"/>
      <c r="D376" s="224"/>
      <c r="E376" s="18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3.5" customHeight="1">
      <c r="A377" s="223"/>
      <c r="B377" s="2"/>
      <c r="C377" s="224"/>
      <c r="D377" s="224"/>
      <c r="E377" s="18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3.5" customHeight="1">
      <c r="A378" s="223"/>
      <c r="B378" s="2"/>
      <c r="C378" s="224"/>
      <c r="D378" s="224"/>
      <c r="E378" s="18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3.5" customHeight="1">
      <c r="A379" s="223"/>
      <c r="B379" s="2"/>
      <c r="C379" s="224"/>
      <c r="D379" s="224"/>
      <c r="E379" s="18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3.5" customHeight="1">
      <c r="A380" s="223"/>
      <c r="B380" s="2"/>
      <c r="C380" s="224"/>
      <c r="D380" s="224"/>
      <c r="E380" s="18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3.5" customHeight="1">
      <c r="A381" s="223"/>
      <c r="B381" s="2"/>
      <c r="C381" s="224"/>
      <c r="D381" s="224"/>
      <c r="E381" s="18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3.5" customHeight="1">
      <c r="A382" s="223"/>
      <c r="B382" s="2"/>
      <c r="C382" s="224"/>
      <c r="D382" s="224"/>
      <c r="E382" s="18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3.5" customHeight="1">
      <c r="A383" s="223"/>
      <c r="B383" s="2"/>
      <c r="C383" s="224"/>
      <c r="D383" s="224"/>
      <c r="E383" s="18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3.5" customHeight="1">
      <c r="A384" s="223"/>
      <c r="B384" s="2"/>
      <c r="C384" s="224"/>
      <c r="D384" s="224"/>
      <c r="E384" s="18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3.5" customHeight="1">
      <c r="A385" s="223"/>
      <c r="B385" s="2"/>
      <c r="C385" s="224"/>
      <c r="D385" s="224"/>
      <c r="E385" s="18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3.5" customHeight="1">
      <c r="A386" s="223"/>
      <c r="B386" s="2"/>
      <c r="C386" s="224"/>
      <c r="D386" s="224"/>
      <c r="E386" s="18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3.5" customHeight="1">
      <c r="A387" s="223"/>
      <c r="B387" s="2"/>
      <c r="C387" s="224"/>
      <c r="D387" s="224"/>
      <c r="E387" s="18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3.5" customHeight="1">
      <c r="A388" s="223"/>
      <c r="B388" s="2"/>
      <c r="C388" s="224"/>
      <c r="D388" s="224"/>
      <c r="E388" s="18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3.5" customHeight="1">
      <c r="A389" s="223"/>
      <c r="B389" s="2"/>
      <c r="C389" s="224"/>
      <c r="D389" s="224"/>
      <c r="E389" s="18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3.5" customHeight="1">
      <c r="A390" s="223"/>
      <c r="B390" s="2"/>
      <c r="C390" s="224"/>
      <c r="D390" s="224"/>
      <c r="E390" s="18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3.5" customHeight="1">
      <c r="A391" s="223"/>
      <c r="B391" s="2"/>
      <c r="C391" s="224"/>
      <c r="D391" s="224"/>
      <c r="E391" s="18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3.5" customHeight="1">
      <c r="A392" s="223"/>
      <c r="B392" s="2"/>
      <c r="C392" s="224"/>
      <c r="D392" s="224"/>
      <c r="E392" s="18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3.5" customHeight="1">
      <c r="A393" s="223"/>
      <c r="B393" s="2"/>
      <c r="C393" s="224"/>
      <c r="D393" s="224"/>
      <c r="E393" s="18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3.5" customHeight="1">
      <c r="A394" s="223"/>
      <c r="B394" s="2"/>
      <c r="C394" s="224"/>
      <c r="D394" s="224"/>
      <c r="E394" s="18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3.5" customHeight="1">
      <c r="A395" s="223"/>
      <c r="B395" s="2"/>
      <c r="C395" s="224"/>
      <c r="D395" s="224"/>
      <c r="E395" s="18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3.5" customHeight="1">
      <c r="A396" s="223"/>
      <c r="B396" s="2"/>
      <c r="C396" s="224"/>
      <c r="D396" s="224"/>
      <c r="E396" s="18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3.5" customHeight="1">
      <c r="A397" s="223"/>
      <c r="B397" s="2"/>
      <c r="C397" s="224"/>
      <c r="D397" s="224"/>
      <c r="E397" s="18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3.5" customHeight="1">
      <c r="A398" s="223"/>
      <c r="B398" s="2"/>
      <c r="C398" s="224"/>
      <c r="D398" s="224"/>
      <c r="E398" s="18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3.5" customHeight="1">
      <c r="A399" s="223"/>
      <c r="B399" s="2"/>
      <c r="C399" s="224"/>
      <c r="D399" s="224"/>
      <c r="E399" s="18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3.5" customHeight="1">
      <c r="A400" s="223"/>
      <c r="B400" s="2"/>
      <c r="C400" s="224"/>
      <c r="D400" s="224"/>
      <c r="E400" s="18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3.5" customHeight="1">
      <c r="A401" s="223"/>
      <c r="B401" s="2"/>
      <c r="C401" s="224"/>
      <c r="D401" s="224"/>
      <c r="E401" s="18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3.5" customHeight="1">
      <c r="A402" s="223"/>
      <c r="B402" s="2"/>
      <c r="C402" s="224"/>
      <c r="D402" s="224"/>
      <c r="E402" s="18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3.5" customHeight="1">
      <c r="A403" s="223"/>
      <c r="B403" s="2"/>
      <c r="C403" s="224"/>
      <c r="D403" s="224"/>
      <c r="E403" s="18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3.5" customHeight="1">
      <c r="A404" s="223"/>
      <c r="B404" s="2"/>
      <c r="C404" s="224"/>
      <c r="D404" s="224"/>
      <c r="E404" s="18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3.5" customHeight="1">
      <c r="A405" s="223"/>
      <c r="B405" s="2"/>
      <c r="C405" s="224"/>
      <c r="D405" s="224"/>
      <c r="E405" s="18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3.5" customHeight="1">
      <c r="A406" s="223"/>
      <c r="B406" s="2"/>
      <c r="C406" s="224"/>
      <c r="D406" s="224"/>
      <c r="E406" s="18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3.5" customHeight="1">
      <c r="A407" s="223"/>
      <c r="B407" s="2"/>
      <c r="C407" s="224"/>
      <c r="D407" s="224"/>
      <c r="E407" s="18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3.5" customHeight="1">
      <c r="A408" s="223"/>
      <c r="B408" s="2"/>
      <c r="C408" s="224"/>
      <c r="D408" s="224"/>
      <c r="E408" s="18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3.5" customHeight="1">
      <c r="A409" s="223"/>
      <c r="B409" s="2"/>
      <c r="C409" s="224"/>
      <c r="D409" s="224"/>
      <c r="E409" s="18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3.5" customHeight="1">
      <c r="A410" s="223"/>
      <c r="B410" s="2"/>
      <c r="C410" s="224"/>
      <c r="D410" s="224"/>
      <c r="E410" s="18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3.5" customHeight="1">
      <c r="A411" s="223"/>
      <c r="B411" s="2"/>
      <c r="C411" s="224"/>
      <c r="D411" s="224"/>
      <c r="E411" s="18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3.5" customHeight="1">
      <c r="A412" s="223"/>
      <c r="B412" s="2"/>
      <c r="C412" s="224"/>
      <c r="D412" s="224"/>
      <c r="E412" s="18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3.5" customHeight="1">
      <c r="A413" s="223"/>
      <c r="B413" s="2"/>
      <c r="C413" s="224"/>
      <c r="D413" s="224"/>
      <c r="E413" s="18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3.5" customHeight="1">
      <c r="A414" s="223"/>
      <c r="B414" s="2"/>
      <c r="C414" s="224"/>
      <c r="D414" s="224"/>
      <c r="E414" s="18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3.5" customHeight="1">
      <c r="A415" s="223"/>
      <c r="B415" s="2"/>
      <c r="C415" s="224"/>
      <c r="D415" s="224"/>
      <c r="E415" s="18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3.5" customHeight="1">
      <c r="A416" s="223"/>
      <c r="B416" s="2"/>
      <c r="C416" s="224"/>
      <c r="D416" s="224"/>
      <c r="E416" s="18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3.5" customHeight="1">
      <c r="A417" s="223"/>
      <c r="B417" s="2"/>
      <c r="C417" s="224"/>
      <c r="D417" s="224"/>
      <c r="E417" s="18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3.5" customHeight="1">
      <c r="A418" s="223"/>
      <c r="B418" s="2"/>
      <c r="C418" s="224"/>
      <c r="D418" s="224"/>
      <c r="E418" s="18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3.5" customHeight="1">
      <c r="A419" s="223"/>
      <c r="B419" s="2"/>
      <c r="C419" s="224"/>
      <c r="D419" s="224"/>
      <c r="E419" s="18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3.5" customHeight="1">
      <c r="A420" s="223"/>
      <c r="B420" s="2"/>
      <c r="C420" s="224"/>
      <c r="D420" s="224"/>
      <c r="E420" s="18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3.5" customHeight="1">
      <c r="A421" s="223"/>
      <c r="B421" s="2"/>
      <c r="C421" s="224"/>
      <c r="D421" s="224"/>
      <c r="E421" s="18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3.5" customHeight="1">
      <c r="A422" s="223"/>
      <c r="B422" s="2"/>
      <c r="C422" s="224"/>
      <c r="D422" s="224"/>
      <c r="E422" s="18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3.5" customHeight="1">
      <c r="A423" s="223"/>
      <c r="B423" s="2"/>
      <c r="C423" s="224"/>
      <c r="D423" s="224"/>
      <c r="E423" s="18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3.5" customHeight="1">
      <c r="A424" s="223"/>
      <c r="B424" s="2"/>
      <c r="C424" s="224"/>
      <c r="D424" s="224"/>
      <c r="E424" s="18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3.5" customHeight="1">
      <c r="A425" s="223"/>
      <c r="B425" s="2"/>
      <c r="C425" s="224"/>
      <c r="D425" s="224"/>
      <c r="E425" s="18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3.5" customHeight="1">
      <c r="A426" s="223"/>
      <c r="B426" s="2"/>
      <c r="C426" s="224"/>
      <c r="D426" s="224"/>
      <c r="E426" s="18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3.5" customHeight="1">
      <c r="A427" s="223"/>
      <c r="B427" s="2"/>
      <c r="C427" s="224"/>
      <c r="D427" s="224"/>
      <c r="E427" s="18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3.5" customHeight="1">
      <c r="A428" s="223"/>
      <c r="B428" s="2"/>
      <c r="C428" s="224"/>
      <c r="D428" s="224"/>
      <c r="E428" s="18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3.5" customHeight="1">
      <c r="A429" s="223"/>
      <c r="B429" s="2"/>
      <c r="C429" s="224"/>
      <c r="D429" s="224"/>
      <c r="E429" s="18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3.5" customHeight="1">
      <c r="A430" s="223"/>
      <c r="B430" s="2"/>
      <c r="C430" s="224"/>
      <c r="D430" s="224"/>
      <c r="E430" s="18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3.5" customHeight="1">
      <c r="A431" s="223"/>
      <c r="B431" s="2"/>
      <c r="C431" s="224"/>
      <c r="D431" s="224"/>
      <c r="E431" s="18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3.5" customHeight="1">
      <c r="A432" s="223"/>
      <c r="B432" s="2"/>
      <c r="C432" s="224"/>
      <c r="D432" s="224"/>
      <c r="E432" s="18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3.5" customHeight="1">
      <c r="A433" s="223"/>
      <c r="B433" s="2"/>
      <c r="C433" s="224"/>
      <c r="D433" s="224"/>
      <c r="E433" s="18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3.5" customHeight="1">
      <c r="A434" s="223"/>
      <c r="B434" s="2"/>
      <c r="C434" s="224"/>
      <c r="D434" s="224"/>
      <c r="E434" s="18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3.5" customHeight="1">
      <c r="A435" s="223"/>
      <c r="B435" s="2"/>
      <c r="C435" s="224"/>
      <c r="D435" s="224"/>
      <c r="E435" s="18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3.5" customHeight="1">
      <c r="A436" s="223"/>
      <c r="B436" s="2"/>
      <c r="C436" s="224"/>
      <c r="D436" s="224"/>
      <c r="E436" s="18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3.5" customHeight="1">
      <c r="A437" s="223"/>
      <c r="B437" s="2"/>
      <c r="C437" s="224"/>
      <c r="D437" s="224"/>
      <c r="E437" s="18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3.5" customHeight="1">
      <c r="A438" s="223"/>
      <c r="B438" s="2"/>
      <c r="C438" s="224"/>
      <c r="D438" s="224"/>
      <c r="E438" s="18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3.5" customHeight="1">
      <c r="A439" s="223"/>
      <c r="B439" s="2"/>
      <c r="C439" s="224"/>
      <c r="D439" s="224"/>
      <c r="E439" s="18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3.5" customHeight="1">
      <c r="A440" s="223"/>
      <c r="B440" s="2"/>
      <c r="C440" s="224"/>
      <c r="D440" s="224"/>
      <c r="E440" s="18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3.5" customHeight="1">
      <c r="A441" s="223"/>
      <c r="B441" s="2"/>
      <c r="C441" s="224"/>
      <c r="D441" s="224"/>
      <c r="E441" s="18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3.5" customHeight="1">
      <c r="A442" s="223"/>
      <c r="B442" s="2"/>
      <c r="C442" s="224"/>
      <c r="D442" s="224"/>
      <c r="E442" s="18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3.5" customHeight="1">
      <c r="A443" s="223"/>
      <c r="B443" s="2"/>
      <c r="C443" s="224"/>
      <c r="D443" s="224"/>
      <c r="E443" s="18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3.5" customHeight="1">
      <c r="A444" s="223"/>
      <c r="B444" s="2"/>
      <c r="C444" s="224"/>
      <c r="D444" s="224"/>
      <c r="E444" s="18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3.5" customHeight="1">
      <c r="A445" s="223"/>
      <c r="B445" s="2"/>
      <c r="C445" s="224"/>
      <c r="D445" s="224"/>
      <c r="E445" s="18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3.5" customHeight="1">
      <c r="A446" s="223"/>
      <c r="B446" s="2"/>
      <c r="C446" s="224"/>
      <c r="D446" s="224"/>
      <c r="E446" s="18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3.5" customHeight="1">
      <c r="A447" s="223"/>
      <c r="B447" s="2"/>
      <c r="C447" s="224"/>
      <c r="D447" s="224"/>
      <c r="E447" s="18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3.5" customHeight="1">
      <c r="A448" s="223"/>
      <c r="B448" s="2"/>
      <c r="C448" s="224"/>
      <c r="D448" s="224"/>
      <c r="E448" s="18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3.5" customHeight="1">
      <c r="A449" s="223"/>
      <c r="B449" s="2"/>
      <c r="C449" s="224"/>
      <c r="D449" s="224"/>
      <c r="E449" s="18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3.5" customHeight="1">
      <c r="A450" s="223"/>
      <c r="B450" s="2"/>
      <c r="C450" s="224"/>
      <c r="D450" s="224"/>
      <c r="E450" s="18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3.5" customHeight="1">
      <c r="A451" s="223"/>
      <c r="B451" s="2"/>
      <c r="C451" s="224"/>
      <c r="D451" s="224"/>
      <c r="E451" s="18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3.5" customHeight="1">
      <c r="A452" s="223"/>
      <c r="B452" s="2"/>
      <c r="C452" s="224"/>
      <c r="D452" s="224"/>
      <c r="E452" s="18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3.5" customHeight="1">
      <c r="A453" s="223"/>
      <c r="B453" s="2"/>
      <c r="C453" s="224"/>
      <c r="D453" s="224"/>
      <c r="E453" s="18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3.5" customHeight="1">
      <c r="A454" s="223"/>
      <c r="B454" s="2"/>
      <c r="C454" s="224"/>
      <c r="D454" s="224"/>
      <c r="E454" s="18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3.5" customHeight="1">
      <c r="A455" s="223"/>
      <c r="B455" s="2"/>
      <c r="C455" s="224"/>
      <c r="D455" s="224"/>
      <c r="E455" s="18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3.5" customHeight="1">
      <c r="A456" s="223"/>
      <c r="B456" s="2"/>
      <c r="C456" s="224"/>
      <c r="D456" s="224"/>
      <c r="E456" s="18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3.5" customHeight="1">
      <c r="A457" s="223"/>
      <c r="B457" s="2"/>
      <c r="C457" s="224"/>
      <c r="D457" s="224"/>
      <c r="E457" s="18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3.5" customHeight="1">
      <c r="A458" s="223"/>
      <c r="B458" s="2"/>
      <c r="C458" s="224"/>
      <c r="D458" s="224"/>
      <c r="E458" s="18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3.5" customHeight="1">
      <c r="A459" s="223"/>
      <c r="B459" s="2"/>
      <c r="C459" s="224"/>
      <c r="D459" s="224"/>
      <c r="E459" s="18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3.5" customHeight="1">
      <c r="A460" s="223"/>
      <c r="B460" s="2"/>
      <c r="C460" s="224"/>
      <c r="D460" s="224"/>
      <c r="E460" s="18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3.5" customHeight="1">
      <c r="A461" s="223"/>
      <c r="B461" s="2"/>
      <c r="C461" s="224"/>
      <c r="D461" s="224"/>
      <c r="E461" s="18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3.5" customHeight="1">
      <c r="A462" s="223"/>
      <c r="B462" s="2"/>
      <c r="C462" s="224"/>
      <c r="D462" s="224"/>
      <c r="E462" s="18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3.5" customHeight="1">
      <c r="A463" s="223"/>
      <c r="B463" s="2"/>
      <c r="C463" s="224"/>
      <c r="D463" s="224"/>
      <c r="E463" s="18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3.5" customHeight="1">
      <c r="A464" s="223"/>
      <c r="B464" s="2"/>
      <c r="C464" s="224"/>
      <c r="D464" s="224"/>
      <c r="E464" s="18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3.5" customHeight="1">
      <c r="A465" s="223"/>
      <c r="B465" s="2"/>
      <c r="C465" s="224"/>
      <c r="D465" s="224"/>
      <c r="E465" s="18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3.5" customHeight="1">
      <c r="A466" s="223"/>
      <c r="B466" s="2"/>
      <c r="C466" s="224"/>
      <c r="D466" s="224"/>
      <c r="E466" s="18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3.5" customHeight="1">
      <c r="A467" s="223"/>
      <c r="B467" s="2"/>
      <c r="C467" s="224"/>
      <c r="D467" s="224"/>
      <c r="E467" s="18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3.5" customHeight="1">
      <c r="A468" s="223"/>
      <c r="B468" s="2"/>
      <c r="C468" s="224"/>
      <c r="D468" s="224"/>
      <c r="E468" s="18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3.5" customHeight="1">
      <c r="A469" s="223"/>
      <c r="B469" s="2"/>
      <c r="C469" s="224"/>
      <c r="D469" s="224"/>
      <c r="E469" s="18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3.5" customHeight="1">
      <c r="A470" s="223"/>
      <c r="B470" s="2"/>
      <c r="C470" s="224"/>
      <c r="D470" s="224"/>
      <c r="E470" s="18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3.5" customHeight="1">
      <c r="A471" s="223"/>
      <c r="B471" s="2"/>
      <c r="C471" s="224"/>
      <c r="D471" s="224"/>
      <c r="E471" s="18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3.5" customHeight="1">
      <c r="A472" s="223"/>
      <c r="B472" s="2"/>
      <c r="C472" s="224"/>
      <c r="D472" s="224"/>
      <c r="E472" s="18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3.5" customHeight="1">
      <c r="A473" s="223"/>
      <c r="B473" s="2"/>
      <c r="C473" s="224"/>
      <c r="D473" s="224"/>
      <c r="E473" s="18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3.5" customHeight="1">
      <c r="A474" s="223"/>
      <c r="B474" s="2"/>
      <c r="C474" s="224"/>
      <c r="D474" s="224"/>
      <c r="E474" s="18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3.5" customHeight="1">
      <c r="A475" s="223"/>
      <c r="B475" s="2"/>
      <c r="C475" s="224"/>
      <c r="D475" s="224"/>
      <c r="E475" s="18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3.5" customHeight="1">
      <c r="A476" s="223"/>
      <c r="B476" s="2"/>
      <c r="C476" s="224"/>
      <c r="D476" s="224"/>
      <c r="E476" s="18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3.5" customHeight="1">
      <c r="A477" s="223"/>
      <c r="B477" s="2"/>
      <c r="C477" s="224"/>
      <c r="D477" s="224"/>
      <c r="E477" s="18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3.5" customHeight="1">
      <c r="A478" s="223"/>
      <c r="B478" s="2"/>
      <c r="C478" s="224"/>
      <c r="D478" s="224"/>
      <c r="E478" s="18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3.5" customHeight="1">
      <c r="A479" s="223"/>
      <c r="B479" s="2"/>
      <c r="C479" s="224"/>
      <c r="D479" s="224"/>
      <c r="E479" s="18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3.5" customHeight="1">
      <c r="A480" s="223"/>
      <c r="B480" s="2"/>
      <c r="C480" s="224"/>
      <c r="D480" s="224"/>
      <c r="E480" s="18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3.5" customHeight="1">
      <c r="A481" s="223"/>
      <c r="B481" s="2"/>
      <c r="C481" s="224"/>
      <c r="D481" s="224"/>
      <c r="E481" s="18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3.5" customHeight="1">
      <c r="A482" s="223"/>
      <c r="B482" s="2"/>
      <c r="C482" s="224"/>
      <c r="D482" s="224"/>
      <c r="E482" s="18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3.5" customHeight="1">
      <c r="A483" s="223"/>
      <c r="B483" s="2"/>
      <c r="C483" s="224"/>
      <c r="D483" s="224"/>
      <c r="E483" s="18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3.5" customHeight="1">
      <c r="A484" s="223"/>
      <c r="B484" s="2"/>
      <c r="C484" s="224"/>
      <c r="D484" s="224"/>
      <c r="E484" s="18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3.5" customHeight="1">
      <c r="A485" s="223"/>
      <c r="B485" s="2"/>
      <c r="C485" s="224"/>
      <c r="D485" s="224"/>
      <c r="E485" s="18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3.5" customHeight="1">
      <c r="A486" s="223"/>
      <c r="B486" s="2"/>
      <c r="C486" s="224"/>
      <c r="D486" s="224"/>
      <c r="E486" s="18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3.5" customHeight="1">
      <c r="A487" s="223"/>
      <c r="B487" s="2"/>
      <c r="C487" s="224"/>
      <c r="D487" s="224"/>
      <c r="E487" s="18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3.5" customHeight="1">
      <c r="A488" s="223"/>
      <c r="B488" s="2"/>
      <c r="C488" s="224"/>
      <c r="D488" s="224"/>
      <c r="E488" s="18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3.5" customHeight="1">
      <c r="A489" s="223"/>
      <c r="B489" s="2"/>
      <c r="C489" s="224"/>
      <c r="D489" s="224"/>
      <c r="E489" s="18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3.5" customHeight="1">
      <c r="A490" s="223"/>
      <c r="B490" s="2"/>
      <c r="C490" s="224"/>
      <c r="D490" s="224"/>
      <c r="E490" s="18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3.5" customHeight="1">
      <c r="A491" s="223"/>
      <c r="B491" s="2"/>
      <c r="C491" s="224"/>
      <c r="D491" s="224"/>
      <c r="E491" s="18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3.5" customHeight="1">
      <c r="A492" s="223"/>
      <c r="B492" s="2"/>
      <c r="C492" s="224"/>
      <c r="D492" s="224"/>
      <c r="E492" s="18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3.5" customHeight="1">
      <c r="A493" s="223"/>
      <c r="B493" s="2"/>
      <c r="C493" s="224"/>
      <c r="D493" s="224"/>
      <c r="E493" s="18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3.5" customHeight="1">
      <c r="A494" s="223"/>
      <c r="B494" s="2"/>
      <c r="C494" s="224"/>
      <c r="D494" s="224"/>
      <c r="E494" s="18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3.5" customHeight="1">
      <c r="A495" s="223"/>
      <c r="B495" s="2"/>
      <c r="C495" s="224"/>
      <c r="D495" s="224"/>
      <c r="E495" s="18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3.5" customHeight="1">
      <c r="A496" s="223"/>
      <c r="B496" s="2"/>
      <c r="C496" s="224"/>
      <c r="D496" s="224"/>
      <c r="E496" s="18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3.5" customHeight="1">
      <c r="A497" s="223"/>
      <c r="B497" s="2"/>
      <c r="C497" s="224"/>
      <c r="D497" s="224"/>
      <c r="E497" s="18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3.5" customHeight="1">
      <c r="A498" s="223"/>
      <c r="B498" s="2"/>
      <c r="C498" s="224"/>
      <c r="D498" s="224"/>
      <c r="E498" s="18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3.5" customHeight="1">
      <c r="A499" s="223"/>
      <c r="B499" s="2"/>
      <c r="C499" s="224"/>
      <c r="D499" s="224"/>
      <c r="E499" s="18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3.5" customHeight="1">
      <c r="A500" s="223"/>
      <c r="B500" s="2"/>
      <c r="C500" s="224"/>
      <c r="D500" s="224"/>
      <c r="E500" s="18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3.5" customHeight="1">
      <c r="A501" s="223"/>
      <c r="B501" s="2"/>
      <c r="C501" s="224"/>
      <c r="D501" s="224"/>
      <c r="E501" s="18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3.5" customHeight="1">
      <c r="A502" s="223"/>
      <c r="B502" s="2"/>
      <c r="C502" s="224"/>
      <c r="D502" s="224"/>
      <c r="E502" s="18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3.5" customHeight="1">
      <c r="A503" s="223"/>
      <c r="B503" s="2"/>
      <c r="C503" s="224"/>
      <c r="D503" s="224"/>
      <c r="E503" s="18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3.5" customHeight="1">
      <c r="A504" s="223"/>
      <c r="B504" s="2"/>
      <c r="C504" s="224"/>
      <c r="D504" s="224"/>
      <c r="E504" s="18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3.5" customHeight="1">
      <c r="A505" s="223"/>
      <c r="B505" s="2"/>
      <c r="C505" s="224"/>
      <c r="D505" s="224"/>
      <c r="E505" s="18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3.5" customHeight="1">
      <c r="A506" s="223"/>
      <c r="B506" s="2"/>
      <c r="C506" s="224"/>
      <c r="D506" s="224"/>
      <c r="E506" s="18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3.5" customHeight="1">
      <c r="A507" s="223"/>
      <c r="B507" s="2"/>
      <c r="C507" s="224"/>
      <c r="D507" s="224"/>
      <c r="E507" s="18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3.5" customHeight="1">
      <c r="A508" s="223"/>
      <c r="B508" s="2"/>
      <c r="C508" s="224"/>
      <c r="D508" s="224"/>
      <c r="E508" s="18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3.5" customHeight="1">
      <c r="A509" s="223"/>
      <c r="B509" s="2"/>
      <c r="C509" s="224"/>
      <c r="D509" s="224"/>
      <c r="E509" s="18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3.5" customHeight="1">
      <c r="A510" s="223"/>
      <c r="B510" s="2"/>
      <c r="C510" s="224"/>
      <c r="D510" s="224"/>
      <c r="E510" s="18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3.5" customHeight="1">
      <c r="A511" s="223"/>
      <c r="B511" s="2"/>
      <c r="C511" s="224"/>
      <c r="D511" s="224"/>
      <c r="E511" s="18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3.5" customHeight="1">
      <c r="A512" s="223"/>
      <c r="B512" s="2"/>
      <c r="C512" s="224"/>
      <c r="D512" s="224"/>
      <c r="E512" s="18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3.5" customHeight="1">
      <c r="A513" s="223"/>
      <c r="B513" s="2"/>
      <c r="C513" s="224"/>
      <c r="D513" s="224"/>
      <c r="E513" s="18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3.5" customHeight="1">
      <c r="A514" s="223"/>
      <c r="B514" s="2"/>
      <c r="C514" s="224"/>
      <c r="D514" s="224"/>
      <c r="E514" s="18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3.5" customHeight="1">
      <c r="A515" s="223"/>
      <c r="B515" s="2"/>
      <c r="C515" s="224"/>
      <c r="D515" s="224"/>
      <c r="E515" s="18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3.5" customHeight="1">
      <c r="A516" s="223"/>
      <c r="B516" s="2"/>
      <c r="C516" s="224"/>
      <c r="D516" s="224"/>
      <c r="E516" s="18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3.5" customHeight="1">
      <c r="A517" s="223"/>
      <c r="B517" s="2"/>
      <c r="C517" s="224"/>
      <c r="D517" s="224"/>
      <c r="E517" s="18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3.5" customHeight="1">
      <c r="A518" s="223"/>
      <c r="B518" s="2"/>
      <c r="C518" s="224"/>
      <c r="D518" s="224"/>
      <c r="E518" s="18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3.5" customHeight="1">
      <c r="A519" s="223"/>
      <c r="B519" s="2"/>
      <c r="C519" s="224"/>
      <c r="D519" s="224"/>
      <c r="E519" s="18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3.5" customHeight="1">
      <c r="A520" s="223"/>
      <c r="B520" s="2"/>
      <c r="C520" s="224"/>
      <c r="D520" s="224"/>
      <c r="E520" s="18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3.5" customHeight="1">
      <c r="A521" s="223"/>
      <c r="B521" s="2"/>
      <c r="C521" s="224"/>
      <c r="D521" s="224"/>
      <c r="E521" s="18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3.5" customHeight="1">
      <c r="A522" s="223"/>
      <c r="B522" s="2"/>
      <c r="C522" s="224"/>
      <c r="D522" s="224"/>
      <c r="E522" s="18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3.5" customHeight="1">
      <c r="A523" s="223"/>
      <c r="B523" s="2"/>
      <c r="C523" s="224"/>
      <c r="D523" s="224"/>
      <c r="E523" s="18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3.5" customHeight="1">
      <c r="A524" s="223"/>
      <c r="B524" s="2"/>
      <c r="C524" s="224"/>
      <c r="D524" s="224"/>
      <c r="E524" s="18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3.5" customHeight="1">
      <c r="A525" s="223"/>
      <c r="B525" s="2"/>
      <c r="C525" s="224"/>
      <c r="D525" s="224"/>
      <c r="E525" s="18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3.5" customHeight="1">
      <c r="A526" s="223"/>
      <c r="B526" s="2"/>
      <c r="C526" s="224"/>
      <c r="D526" s="224"/>
      <c r="E526" s="18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3.5" customHeight="1">
      <c r="A527" s="223"/>
      <c r="B527" s="2"/>
      <c r="C527" s="224"/>
      <c r="D527" s="224"/>
      <c r="E527" s="18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3.5" customHeight="1">
      <c r="A528" s="223"/>
      <c r="B528" s="2"/>
      <c r="C528" s="224"/>
      <c r="D528" s="224"/>
      <c r="E528" s="18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3.5" customHeight="1">
      <c r="A529" s="223"/>
      <c r="B529" s="2"/>
      <c r="C529" s="224"/>
      <c r="D529" s="224"/>
      <c r="E529" s="18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3.5" customHeight="1">
      <c r="A530" s="223"/>
      <c r="B530" s="2"/>
      <c r="C530" s="224"/>
      <c r="D530" s="224"/>
      <c r="E530" s="18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3.5" customHeight="1">
      <c r="A531" s="223"/>
      <c r="B531" s="2"/>
      <c r="C531" s="224"/>
      <c r="D531" s="224"/>
      <c r="E531" s="18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3.5" customHeight="1">
      <c r="A532" s="223"/>
      <c r="B532" s="2"/>
      <c r="C532" s="224"/>
      <c r="D532" s="224"/>
      <c r="E532" s="18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3.5" customHeight="1">
      <c r="A533" s="223"/>
      <c r="B533" s="2"/>
      <c r="C533" s="224"/>
      <c r="D533" s="224"/>
      <c r="E533" s="18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3.5" customHeight="1">
      <c r="A534" s="223"/>
      <c r="B534" s="2"/>
      <c r="C534" s="224"/>
      <c r="D534" s="224"/>
      <c r="E534" s="18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3.5" customHeight="1">
      <c r="A535" s="223"/>
      <c r="B535" s="2"/>
      <c r="C535" s="224"/>
      <c r="D535" s="224"/>
      <c r="E535" s="18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3.5" customHeight="1">
      <c r="A536" s="223"/>
      <c r="B536" s="2"/>
      <c r="C536" s="224"/>
      <c r="D536" s="224"/>
      <c r="E536" s="18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3.5" customHeight="1">
      <c r="A537" s="223"/>
      <c r="B537" s="2"/>
      <c r="C537" s="224"/>
      <c r="D537" s="224"/>
      <c r="E537" s="18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3.5" customHeight="1">
      <c r="A538" s="223"/>
      <c r="B538" s="2"/>
      <c r="C538" s="224"/>
      <c r="D538" s="224"/>
      <c r="E538" s="18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3.5" customHeight="1">
      <c r="A539" s="223"/>
      <c r="B539" s="2"/>
      <c r="C539" s="224"/>
      <c r="D539" s="224"/>
      <c r="E539" s="18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3.5" customHeight="1">
      <c r="A540" s="223"/>
      <c r="B540" s="2"/>
      <c r="C540" s="224"/>
      <c r="D540" s="224"/>
      <c r="E540" s="18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3.5" customHeight="1">
      <c r="A541" s="223"/>
      <c r="B541" s="2"/>
      <c r="C541" s="224"/>
      <c r="D541" s="224"/>
      <c r="E541" s="18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3.5" customHeight="1">
      <c r="A542" s="223"/>
      <c r="B542" s="2"/>
      <c r="C542" s="224"/>
      <c r="D542" s="224"/>
      <c r="E542" s="18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3.5" customHeight="1">
      <c r="A543" s="223"/>
      <c r="B543" s="2"/>
      <c r="C543" s="224"/>
      <c r="D543" s="224"/>
      <c r="E543" s="18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3.5" customHeight="1">
      <c r="A544" s="223"/>
      <c r="B544" s="2"/>
      <c r="C544" s="224"/>
      <c r="D544" s="224"/>
      <c r="E544" s="18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3.5" customHeight="1">
      <c r="A545" s="223"/>
      <c r="B545" s="2"/>
      <c r="C545" s="224"/>
      <c r="D545" s="224"/>
      <c r="E545" s="18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3.5" customHeight="1">
      <c r="A546" s="223"/>
      <c r="B546" s="2"/>
      <c r="C546" s="224"/>
      <c r="D546" s="224"/>
      <c r="E546" s="18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3.5" customHeight="1">
      <c r="A547" s="223"/>
      <c r="B547" s="2"/>
      <c r="C547" s="224"/>
      <c r="D547" s="224"/>
      <c r="E547" s="18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3.5" customHeight="1">
      <c r="A548" s="223"/>
      <c r="B548" s="2"/>
      <c r="C548" s="224"/>
      <c r="D548" s="224"/>
      <c r="E548" s="18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3.5" customHeight="1">
      <c r="A549" s="223"/>
      <c r="B549" s="2"/>
      <c r="C549" s="224"/>
      <c r="D549" s="224"/>
      <c r="E549" s="18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3.5" customHeight="1">
      <c r="A550" s="223"/>
      <c r="B550" s="2"/>
      <c r="C550" s="224"/>
      <c r="D550" s="224"/>
      <c r="E550" s="18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3.5" customHeight="1">
      <c r="A551" s="223"/>
      <c r="B551" s="2"/>
      <c r="C551" s="224"/>
      <c r="D551" s="224"/>
      <c r="E551" s="18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3.5" customHeight="1">
      <c r="A552" s="223"/>
      <c r="B552" s="2"/>
      <c r="C552" s="224"/>
      <c r="D552" s="224"/>
      <c r="E552" s="18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3.5" customHeight="1">
      <c r="A553" s="223"/>
      <c r="B553" s="2"/>
      <c r="C553" s="224"/>
      <c r="D553" s="224"/>
      <c r="E553" s="18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3.5" customHeight="1">
      <c r="A554" s="223"/>
      <c r="B554" s="2"/>
      <c r="C554" s="224"/>
      <c r="D554" s="224"/>
      <c r="E554" s="18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3.5" customHeight="1">
      <c r="A555" s="223"/>
      <c r="B555" s="2"/>
      <c r="C555" s="224"/>
      <c r="D555" s="224"/>
      <c r="E555" s="18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3.5" customHeight="1">
      <c r="A556" s="223"/>
      <c r="B556" s="2"/>
      <c r="C556" s="224"/>
      <c r="D556" s="224"/>
      <c r="E556" s="18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3.5" customHeight="1">
      <c r="A557" s="223"/>
      <c r="B557" s="2"/>
      <c r="C557" s="224"/>
      <c r="D557" s="224"/>
      <c r="E557" s="18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3.5" customHeight="1">
      <c r="A558" s="223"/>
      <c r="B558" s="2"/>
      <c r="C558" s="224"/>
      <c r="D558" s="224"/>
      <c r="E558" s="18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3.5" customHeight="1">
      <c r="A559" s="223"/>
      <c r="B559" s="2"/>
      <c r="C559" s="224"/>
      <c r="D559" s="224"/>
      <c r="E559" s="18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3.5" customHeight="1">
      <c r="A560" s="223"/>
      <c r="B560" s="2"/>
      <c r="C560" s="224"/>
      <c r="D560" s="224"/>
      <c r="E560" s="18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3.5" customHeight="1">
      <c r="A561" s="223"/>
      <c r="B561" s="2"/>
      <c r="C561" s="224"/>
      <c r="D561" s="224"/>
      <c r="E561" s="18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3.5" customHeight="1">
      <c r="A562" s="223"/>
      <c r="B562" s="2"/>
      <c r="C562" s="224"/>
      <c r="D562" s="224"/>
      <c r="E562" s="18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3.5" customHeight="1">
      <c r="A563" s="223"/>
      <c r="B563" s="2"/>
      <c r="C563" s="224"/>
      <c r="D563" s="224"/>
      <c r="E563" s="18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3.5" customHeight="1">
      <c r="A564" s="223"/>
      <c r="B564" s="2"/>
      <c r="C564" s="224"/>
      <c r="D564" s="224"/>
      <c r="E564" s="18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3.5" customHeight="1">
      <c r="A565" s="223"/>
      <c r="B565" s="2"/>
      <c r="C565" s="224"/>
      <c r="D565" s="224"/>
      <c r="E565" s="18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3.5" customHeight="1">
      <c r="A566" s="223"/>
      <c r="B566" s="2"/>
      <c r="C566" s="224"/>
      <c r="D566" s="224"/>
      <c r="E566" s="18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3.5" customHeight="1">
      <c r="A567" s="223"/>
      <c r="B567" s="2"/>
      <c r="C567" s="224"/>
      <c r="D567" s="224"/>
      <c r="E567" s="18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3.5" customHeight="1">
      <c r="A568" s="223"/>
      <c r="B568" s="2"/>
      <c r="C568" s="224"/>
      <c r="D568" s="224"/>
      <c r="E568" s="18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3.5" customHeight="1">
      <c r="A569" s="223"/>
      <c r="B569" s="2"/>
      <c r="C569" s="224"/>
      <c r="D569" s="224"/>
      <c r="E569" s="18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3.5" customHeight="1">
      <c r="A570" s="223"/>
      <c r="B570" s="2"/>
      <c r="C570" s="224"/>
      <c r="D570" s="224"/>
      <c r="E570" s="18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3.5" customHeight="1">
      <c r="A571" s="223"/>
      <c r="B571" s="2"/>
      <c r="C571" s="224"/>
      <c r="D571" s="224"/>
      <c r="E571" s="18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3.5" customHeight="1">
      <c r="A572" s="223"/>
      <c r="B572" s="2"/>
      <c r="C572" s="224"/>
      <c r="D572" s="224"/>
      <c r="E572" s="18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3.5" customHeight="1">
      <c r="A573" s="223"/>
      <c r="B573" s="2"/>
      <c r="C573" s="224"/>
      <c r="D573" s="224"/>
      <c r="E573" s="18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3.5" customHeight="1">
      <c r="A574" s="223"/>
      <c r="B574" s="2"/>
      <c r="C574" s="224"/>
      <c r="D574" s="224"/>
      <c r="E574" s="18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3.5" customHeight="1">
      <c r="A575" s="223"/>
      <c r="B575" s="2"/>
      <c r="C575" s="224"/>
      <c r="D575" s="224"/>
      <c r="E575" s="18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3.5" customHeight="1">
      <c r="A576" s="223"/>
      <c r="B576" s="2"/>
      <c r="C576" s="224"/>
      <c r="D576" s="224"/>
      <c r="E576" s="18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3.5" customHeight="1">
      <c r="A577" s="223"/>
      <c r="B577" s="2"/>
      <c r="C577" s="224"/>
      <c r="D577" s="224"/>
      <c r="E577" s="18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3.5" customHeight="1">
      <c r="A578" s="223"/>
      <c r="B578" s="2"/>
      <c r="C578" s="224"/>
      <c r="D578" s="224"/>
      <c r="E578" s="18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3.5" customHeight="1">
      <c r="A579" s="223"/>
      <c r="B579" s="2"/>
      <c r="C579" s="224"/>
      <c r="D579" s="224"/>
      <c r="E579" s="18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3.5" customHeight="1">
      <c r="A580" s="223"/>
      <c r="B580" s="2"/>
      <c r="C580" s="224"/>
      <c r="D580" s="224"/>
      <c r="E580" s="18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3.5" customHeight="1">
      <c r="A581" s="223"/>
      <c r="B581" s="2"/>
      <c r="C581" s="224"/>
      <c r="D581" s="224"/>
      <c r="E581" s="18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3.5" customHeight="1">
      <c r="A582" s="223"/>
      <c r="B582" s="2"/>
      <c r="C582" s="224"/>
      <c r="D582" s="224"/>
      <c r="E582" s="18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3.5" customHeight="1">
      <c r="A583" s="223"/>
      <c r="B583" s="2"/>
      <c r="C583" s="224"/>
      <c r="D583" s="224"/>
      <c r="E583" s="18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3.5" customHeight="1">
      <c r="A584" s="223"/>
      <c r="B584" s="2"/>
      <c r="C584" s="224"/>
      <c r="D584" s="224"/>
      <c r="E584" s="18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3.5" customHeight="1">
      <c r="A585" s="223"/>
      <c r="B585" s="2"/>
      <c r="C585" s="224"/>
      <c r="D585" s="224"/>
      <c r="E585" s="18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3.5" customHeight="1">
      <c r="A586" s="223"/>
      <c r="B586" s="2"/>
      <c r="C586" s="224"/>
      <c r="D586" s="224"/>
      <c r="E586" s="18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3.5" customHeight="1">
      <c r="A587" s="223"/>
      <c r="B587" s="2"/>
      <c r="C587" s="224"/>
      <c r="D587" s="224"/>
      <c r="E587" s="18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3.5" customHeight="1">
      <c r="A588" s="223"/>
      <c r="B588" s="2"/>
      <c r="C588" s="224"/>
      <c r="D588" s="224"/>
      <c r="E588" s="18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3.5" customHeight="1">
      <c r="A589" s="223"/>
      <c r="B589" s="2"/>
      <c r="C589" s="224"/>
      <c r="D589" s="224"/>
      <c r="E589" s="18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3.5" customHeight="1">
      <c r="A590" s="223"/>
      <c r="B590" s="2"/>
      <c r="C590" s="224"/>
      <c r="D590" s="224"/>
      <c r="E590" s="18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3.5" customHeight="1">
      <c r="A591" s="223"/>
      <c r="B591" s="2"/>
      <c r="C591" s="224"/>
      <c r="D591" s="224"/>
      <c r="E591" s="18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3.5" customHeight="1">
      <c r="A592" s="223"/>
      <c r="B592" s="2"/>
      <c r="C592" s="224"/>
      <c r="D592" s="224"/>
      <c r="E592" s="18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3.5" customHeight="1">
      <c r="A593" s="223"/>
      <c r="B593" s="2"/>
      <c r="C593" s="224"/>
      <c r="D593" s="224"/>
      <c r="E593" s="18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3.5" customHeight="1">
      <c r="A594" s="223"/>
      <c r="B594" s="2"/>
      <c r="C594" s="224"/>
      <c r="D594" s="224"/>
      <c r="E594" s="18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3.5" customHeight="1">
      <c r="A595" s="223"/>
      <c r="B595" s="2"/>
      <c r="C595" s="224"/>
      <c r="D595" s="224"/>
      <c r="E595" s="18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3.5" customHeight="1">
      <c r="A596" s="223"/>
      <c r="B596" s="2"/>
      <c r="C596" s="224"/>
      <c r="D596" s="224"/>
      <c r="E596" s="18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3.5" customHeight="1">
      <c r="A597" s="223"/>
      <c r="B597" s="2"/>
      <c r="C597" s="224"/>
      <c r="D597" s="224"/>
      <c r="E597" s="18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3.5" customHeight="1">
      <c r="A598" s="223"/>
      <c r="B598" s="2"/>
      <c r="C598" s="224"/>
      <c r="D598" s="224"/>
      <c r="E598" s="18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3.5" customHeight="1">
      <c r="A599" s="223"/>
      <c r="B599" s="2"/>
      <c r="C599" s="224"/>
      <c r="D599" s="224"/>
      <c r="E599" s="18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3.5" customHeight="1">
      <c r="A600" s="223"/>
      <c r="B600" s="2"/>
      <c r="C600" s="224"/>
      <c r="D600" s="224"/>
      <c r="E600" s="18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3.5" customHeight="1">
      <c r="A601" s="223"/>
      <c r="B601" s="2"/>
      <c r="C601" s="224"/>
      <c r="D601" s="224"/>
      <c r="E601" s="18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3.5" customHeight="1">
      <c r="A602" s="223"/>
      <c r="B602" s="2"/>
      <c r="C602" s="224"/>
      <c r="D602" s="224"/>
      <c r="E602" s="18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3.5" customHeight="1">
      <c r="A603" s="223"/>
      <c r="B603" s="2"/>
      <c r="C603" s="224"/>
      <c r="D603" s="224"/>
      <c r="E603" s="18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3.5" customHeight="1">
      <c r="A604" s="223"/>
      <c r="B604" s="2"/>
      <c r="C604" s="224"/>
      <c r="D604" s="224"/>
      <c r="E604" s="18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3.5" customHeight="1">
      <c r="A605" s="223"/>
      <c r="B605" s="2"/>
      <c r="C605" s="224"/>
      <c r="D605" s="224"/>
      <c r="E605" s="18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3.5" customHeight="1">
      <c r="A606" s="223"/>
      <c r="B606" s="2"/>
      <c r="C606" s="224"/>
      <c r="D606" s="224"/>
      <c r="E606" s="18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3.5" customHeight="1">
      <c r="A607" s="223"/>
      <c r="B607" s="2"/>
      <c r="C607" s="224"/>
      <c r="D607" s="224"/>
      <c r="E607" s="18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3.5" customHeight="1">
      <c r="A608" s="223"/>
      <c r="B608" s="2"/>
      <c r="C608" s="224"/>
      <c r="D608" s="224"/>
      <c r="E608" s="18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3.5" customHeight="1">
      <c r="A609" s="223"/>
      <c r="B609" s="2"/>
      <c r="C609" s="224"/>
      <c r="D609" s="224"/>
      <c r="E609" s="18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3.5" customHeight="1">
      <c r="A610" s="223"/>
      <c r="B610" s="2"/>
      <c r="C610" s="224"/>
      <c r="D610" s="224"/>
      <c r="E610" s="18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3.5" customHeight="1">
      <c r="A611" s="223"/>
      <c r="B611" s="2"/>
      <c r="C611" s="224"/>
      <c r="D611" s="224"/>
      <c r="E611" s="18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3.5" customHeight="1">
      <c r="A612" s="223"/>
      <c r="B612" s="2"/>
      <c r="C612" s="224"/>
      <c r="D612" s="224"/>
      <c r="E612" s="18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3.5" customHeight="1">
      <c r="A613" s="223"/>
      <c r="B613" s="2"/>
      <c r="C613" s="224"/>
      <c r="D613" s="224"/>
      <c r="E613" s="18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3.5" customHeight="1">
      <c r="A614" s="223"/>
      <c r="B614" s="2"/>
      <c r="C614" s="224"/>
      <c r="D614" s="224"/>
      <c r="E614" s="18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3.5" customHeight="1">
      <c r="A615" s="223"/>
      <c r="B615" s="2"/>
      <c r="C615" s="224"/>
      <c r="D615" s="224"/>
      <c r="E615" s="18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3.5" customHeight="1">
      <c r="A616" s="223"/>
      <c r="B616" s="2"/>
      <c r="C616" s="224"/>
      <c r="D616" s="224"/>
      <c r="E616" s="18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3.5" customHeight="1">
      <c r="A617" s="223"/>
      <c r="B617" s="2"/>
      <c r="C617" s="224"/>
      <c r="D617" s="224"/>
      <c r="E617" s="18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3.5" customHeight="1">
      <c r="A618" s="223"/>
      <c r="B618" s="2"/>
      <c r="C618" s="224"/>
      <c r="D618" s="224"/>
      <c r="E618" s="18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3.5" customHeight="1">
      <c r="A619" s="223"/>
      <c r="B619" s="2"/>
      <c r="C619" s="224"/>
      <c r="D619" s="224"/>
      <c r="E619" s="18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3.5" customHeight="1">
      <c r="A620" s="223"/>
      <c r="B620" s="2"/>
      <c r="C620" s="224"/>
      <c r="D620" s="224"/>
      <c r="E620" s="18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3.5" customHeight="1">
      <c r="A621" s="223"/>
      <c r="B621" s="2"/>
      <c r="C621" s="224"/>
      <c r="D621" s="224"/>
      <c r="E621" s="18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3.5" customHeight="1">
      <c r="A622" s="223"/>
      <c r="B622" s="2"/>
      <c r="C622" s="224"/>
      <c r="D622" s="224"/>
      <c r="E622" s="18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3.5" customHeight="1">
      <c r="A623" s="223"/>
      <c r="B623" s="2"/>
      <c r="C623" s="224"/>
      <c r="D623" s="224"/>
      <c r="E623" s="18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3.5" customHeight="1">
      <c r="A624" s="223"/>
      <c r="B624" s="2"/>
      <c r="C624" s="224"/>
      <c r="D624" s="224"/>
      <c r="E624" s="18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3.5" customHeight="1">
      <c r="A625" s="223"/>
      <c r="B625" s="2"/>
      <c r="C625" s="224"/>
      <c r="D625" s="224"/>
      <c r="E625" s="18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3.5" customHeight="1">
      <c r="A626" s="223"/>
      <c r="B626" s="2"/>
      <c r="C626" s="224"/>
      <c r="D626" s="224"/>
      <c r="E626" s="18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3.5" customHeight="1">
      <c r="A627" s="223"/>
      <c r="B627" s="2"/>
      <c r="C627" s="224"/>
      <c r="D627" s="224"/>
      <c r="E627" s="18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3.5" customHeight="1">
      <c r="A628" s="223"/>
      <c r="B628" s="2"/>
      <c r="C628" s="224"/>
      <c r="D628" s="224"/>
      <c r="E628" s="18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3.5" customHeight="1">
      <c r="A629" s="223"/>
      <c r="B629" s="2"/>
      <c r="C629" s="224"/>
      <c r="D629" s="224"/>
      <c r="E629" s="18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3.5" customHeight="1">
      <c r="A630" s="223"/>
      <c r="B630" s="2"/>
      <c r="C630" s="224"/>
      <c r="D630" s="224"/>
      <c r="E630" s="18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3.5" customHeight="1">
      <c r="A631" s="223"/>
      <c r="B631" s="2"/>
      <c r="C631" s="224"/>
      <c r="D631" s="224"/>
      <c r="E631" s="18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3.5" customHeight="1">
      <c r="A632" s="223"/>
      <c r="B632" s="2"/>
      <c r="C632" s="224"/>
      <c r="D632" s="224"/>
      <c r="E632" s="18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3.5" customHeight="1">
      <c r="A633" s="223"/>
      <c r="B633" s="2"/>
      <c r="C633" s="224"/>
      <c r="D633" s="224"/>
      <c r="E633" s="18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3.5" customHeight="1">
      <c r="A634" s="223"/>
      <c r="B634" s="2"/>
      <c r="C634" s="224"/>
      <c r="D634" s="224"/>
      <c r="E634" s="18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3.5" customHeight="1">
      <c r="A635" s="223"/>
      <c r="B635" s="2"/>
      <c r="C635" s="224"/>
      <c r="D635" s="224"/>
      <c r="E635" s="18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3.5" customHeight="1">
      <c r="A636" s="223"/>
      <c r="B636" s="2"/>
      <c r="C636" s="224"/>
      <c r="D636" s="224"/>
      <c r="E636" s="18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3.5" customHeight="1">
      <c r="A637" s="223"/>
      <c r="B637" s="2"/>
      <c r="C637" s="224"/>
      <c r="D637" s="224"/>
      <c r="E637" s="18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3.5" customHeight="1">
      <c r="A638" s="223"/>
      <c r="B638" s="2"/>
      <c r="C638" s="224"/>
      <c r="D638" s="224"/>
      <c r="E638" s="18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3.5" customHeight="1">
      <c r="A639" s="223"/>
      <c r="B639" s="2"/>
      <c r="C639" s="224"/>
      <c r="D639" s="224"/>
      <c r="E639" s="18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3.5" customHeight="1">
      <c r="A640" s="223"/>
      <c r="B640" s="2"/>
      <c r="C640" s="224"/>
      <c r="D640" s="224"/>
      <c r="E640" s="18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3.5" customHeight="1">
      <c r="A641" s="223"/>
      <c r="B641" s="2"/>
      <c r="C641" s="224"/>
      <c r="D641" s="224"/>
      <c r="E641" s="18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3.5" customHeight="1">
      <c r="A642" s="223"/>
      <c r="B642" s="2"/>
      <c r="C642" s="224"/>
      <c r="D642" s="224"/>
      <c r="E642" s="18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3.5" customHeight="1">
      <c r="A643" s="223"/>
      <c r="B643" s="2"/>
      <c r="C643" s="224"/>
      <c r="D643" s="224"/>
      <c r="E643" s="18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3.5" customHeight="1">
      <c r="A644" s="223"/>
      <c r="B644" s="2"/>
      <c r="C644" s="224"/>
      <c r="D644" s="224"/>
      <c r="E644" s="18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3.5" customHeight="1">
      <c r="A645" s="223"/>
      <c r="B645" s="2"/>
      <c r="C645" s="224"/>
      <c r="D645" s="224"/>
      <c r="E645" s="18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3.5" customHeight="1">
      <c r="A646" s="223"/>
      <c r="B646" s="2"/>
      <c r="C646" s="224"/>
      <c r="D646" s="224"/>
      <c r="E646" s="18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3.5" customHeight="1">
      <c r="A647" s="223"/>
      <c r="B647" s="2"/>
      <c r="C647" s="224"/>
      <c r="D647" s="224"/>
      <c r="E647" s="18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3.5" customHeight="1">
      <c r="A648" s="223"/>
      <c r="B648" s="2"/>
      <c r="C648" s="224"/>
      <c r="D648" s="224"/>
      <c r="E648" s="18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3.5" customHeight="1">
      <c r="A649" s="223"/>
      <c r="B649" s="2"/>
      <c r="C649" s="224"/>
      <c r="D649" s="224"/>
      <c r="E649" s="18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3.5" customHeight="1">
      <c r="A650" s="223"/>
      <c r="B650" s="2"/>
      <c r="C650" s="224"/>
      <c r="D650" s="224"/>
      <c r="E650" s="18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3.5" customHeight="1">
      <c r="A651" s="223"/>
      <c r="B651" s="2"/>
      <c r="C651" s="224"/>
      <c r="D651" s="224"/>
      <c r="E651" s="18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3.5" customHeight="1">
      <c r="A652" s="223"/>
      <c r="B652" s="2"/>
      <c r="C652" s="224"/>
      <c r="D652" s="224"/>
      <c r="E652" s="18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3.5" customHeight="1">
      <c r="A653" s="223"/>
      <c r="B653" s="2"/>
      <c r="C653" s="224"/>
      <c r="D653" s="224"/>
      <c r="E653" s="18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3.5" customHeight="1">
      <c r="A654" s="223"/>
      <c r="B654" s="2"/>
      <c r="C654" s="224"/>
      <c r="D654" s="224"/>
      <c r="E654" s="18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3.5" customHeight="1">
      <c r="A655" s="223"/>
      <c r="B655" s="2"/>
      <c r="C655" s="224"/>
      <c r="D655" s="224"/>
      <c r="E655" s="18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3.5" customHeight="1">
      <c r="A656" s="223"/>
      <c r="B656" s="2"/>
      <c r="C656" s="224"/>
      <c r="D656" s="224"/>
      <c r="E656" s="18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3.5" customHeight="1">
      <c r="A657" s="223"/>
      <c r="B657" s="2"/>
      <c r="C657" s="224"/>
      <c r="D657" s="224"/>
      <c r="E657" s="18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3.5" customHeight="1">
      <c r="A658" s="223"/>
      <c r="B658" s="2"/>
      <c r="C658" s="224"/>
      <c r="D658" s="224"/>
      <c r="E658" s="18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3.5" customHeight="1">
      <c r="A659" s="223"/>
      <c r="B659" s="2"/>
      <c r="C659" s="224"/>
      <c r="D659" s="224"/>
      <c r="E659" s="18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3.5" customHeight="1">
      <c r="A660" s="223"/>
      <c r="B660" s="2"/>
      <c r="C660" s="224"/>
      <c r="D660" s="224"/>
      <c r="E660" s="18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3.5" customHeight="1">
      <c r="A661" s="223"/>
      <c r="B661" s="2"/>
      <c r="C661" s="224"/>
      <c r="D661" s="224"/>
      <c r="E661" s="18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3.5" customHeight="1">
      <c r="A662" s="223"/>
      <c r="B662" s="2"/>
      <c r="C662" s="224"/>
      <c r="D662" s="224"/>
      <c r="E662" s="18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3.5" customHeight="1">
      <c r="A663" s="223"/>
      <c r="B663" s="2"/>
      <c r="C663" s="224"/>
      <c r="D663" s="224"/>
      <c r="E663" s="18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3.5" customHeight="1">
      <c r="A664" s="223"/>
      <c r="B664" s="2"/>
      <c r="C664" s="224"/>
      <c r="D664" s="224"/>
      <c r="E664" s="18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3.5" customHeight="1">
      <c r="A665" s="223"/>
      <c r="B665" s="2"/>
      <c r="C665" s="224"/>
      <c r="D665" s="224"/>
      <c r="E665" s="18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3.5" customHeight="1">
      <c r="A666" s="223"/>
      <c r="B666" s="2"/>
      <c r="C666" s="224"/>
      <c r="D666" s="224"/>
      <c r="E666" s="18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3.5" customHeight="1">
      <c r="A667" s="223"/>
      <c r="B667" s="2"/>
      <c r="C667" s="224"/>
      <c r="D667" s="224"/>
      <c r="E667" s="18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3.5" customHeight="1">
      <c r="A668" s="223"/>
      <c r="B668" s="2"/>
      <c r="C668" s="224"/>
      <c r="D668" s="224"/>
      <c r="E668" s="18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3.5" customHeight="1">
      <c r="A669" s="223"/>
      <c r="B669" s="2"/>
      <c r="C669" s="224"/>
      <c r="D669" s="224"/>
      <c r="E669" s="18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3.5" customHeight="1">
      <c r="A670" s="223"/>
      <c r="B670" s="2"/>
      <c r="C670" s="224"/>
      <c r="D670" s="224"/>
      <c r="E670" s="18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3.5" customHeight="1">
      <c r="A671" s="223"/>
      <c r="B671" s="2"/>
      <c r="C671" s="224"/>
      <c r="D671" s="224"/>
      <c r="E671" s="18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3.5" customHeight="1">
      <c r="A672" s="223"/>
      <c r="B672" s="2"/>
      <c r="C672" s="224"/>
      <c r="D672" s="224"/>
      <c r="E672" s="18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3.5" customHeight="1">
      <c r="A673" s="223"/>
      <c r="B673" s="2"/>
      <c r="C673" s="224"/>
      <c r="D673" s="224"/>
      <c r="E673" s="18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3.5" customHeight="1">
      <c r="A674" s="223"/>
      <c r="B674" s="2"/>
      <c r="C674" s="224"/>
      <c r="D674" s="224"/>
      <c r="E674" s="18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3.5" customHeight="1">
      <c r="A675" s="223"/>
      <c r="B675" s="2"/>
      <c r="C675" s="224"/>
      <c r="D675" s="224"/>
      <c r="E675" s="18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3.5" customHeight="1">
      <c r="A676" s="223"/>
      <c r="B676" s="2"/>
      <c r="C676" s="224"/>
      <c r="D676" s="224"/>
      <c r="E676" s="18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3.5" customHeight="1">
      <c r="A677" s="223"/>
      <c r="B677" s="2"/>
      <c r="C677" s="224"/>
      <c r="D677" s="224"/>
      <c r="E677" s="18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3.5" customHeight="1">
      <c r="A678" s="223"/>
      <c r="B678" s="2"/>
      <c r="C678" s="224"/>
      <c r="D678" s="224"/>
      <c r="E678" s="18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3.5" customHeight="1">
      <c r="A679" s="223"/>
      <c r="B679" s="2"/>
      <c r="C679" s="224"/>
      <c r="D679" s="224"/>
      <c r="E679" s="18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3.5" customHeight="1">
      <c r="A680" s="223"/>
      <c r="B680" s="2"/>
      <c r="C680" s="224"/>
      <c r="D680" s="224"/>
      <c r="E680" s="18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3.5" customHeight="1">
      <c r="A681" s="223"/>
      <c r="B681" s="2"/>
      <c r="C681" s="224"/>
      <c r="D681" s="224"/>
      <c r="E681" s="18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3.5" customHeight="1">
      <c r="A682" s="223"/>
      <c r="B682" s="2"/>
      <c r="C682" s="224"/>
      <c r="D682" s="224"/>
      <c r="E682" s="18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3.5" customHeight="1">
      <c r="A683" s="223"/>
      <c r="B683" s="2"/>
      <c r="C683" s="224"/>
      <c r="D683" s="224"/>
      <c r="E683" s="18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3.5" customHeight="1">
      <c r="A684" s="223"/>
      <c r="B684" s="2"/>
      <c r="C684" s="224"/>
      <c r="D684" s="224"/>
      <c r="E684" s="18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3.5" customHeight="1">
      <c r="A685" s="223"/>
      <c r="B685" s="2"/>
      <c r="C685" s="224"/>
      <c r="D685" s="224"/>
      <c r="E685" s="18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3.5" customHeight="1">
      <c r="A686" s="223"/>
      <c r="B686" s="2"/>
      <c r="C686" s="224"/>
      <c r="D686" s="224"/>
      <c r="E686" s="18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3.5" customHeight="1">
      <c r="A687" s="223"/>
      <c r="B687" s="2"/>
      <c r="C687" s="224"/>
      <c r="D687" s="224"/>
      <c r="E687" s="18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3.5" customHeight="1">
      <c r="A688" s="223"/>
      <c r="B688" s="2"/>
      <c r="C688" s="224"/>
      <c r="D688" s="224"/>
      <c r="E688" s="18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3.5" customHeight="1">
      <c r="A689" s="223"/>
      <c r="B689" s="2"/>
      <c r="C689" s="224"/>
      <c r="D689" s="224"/>
      <c r="E689" s="18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3.5" customHeight="1">
      <c r="A690" s="223"/>
      <c r="B690" s="2"/>
      <c r="C690" s="224"/>
      <c r="D690" s="224"/>
      <c r="E690" s="18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3.5" customHeight="1">
      <c r="A691" s="223"/>
      <c r="B691" s="2"/>
      <c r="C691" s="224"/>
      <c r="D691" s="224"/>
      <c r="E691" s="18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3.5" customHeight="1">
      <c r="A692" s="223"/>
      <c r="B692" s="2"/>
      <c r="C692" s="224"/>
      <c r="D692" s="224"/>
      <c r="E692" s="18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3.5" customHeight="1">
      <c r="A693" s="223"/>
      <c r="B693" s="2"/>
      <c r="C693" s="224"/>
      <c r="D693" s="224"/>
      <c r="E693" s="18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3.5" customHeight="1">
      <c r="A694" s="223"/>
      <c r="B694" s="2"/>
      <c r="C694" s="224"/>
      <c r="D694" s="224"/>
      <c r="E694" s="18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3.5" customHeight="1">
      <c r="A695" s="223"/>
      <c r="B695" s="2"/>
      <c r="C695" s="224"/>
      <c r="D695" s="224"/>
      <c r="E695" s="18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3.5" customHeight="1">
      <c r="A696" s="223"/>
      <c r="B696" s="2"/>
      <c r="C696" s="224"/>
      <c r="D696" s="224"/>
      <c r="E696" s="18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3.5" customHeight="1">
      <c r="A697" s="223"/>
      <c r="B697" s="2"/>
      <c r="C697" s="224"/>
      <c r="D697" s="224"/>
      <c r="E697" s="18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3.5" customHeight="1">
      <c r="A698" s="223"/>
      <c r="B698" s="2"/>
      <c r="C698" s="224"/>
      <c r="D698" s="224"/>
      <c r="E698" s="18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3.5" customHeight="1">
      <c r="A699" s="223"/>
      <c r="B699" s="2"/>
      <c r="C699" s="224"/>
      <c r="D699" s="224"/>
      <c r="E699" s="18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3.5" customHeight="1">
      <c r="A700" s="223"/>
      <c r="B700" s="2"/>
      <c r="C700" s="224"/>
      <c r="D700" s="224"/>
      <c r="E700" s="18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3.5" customHeight="1">
      <c r="A701" s="223"/>
      <c r="B701" s="2"/>
      <c r="C701" s="224"/>
      <c r="D701" s="224"/>
      <c r="E701" s="18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3.5" customHeight="1">
      <c r="A702" s="223"/>
      <c r="B702" s="2"/>
      <c r="C702" s="224"/>
      <c r="D702" s="224"/>
      <c r="E702" s="18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3.5" customHeight="1">
      <c r="A703" s="223"/>
      <c r="B703" s="2"/>
      <c r="C703" s="224"/>
      <c r="D703" s="224"/>
      <c r="E703" s="18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3.5" customHeight="1">
      <c r="A704" s="223"/>
      <c r="B704" s="2"/>
      <c r="C704" s="224"/>
      <c r="D704" s="224"/>
      <c r="E704" s="18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3.5" customHeight="1">
      <c r="A705" s="223"/>
      <c r="B705" s="2"/>
      <c r="C705" s="224"/>
      <c r="D705" s="224"/>
      <c r="E705" s="18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3.5" customHeight="1">
      <c r="A706" s="223"/>
      <c r="B706" s="2"/>
      <c r="C706" s="224"/>
      <c r="D706" s="224"/>
      <c r="E706" s="18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3.5" customHeight="1">
      <c r="A707" s="223"/>
      <c r="B707" s="2"/>
      <c r="C707" s="224"/>
      <c r="D707" s="224"/>
      <c r="E707" s="18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3.5" customHeight="1">
      <c r="A708" s="223"/>
      <c r="B708" s="2"/>
      <c r="C708" s="224"/>
      <c r="D708" s="224"/>
      <c r="E708" s="18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3.5" customHeight="1">
      <c r="A709" s="223"/>
      <c r="B709" s="2"/>
      <c r="C709" s="224"/>
      <c r="D709" s="224"/>
      <c r="E709" s="18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3.5" customHeight="1">
      <c r="A710" s="223"/>
      <c r="B710" s="2"/>
      <c r="C710" s="224"/>
      <c r="D710" s="224"/>
      <c r="E710" s="18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3.5" customHeight="1">
      <c r="A711" s="223"/>
      <c r="B711" s="2"/>
      <c r="C711" s="224"/>
      <c r="D711" s="224"/>
      <c r="E711" s="18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3.5" customHeight="1">
      <c r="A712" s="223"/>
      <c r="B712" s="2"/>
      <c r="C712" s="224"/>
      <c r="D712" s="224"/>
      <c r="E712" s="18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3.5" customHeight="1">
      <c r="A713" s="223"/>
      <c r="B713" s="2"/>
      <c r="C713" s="224"/>
      <c r="D713" s="224"/>
      <c r="E713" s="18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3.5" customHeight="1">
      <c r="A714" s="223"/>
      <c r="B714" s="2"/>
      <c r="C714" s="224"/>
      <c r="D714" s="224"/>
      <c r="E714" s="18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3.5" customHeight="1">
      <c r="A715" s="223"/>
      <c r="B715" s="2"/>
      <c r="C715" s="224"/>
      <c r="D715" s="224"/>
      <c r="E715" s="18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3.5" customHeight="1">
      <c r="A716" s="223"/>
      <c r="B716" s="2"/>
      <c r="C716" s="224"/>
      <c r="D716" s="224"/>
      <c r="E716" s="18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3.5" customHeight="1">
      <c r="A717" s="223"/>
      <c r="B717" s="2"/>
      <c r="C717" s="224"/>
      <c r="D717" s="224"/>
      <c r="E717" s="18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3.5" customHeight="1">
      <c r="A718" s="223"/>
      <c r="B718" s="2"/>
      <c r="C718" s="224"/>
      <c r="D718" s="224"/>
      <c r="E718" s="18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3.5" customHeight="1">
      <c r="A719" s="223"/>
      <c r="B719" s="2"/>
      <c r="C719" s="224"/>
      <c r="D719" s="224"/>
      <c r="E719" s="18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3.5" customHeight="1">
      <c r="A720" s="223"/>
      <c r="B720" s="2"/>
      <c r="C720" s="224"/>
      <c r="D720" s="224"/>
      <c r="E720" s="18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3.5" customHeight="1">
      <c r="A721" s="223"/>
      <c r="B721" s="2"/>
      <c r="C721" s="224"/>
      <c r="D721" s="224"/>
      <c r="E721" s="18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3.5" customHeight="1">
      <c r="A722" s="223"/>
      <c r="B722" s="2"/>
      <c r="C722" s="224"/>
      <c r="D722" s="224"/>
      <c r="E722" s="18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3.5" customHeight="1">
      <c r="A723" s="223"/>
      <c r="B723" s="2"/>
      <c r="C723" s="224"/>
      <c r="D723" s="224"/>
      <c r="E723" s="18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3.5" customHeight="1">
      <c r="A724" s="223"/>
      <c r="B724" s="2"/>
      <c r="C724" s="224"/>
      <c r="D724" s="224"/>
      <c r="E724" s="18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3.5" customHeight="1">
      <c r="A725" s="223"/>
      <c r="B725" s="2"/>
      <c r="C725" s="224"/>
      <c r="D725" s="224"/>
      <c r="E725" s="18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3.5" customHeight="1">
      <c r="A726" s="223"/>
      <c r="B726" s="2"/>
      <c r="C726" s="224"/>
      <c r="D726" s="224"/>
      <c r="E726" s="18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3.5" customHeight="1">
      <c r="A727" s="223"/>
      <c r="B727" s="2"/>
      <c r="C727" s="224"/>
      <c r="D727" s="224"/>
      <c r="E727" s="18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3.5" customHeight="1">
      <c r="A728" s="223"/>
      <c r="B728" s="2"/>
      <c r="C728" s="224"/>
      <c r="D728" s="224"/>
      <c r="E728" s="18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3.5" customHeight="1">
      <c r="A729" s="223"/>
      <c r="B729" s="2"/>
      <c r="C729" s="224"/>
      <c r="D729" s="224"/>
      <c r="E729" s="18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3.5" customHeight="1">
      <c r="A730" s="223"/>
      <c r="B730" s="2"/>
      <c r="C730" s="224"/>
      <c r="D730" s="224"/>
      <c r="E730" s="18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3.5" customHeight="1">
      <c r="A731" s="223"/>
      <c r="B731" s="2"/>
      <c r="C731" s="224"/>
      <c r="D731" s="224"/>
      <c r="E731" s="18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3.5" customHeight="1">
      <c r="A732" s="223"/>
      <c r="B732" s="2"/>
      <c r="C732" s="224"/>
      <c r="D732" s="224"/>
      <c r="E732" s="18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3.5" customHeight="1">
      <c r="A733" s="223"/>
      <c r="B733" s="2"/>
      <c r="C733" s="224"/>
      <c r="D733" s="224"/>
      <c r="E733" s="18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3.5" customHeight="1">
      <c r="A734" s="223"/>
      <c r="B734" s="2"/>
      <c r="C734" s="224"/>
      <c r="D734" s="224"/>
      <c r="E734" s="18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3.5" customHeight="1">
      <c r="A735" s="223"/>
      <c r="B735" s="2"/>
      <c r="C735" s="224"/>
      <c r="D735" s="224"/>
      <c r="E735" s="18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3.5" customHeight="1">
      <c r="A736" s="223"/>
      <c r="B736" s="2"/>
      <c r="C736" s="224"/>
      <c r="D736" s="224"/>
      <c r="E736" s="18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3.5" customHeight="1">
      <c r="A737" s="223"/>
      <c r="B737" s="2"/>
      <c r="C737" s="224"/>
      <c r="D737" s="224"/>
      <c r="E737" s="18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3.5" customHeight="1">
      <c r="A738" s="223"/>
      <c r="B738" s="2"/>
      <c r="C738" s="224"/>
      <c r="D738" s="224"/>
      <c r="E738" s="18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3.5" customHeight="1">
      <c r="A739" s="223"/>
      <c r="B739" s="2"/>
      <c r="C739" s="224"/>
      <c r="D739" s="224"/>
      <c r="E739" s="18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3.5" customHeight="1">
      <c r="A740" s="223"/>
      <c r="B740" s="2"/>
      <c r="C740" s="224"/>
      <c r="D740" s="224"/>
      <c r="E740" s="18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3.5" customHeight="1">
      <c r="A741" s="223"/>
      <c r="B741" s="2"/>
      <c r="C741" s="224"/>
      <c r="D741" s="224"/>
      <c r="E741" s="18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3.5" customHeight="1">
      <c r="A742" s="223"/>
      <c r="B742" s="2"/>
      <c r="C742" s="224"/>
      <c r="D742" s="224"/>
      <c r="E742" s="18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3.5" customHeight="1">
      <c r="A743" s="223"/>
      <c r="B743" s="2"/>
      <c r="C743" s="224"/>
      <c r="D743" s="224"/>
      <c r="E743" s="18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3.5" customHeight="1">
      <c r="A744" s="223"/>
      <c r="B744" s="2"/>
      <c r="C744" s="224"/>
      <c r="D744" s="224"/>
      <c r="E744" s="18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3.5" customHeight="1">
      <c r="A745" s="223"/>
      <c r="B745" s="2"/>
      <c r="C745" s="224"/>
      <c r="D745" s="224"/>
      <c r="E745" s="18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3.5" customHeight="1">
      <c r="A746" s="223"/>
      <c r="B746" s="2"/>
      <c r="C746" s="224"/>
      <c r="D746" s="224"/>
      <c r="E746" s="18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3.5" customHeight="1">
      <c r="A747" s="223"/>
      <c r="B747" s="2"/>
      <c r="C747" s="224"/>
      <c r="D747" s="224"/>
      <c r="E747" s="18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3.5" customHeight="1">
      <c r="A748" s="223"/>
      <c r="B748" s="2"/>
      <c r="C748" s="224"/>
      <c r="D748" s="224"/>
      <c r="E748" s="18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3.5" customHeight="1">
      <c r="A749" s="223"/>
      <c r="B749" s="2"/>
      <c r="C749" s="224"/>
      <c r="D749" s="224"/>
      <c r="E749" s="18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3.5" customHeight="1">
      <c r="A750" s="223"/>
      <c r="B750" s="2"/>
      <c r="C750" s="224"/>
      <c r="D750" s="224"/>
      <c r="E750" s="18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3.5" customHeight="1">
      <c r="A751" s="223"/>
      <c r="B751" s="2"/>
      <c r="C751" s="224"/>
      <c r="D751" s="224"/>
      <c r="E751" s="18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3.5" customHeight="1">
      <c r="A752" s="223"/>
      <c r="B752" s="2"/>
      <c r="C752" s="224"/>
      <c r="D752" s="224"/>
      <c r="E752" s="18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3.5" customHeight="1">
      <c r="A753" s="223"/>
      <c r="B753" s="2"/>
      <c r="C753" s="224"/>
      <c r="D753" s="224"/>
      <c r="E753" s="18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3.5" customHeight="1">
      <c r="A754" s="223"/>
      <c r="B754" s="2"/>
      <c r="C754" s="224"/>
      <c r="D754" s="224"/>
      <c r="E754" s="18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3.5" customHeight="1">
      <c r="A755" s="223"/>
      <c r="B755" s="2"/>
      <c r="C755" s="224"/>
      <c r="D755" s="224"/>
      <c r="E755" s="18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3.5" customHeight="1">
      <c r="A756" s="223"/>
      <c r="B756" s="2"/>
      <c r="C756" s="224"/>
      <c r="D756" s="224"/>
      <c r="E756" s="18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3.5" customHeight="1">
      <c r="A757" s="223"/>
      <c r="B757" s="2"/>
      <c r="C757" s="224"/>
      <c r="D757" s="224"/>
      <c r="E757" s="18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3.5" customHeight="1">
      <c r="A758" s="223"/>
      <c r="B758" s="2"/>
      <c r="C758" s="224"/>
      <c r="D758" s="224"/>
      <c r="E758" s="18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3.5" customHeight="1">
      <c r="A759" s="223"/>
      <c r="B759" s="2"/>
      <c r="C759" s="224"/>
      <c r="D759" s="224"/>
      <c r="E759" s="18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3.5" customHeight="1">
      <c r="A760" s="223"/>
      <c r="B760" s="2"/>
      <c r="C760" s="224"/>
      <c r="D760" s="224"/>
      <c r="E760" s="18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3.5" customHeight="1">
      <c r="A761" s="223"/>
      <c r="B761" s="2"/>
      <c r="C761" s="224"/>
      <c r="D761" s="224"/>
      <c r="E761" s="18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3.5" customHeight="1">
      <c r="A762" s="223"/>
      <c r="B762" s="2"/>
      <c r="C762" s="224"/>
      <c r="D762" s="224"/>
      <c r="E762" s="18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3.5" customHeight="1">
      <c r="A763" s="223"/>
      <c r="B763" s="2"/>
      <c r="C763" s="224"/>
      <c r="D763" s="224"/>
      <c r="E763" s="18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3.5" customHeight="1">
      <c r="A764" s="223"/>
      <c r="B764" s="2"/>
      <c r="C764" s="224"/>
      <c r="D764" s="224"/>
      <c r="E764" s="18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3.5" customHeight="1">
      <c r="A765" s="223"/>
      <c r="B765" s="2"/>
      <c r="C765" s="224"/>
      <c r="D765" s="224"/>
      <c r="E765" s="18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3.5" customHeight="1">
      <c r="A766" s="223"/>
      <c r="B766" s="2"/>
      <c r="C766" s="224"/>
      <c r="D766" s="224"/>
      <c r="E766" s="18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3.5" customHeight="1">
      <c r="A767" s="223"/>
      <c r="B767" s="2"/>
      <c r="C767" s="224"/>
      <c r="D767" s="224"/>
      <c r="E767" s="18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3.5" customHeight="1">
      <c r="A768" s="223"/>
      <c r="B768" s="2"/>
      <c r="C768" s="224"/>
      <c r="D768" s="224"/>
      <c r="E768" s="18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3.5" customHeight="1">
      <c r="A769" s="223"/>
      <c r="B769" s="2"/>
      <c r="C769" s="224"/>
      <c r="D769" s="224"/>
      <c r="E769" s="18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3.5" customHeight="1">
      <c r="A770" s="223"/>
      <c r="B770" s="2"/>
      <c r="C770" s="224"/>
      <c r="D770" s="224"/>
      <c r="E770" s="18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3.5" customHeight="1">
      <c r="A771" s="223"/>
      <c r="B771" s="2"/>
      <c r="C771" s="224"/>
      <c r="D771" s="224"/>
      <c r="E771" s="18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3.5" customHeight="1">
      <c r="A772" s="223"/>
      <c r="B772" s="2"/>
      <c r="C772" s="224"/>
      <c r="D772" s="224"/>
      <c r="E772" s="18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3.5" customHeight="1">
      <c r="A773" s="223"/>
      <c r="B773" s="2"/>
      <c r="C773" s="224"/>
      <c r="D773" s="224"/>
      <c r="E773" s="18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3.5" customHeight="1">
      <c r="A774" s="223"/>
      <c r="B774" s="2"/>
      <c r="C774" s="224"/>
      <c r="D774" s="224"/>
      <c r="E774" s="18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3.5" customHeight="1">
      <c r="A775" s="223"/>
      <c r="B775" s="2"/>
      <c r="C775" s="224"/>
      <c r="D775" s="224"/>
      <c r="E775" s="18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3.5" customHeight="1">
      <c r="A776" s="223"/>
      <c r="B776" s="2"/>
      <c r="C776" s="224"/>
      <c r="D776" s="224"/>
      <c r="E776" s="18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3.5" customHeight="1">
      <c r="A777" s="223"/>
      <c r="B777" s="2"/>
      <c r="C777" s="224"/>
      <c r="D777" s="224"/>
      <c r="E777" s="18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3.5" customHeight="1">
      <c r="A778" s="223"/>
      <c r="B778" s="2"/>
      <c r="C778" s="224"/>
      <c r="D778" s="224"/>
      <c r="E778" s="18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3.5" customHeight="1">
      <c r="A779" s="223"/>
      <c r="B779" s="2"/>
      <c r="C779" s="224"/>
      <c r="D779" s="224"/>
      <c r="E779" s="18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3.5" customHeight="1">
      <c r="A780" s="223"/>
      <c r="B780" s="2"/>
      <c r="C780" s="224"/>
      <c r="D780" s="224"/>
      <c r="E780" s="18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3.5" customHeight="1">
      <c r="A781" s="223"/>
      <c r="B781" s="2"/>
      <c r="C781" s="224"/>
      <c r="D781" s="224"/>
      <c r="E781" s="18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3.5" customHeight="1">
      <c r="A782" s="223"/>
      <c r="B782" s="2"/>
      <c r="C782" s="224"/>
      <c r="D782" s="224"/>
      <c r="E782" s="18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3.5" customHeight="1">
      <c r="A783" s="223"/>
      <c r="B783" s="2"/>
      <c r="C783" s="224"/>
      <c r="D783" s="224"/>
      <c r="E783" s="18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3.5" customHeight="1">
      <c r="A784" s="223"/>
      <c r="B784" s="2"/>
      <c r="C784" s="224"/>
      <c r="D784" s="224"/>
      <c r="E784" s="18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3.5" customHeight="1">
      <c r="A785" s="223"/>
      <c r="B785" s="2"/>
      <c r="C785" s="224"/>
      <c r="D785" s="224"/>
      <c r="E785" s="18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3.5" customHeight="1">
      <c r="A786" s="223"/>
      <c r="B786" s="2"/>
      <c r="C786" s="224"/>
      <c r="D786" s="224"/>
      <c r="E786" s="18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3.5" customHeight="1">
      <c r="A787" s="223"/>
      <c r="B787" s="2"/>
      <c r="C787" s="224"/>
      <c r="D787" s="224"/>
      <c r="E787" s="18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3.5" customHeight="1">
      <c r="A788" s="223"/>
      <c r="B788" s="2"/>
      <c r="C788" s="224"/>
      <c r="D788" s="224"/>
      <c r="E788" s="18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3.5" customHeight="1">
      <c r="A789" s="223"/>
      <c r="B789" s="2"/>
      <c r="C789" s="224"/>
      <c r="D789" s="224"/>
      <c r="E789" s="18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3.5" customHeight="1">
      <c r="A790" s="223"/>
      <c r="B790" s="2"/>
      <c r="C790" s="224"/>
      <c r="D790" s="224"/>
      <c r="E790" s="18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3.5" customHeight="1">
      <c r="A791" s="223"/>
      <c r="B791" s="2"/>
      <c r="C791" s="224"/>
      <c r="D791" s="224"/>
      <c r="E791" s="18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3.5" customHeight="1">
      <c r="A792" s="223"/>
      <c r="B792" s="2"/>
      <c r="C792" s="224"/>
      <c r="D792" s="224"/>
      <c r="E792" s="18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3.5" customHeight="1">
      <c r="A793" s="223"/>
      <c r="B793" s="2"/>
      <c r="C793" s="224"/>
      <c r="D793" s="224"/>
      <c r="E793" s="18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3.5" customHeight="1">
      <c r="A794" s="223"/>
      <c r="B794" s="2"/>
      <c r="C794" s="224"/>
      <c r="D794" s="224"/>
      <c r="E794" s="18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3.5" customHeight="1">
      <c r="A795" s="223"/>
      <c r="B795" s="2"/>
      <c r="C795" s="224"/>
      <c r="D795" s="224"/>
      <c r="E795" s="18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3.5" customHeight="1">
      <c r="A796" s="223"/>
      <c r="B796" s="2"/>
      <c r="C796" s="224"/>
      <c r="D796" s="224"/>
      <c r="E796" s="18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3.5" customHeight="1">
      <c r="A797" s="223"/>
      <c r="B797" s="2"/>
      <c r="C797" s="224"/>
      <c r="D797" s="224"/>
      <c r="E797" s="18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3.5" customHeight="1">
      <c r="A798" s="223"/>
      <c r="B798" s="2"/>
      <c r="C798" s="224"/>
      <c r="D798" s="224"/>
      <c r="E798" s="18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3.5" customHeight="1">
      <c r="A799" s="223"/>
      <c r="B799" s="2"/>
      <c r="C799" s="224"/>
      <c r="D799" s="224"/>
      <c r="E799" s="18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3.5" customHeight="1">
      <c r="A800" s="223"/>
      <c r="B800" s="2"/>
      <c r="C800" s="224"/>
      <c r="D800" s="224"/>
      <c r="E800" s="18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3.5" customHeight="1">
      <c r="A801" s="223"/>
      <c r="B801" s="2"/>
      <c r="C801" s="224"/>
      <c r="D801" s="224"/>
      <c r="E801" s="18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3.5" customHeight="1">
      <c r="A802" s="223"/>
      <c r="B802" s="2"/>
      <c r="C802" s="224"/>
      <c r="D802" s="224"/>
      <c r="E802" s="18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3.5" customHeight="1">
      <c r="A803" s="223"/>
      <c r="B803" s="2"/>
      <c r="C803" s="224"/>
      <c r="D803" s="224"/>
      <c r="E803" s="18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3.5" customHeight="1">
      <c r="A804" s="223"/>
      <c r="B804" s="2"/>
      <c r="C804" s="224"/>
      <c r="D804" s="224"/>
      <c r="E804" s="18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3.5" customHeight="1">
      <c r="A805" s="223"/>
      <c r="B805" s="2"/>
      <c r="C805" s="224"/>
      <c r="D805" s="224"/>
      <c r="E805" s="18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3.5" customHeight="1">
      <c r="A806" s="223"/>
      <c r="B806" s="2"/>
      <c r="C806" s="224"/>
      <c r="D806" s="224"/>
      <c r="E806" s="18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3.5" customHeight="1">
      <c r="A807" s="223"/>
      <c r="B807" s="2"/>
      <c r="C807" s="224"/>
      <c r="D807" s="224"/>
      <c r="E807" s="18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3.5" customHeight="1">
      <c r="A808" s="223"/>
      <c r="B808" s="2"/>
      <c r="C808" s="224"/>
      <c r="D808" s="224"/>
      <c r="E808" s="18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3.5" customHeight="1">
      <c r="A809" s="223"/>
      <c r="B809" s="2"/>
      <c r="C809" s="224"/>
      <c r="D809" s="224"/>
      <c r="E809" s="18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3.5" customHeight="1">
      <c r="A810" s="223"/>
      <c r="B810" s="2"/>
      <c r="C810" s="224"/>
      <c r="D810" s="224"/>
      <c r="E810" s="18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3.5" customHeight="1">
      <c r="A811" s="223"/>
      <c r="B811" s="2"/>
      <c r="C811" s="224"/>
      <c r="D811" s="224"/>
      <c r="E811" s="18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3.5" customHeight="1">
      <c r="A812" s="223"/>
      <c r="B812" s="2"/>
      <c r="C812" s="224"/>
      <c r="D812" s="224"/>
      <c r="E812" s="18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3.5" customHeight="1">
      <c r="A813" s="223"/>
      <c r="B813" s="2"/>
      <c r="C813" s="224"/>
      <c r="D813" s="224"/>
      <c r="E813" s="18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3.5" customHeight="1">
      <c r="A814" s="223"/>
      <c r="B814" s="2"/>
      <c r="C814" s="224"/>
      <c r="D814" s="224"/>
      <c r="E814" s="18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3.5" customHeight="1">
      <c r="A815" s="223"/>
      <c r="B815" s="2"/>
      <c r="C815" s="224"/>
      <c r="D815" s="224"/>
      <c r="E815" s="18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3.5" customHeight="1">
      <c r="A816" s="223"/>
      <c r="B816" s="2"/>
      <c r="C816" s="224"/>
      <c r="D816" s="224"/>
      <c r="E816" s="18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3.5" customHeight="1">
      <c r="A817" s="223"/>
      <c r="B817" s="2"/>
      <c r="C817" s="224"/>
      <c r="D817" s="224"/>
      <c r="E817" s="18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3.5" customHeight="1">
      <c r="A818" s="223"/>
      <c r="B818" s="2"/>
      <c r="C818" s="224"/>
      <c r="D818" s="224"/>
      <c r="E818" s="18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3.5" customHeight="1">
      <c r="A819" s="223"/>
      <c r="B819" s="2"/>
      <c r="C819" s="224"/>
      <c r="D819" s="224"/>
      <c r="E819" s="18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3.5" customHeight="1">
      <c r="A820" s="223"/>
      <c r="B820" s="2"/>
      <c r="C820" s="224"/>
      <c r="D820" s="224"/>
      <c r="E820" s="18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3.5" customHeight="1">
      <c r="A821" s="223"/>
      <c r="B821" s="2"/>
      <c r="C821" s="224"/>
      <c r="D821" s="224"/>
      <c r="E821" s="18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3.5" customHeight="1">
      <c r="A822" s="223"/>
      <c r="B822" s="2"/>
      <c r="C822" s="224"/>
      <c r="D822" s="224"/>
      <c r="E822" s="18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3.5" customHeight="1">
      <c r="A823" s="223"/>
      <c r="B823" s="2"/>
      <c r="C823" s="224"/>
      <c r="D823" s="224"/>
      <c r="E823" s="18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3.5" customHeight="1">
      <c r="A824" s="223"/>
      <c r="B824" s="2"/>
      <c r="C824" s="224"/>
      <c r="D824" s="224"/>
      <c r="E824" s="18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3.5" customHeight="1">
      <c r="A825" s="223"/>
      <c r="B825" s="2"/>
      <c r="C825" s="224"/>
      <c r="D825" s="224"/>
      <c r="E825" s="18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3.5" customHeight="1">
      <c r="A826" s="223"/>
      <c r="B826" s="2"/>
      <c r="C826" s="224"/>
      <c r="D826" s="224"/>
      <c r="E826" s="18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3.5" customHeight="1">
      <c r="A827" s="223"/>
      <c r="B827" s="2"/>
      <c r="C827" s="224"/>
      <c r="D827" s="224"/>
      <c r="E827" s="18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3.5" customHeight="1">
      <c r="A828" s="223"/>
      <c r="B828" s="2"/>
      <c r="C828" s="224"/>
      <c r="D828" s="224"/>
      <c r="E828" s="18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3.5" customHeight="1">
      <c r="A829" s="223"/>
      <c r="B829" s="2"/>
      <c r="C829" s="224"/>
      <c r="D829" s="224"/>
      <c r="E829" s="18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3.5" customHeight="1">
      <c r="A830" s="223"/>
      <c r="B830" s="2"/>
      <c r="C830" s="224"/>
      <c r="D830" s="224"/>
      <c r="E830" s="18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3.5" customHeight="1">
      <c r="A831" s="223"/>
      <c r="B831" s="2"/>
      <c r="C831" s="224"/>
      <c r="D831" s="224"/>
      <c r="E831" s="18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3.5" customHeight="1">
      <c r="A832" s="223"/>
      <c r="B832" s="2"/>
      <c r="C832" s="224"/>
      <c r="D832" s="224"/>
      <c r="E832" s="18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3.5" customHeight="1">
      <c r="A833" s="223"/>
      <c r="B833" s="2"/>
      <c r="C833" s="224"/>
      <c r="D833" s="224"/>
      <c r="E833" s="18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3.5" customHeight="1">
      <c r="A834" s="223"/>
      <c r="B834" s="2"/>
      <c r="C834" s="224"/>
      <c r="D834" s="224"/>
      <c r="E834" s="18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3.5" customHeight="1">
      <c r="A835" s="223"/>
      <c r="B835" s="2"/>
      <c r="C835" s="224"/>
      <c r="D835" s="224"/>
      <c r="E835" s="18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3.5" customHeight="1">
      <c r="A836" s="223"/>
      <c r="B836" s="2"/>
      <c r="C836" s="224"/>
      <c r="D836" s="224"/>
      <c r="E836" s="18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3.5" customHeight="1">
      <c r="A837" s="223"/>
      <c r="B837" s="2"/>
      <c r="C837" s="224"/>
      <c r="D837" s="224"/>
      <c r="E837" s="18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3.5" customHeight="1">
      <c r="A838" s="223"/>
      <c r="B838" s="2"/>
      <c r="C838" s="224"/>
      <c r="D838" s="224"/>
      <c r="E838" s="18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3.5" customHeight="1">
      <c r="A839" s="223"/>
      <c r="B839" s="2"/>
      <c r="C839" s="224"/>
      <c r="D839" s="224"/>
      <c r="E839" s="18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3.5" customHeight="1">
      <c r="A840" s="223"/>
      <c r="B840" s="2"/>
      <c r="C840" s="224"/>
      <c r="D840" s="224"/>
      <c r="E840" s="18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3.5" customHeight="1">
      <c r="A841" s="223"/>
      <c r="B841" s="2"/>
      <c r="C841" s="224"/>
      <c r="D841" s="224"/>
      <c r="E841" s="18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3.5" customHeight="1">
      <c r="A842" s="223"/>
      <c r="B842" s="2"/>
      <c r="C842" s="224"/>
      <c r="D842" s="224"/>
      <c r="E842" s="18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3.5" customHeight="1">
      <c r="A843" s="223"/>
      <c r="B843" s="2"/>
      <c r="C843" s="224"/>
      <c r="D843" s="224"/>
      <c r="E843" s="18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3.5" customHeight="1">
      <c r="A844" s="223"/>
      <c r="B844" s="2"/>
      <c r="C844" s="224"/>
      <c r="D844" s="224"/>
      <c r="E844" s="18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3.5" customHeight="1">
      <c r="A845" s="223"/>
      <c r="B845" s="2"/>
      <c r="C845" s="224"/>
      <c r="D845" s="224"/>
      <c r="E845" s="18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3.5" customHeight="1">
      <c r="A846" s="223"/>
      <c r="B846" s="2"/>
      <c r="C846" s="224"/>
      <c r="D846" s="224"/>
      <c r="E846" s="18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3.5" customHeight="1">
      <c r="A847" s="223"/>
      <c r="B847" s="2"/>
      <c r="C847" s="224"/>
      <c r="D847" s="224"/>
      <c r="E847" s="18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3.5" customHeight="1">
      <c r="A848" s="223"/>
      <c r="B848" s="2"/>
      <c r="C848" s="224"/>
      <c r="D848" s="224"/>
      <c r="E848" s="18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3.5" customHeight="1">
      <c r="A849" s="223"/>
      <c r="B849" s="2"/>
      <c r="C849" s="224"/>
      <c r="D849" s="224"/>
      <c r="E849" s="18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3.5" customHeight="1">
      <c r="A850" s="223"/>
      <c r="B850" s="2"/>
      <c r="C850" s="224"/>
      <c r="D850" s="224"/>
      <c r="E850" s="18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3.5" customHeight="1">
      <c r="A851" s="223"/>
      <c r="B851" s="2"/>
      <c r="C851" s="224"/>
      <c r="D851" s="224"/>
      <c r="E851" s="18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3.5" customHeight="1">
      <c r="A852" s="223"/>
      <c r="B852" s="2"/>
      <c r="C852" s="224"/>
      <c r="D852" s="224"/>
      <c r="E852" s="18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3.5" customHeight="1">
      <c r="A853" s="223"/>
      <c r="B853" s="2"/>
      <c r="C853" s="224"/>
      <c r="D853" s="224"/>
      <c r="E853" s="18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3.5" customHeight="1">
      <c r="A854" s="223"/>
      <c r="B854" s="2"/>
      <c r="C854" s="224"/>
      <c r="D854" s="224"/>
      <c r="E854" s="18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3.5" customHeight="1">
      <c r="A855" s="223"/>
      <c r="B855" s="2"/>
      <c r="C855" s="224"/>
      <c r="D855" s="224"/>
      <c r="E855" s="18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3.5" customHeight="1">
      <c r="A856" s="223"/>
      <c r="B856" s="2"/>
      <c r="C856" s="224"/>
      <c r="D856" s="224"/>
      <c r="E856" s="18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3.5" customHeight="1">
      <c r="A857" s="223"/>
      <c r="B857" s="2"/>
      <c r="C857" s="224"/>
      <c r="D857" s="224"/>
      <c r="E857" s="18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3.5" customHeight="1">
      <c r="A858" s="223"/>
      <c r="B858" s="2"/>
      <c r="C858" s="224"/>
      <c r="D858" s="224"/>
      <c r="E858" s="18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3.5" customHeight="1">
      <c r="A859" s="223"/>
      <c r="B859" s="2"/>
      <c r="C859" s="224"/>
      <c r="D859" s="224"/>
      <c r="E859" s="18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3.5" customHeight="1">
      <c r="A860" s="223"/>
      <c r="B860" s="2"/>
      <c r="C860" s="224"/>
      <c r="D860" s="224"/>
      <c r="E860" s="18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3.5" customHeight="1">
      <c r="A861" s="223"/>
      <c r="B861" s="2"/>
      <c r="C861" s="224"/>
      <c r="D861" s="224"/>
      <c r="E861" s="18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3.5" customHeight="1">
      <c r="A862" s="223"/>
      <c r="B862" s="2"/>
      <c r="C862" s="224"/>
      <c r="D862" s="224"/>
      <c r="E862" s="18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3.5" customHeight="1">
      <c r="A863" s="223"/>
      <c r="B863" s="2"/>
      <c r="C863" s="224"/>
      <c r="D863" s="224"/>
      <c r="E863" s="18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3.5" customHeight="1">
      <c r="A864" s="223"/>
      <c r="B864" s="2"/>
      <c r="C864" s="224"/>
      <c r="D864" s="224"/>
      <c r="E864" s="18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3.5" customHeight="1">
      <c r="A865" s="223"/>
      <c r="B865" s="2"/>
      <c r="C865" s="224"/>
      <c r="D865" s="224"/>
      <c r="E865" s="18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3.5" customHeight="1">
      <c r="A866" s="223"/>
      <c r="B866" s="2"/>
      <c r="C866" s="224"/>
      <c r="D866" s="224"/>
      <c r="E866" s="18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3.5" customHeight="1">
      <c r="A867" s="223"/>
      <c r="B867" s="2"/>
      <c r="C867" s="224"/>
      <c r="D867" s="224"/>
      <c r="E867" s="18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3.5" customHeight="1">
      <c r="A868" s="223"/>
      <c r="B868" s="2"/>
      <c r="C868" s="224"/>
      <c r="D868" s="224"/>
      <c r="E868" s="18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3.5" customHeight="1">
      <c r="A869" s="223"/>
      <c r="B869" s="2"/>
      <c r="C869" s="224"/>
      <c r="D869" s="224"/>
      <c r="E869" s="18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3.5" customHeight="1">
      <c r="A870" s="223"/>
      <c r="B870" s="2"/>
      <c r="C870" s="224"/>
      <c r="D870" s="224"/>
      <c r="E870" s="18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3.5" customHeight="1">
      <c r="A871" s="223"/>
      <c r="B871" s="2"/>
      <c r="C871" s="224"/>
      <c r="D871" s="224"/>
      <c r="E871" s="18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3.5" customHeight="1">
      <c r="A872" s="223"/>
      <c r="B872" s="2"/>
      <c r="C872" s="224"/>
      <c r="D872" s="224"/>
      <c r="E872" s="18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3.5" customHeight="1">
      <c r="A873" s="223"/>
      <c r="B873" s="2"/>
      <c r="C873" s="224"/>
      <c r="D873" s="224"/>
      <c r="E873" s="18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3.5" customHeight="1">
      <c r="A874" s="223"/>
      <c r="B874" s="2"/>
      <c r="C874" s="224"/>
      <c r="D874" s="224"/>
      <c r="E874" s="18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3.5" customHeight="1">
      <c r="A875" s="223"/>
      <c r="B875" s="2"/>
      <c r="C875" s="224"/>
      <c r="D875" s="224"/>
      <c r="E875" s="18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3.5" customHeight="1">
      <c r="A876" s="223"/>
      <c r="B876" s="2"/>
      <c r="C876" s="224"/>
      <c r="D876" s="224"/>
      <c r="E876" s="18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3.5" customHeight="1">
      <c r="A877" s="223"/>
      <c r="B877" s="2"/>
      <c r="C877" s="224"/>
      <c r="D877" s="224"/>
      <c r="E877" s="18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3.5" customHeight="1">
      <c r="A878" s="223"/>
      <c r="B878" s="2"/>
      <c r="C878" s="224"/>
      <c r="D878" s="224"/>
      <c r="E878" s="18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3.5" customHeight="1">
      <c r="A879" s="223"/>
      <c r="B879" s="2"/>
      <c r="C879" s="224"/>
      <c r="D879" s="224"/>
      <c r="E879" s="18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3.5" customHeight="1">
      <c r="A880" s="223"/>
      <c r="B880" s="2"/>
      <c r="C880" s="224"/>
      <c r="D880" s="224"/>
      <c r="E880" s="18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3.5" customHeight="1">
      <c r="A881" s="223"/>
      <c r="B881" s="2"/>
      <c r="C881" s="224"/>
      <c r="D881" s="224"/>
      <c r="E881" s="18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3.5" customHeight="1">
      <c r="A882" s="223"/>
      <c r="B882" s="2"/>
      <c r="C882" s="224"/>
      <c r="D882" s="224"/>
      <c r="E882" s="18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3.5" customHeight="1">
      <c r="A883" s="223"/>
      <c r="B883" s="2"/>
      <c r="C883" s="224"/>
      <c r="D883" s="224"/>
      <c r="E883" s="18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3.5" customHeight="1">
      <c r="A884" s="223"/>
      <c r="B884" s="2"/>
      <c r="C884" s="224"/>
      <c r="D884" s="224"/>
      <c r="E884" s="18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3.5" customHeight="1">
      <c r="A885" s="223"/>
      <c r="B885" s="2"/>
      <c r="C885" s="224"/>
      <c r="D885" s="224"/>
      <c r="E885" s="18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3.5" customHeight="1">
      <c r="A886" s="223"/>
      <c r="B886" s="2"/>
      <c r="C886" s="224"/>
      <c r="D886" s="224"/>
      <c r="E886" s="18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3.5" customHeight="1">
      <c r="A887" s="223"/>
      <c r="B887" s="2"/>
      <c r="C887" s="224"/>
      <c r="D887" s="224"/>
      <c r="E887" s="18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3.5" customHeight="1">
      <c r="A888" s="223"/>
      <c r="B888" s="2"/>
      <c r="C888" s="224"/>
      <c r="D888" s="224"/>
      <c r="E888" s="18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3.5" customHeight="1">
      <c r="A889" s="223"/>
      <c r="B889" s="2"/>
      <c r="C889" s="224"/>
      <c r="D889" s="224"/>
      <c r="E889" s="18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3.5" customHeight="1">
      <c r="A890" s="223"/>
      <c r="B890" s="2"/>
      <c r="C890" s="224"/>
      <c r="D890" s="224"/>
      <c r="E890" s="18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3.5" customHeight="1">
      <c r="A891" s="223"/>
      <c r="B891" s="2"/>
      <c r="C891" s="224"/>
      <c r="D891" s="224"/>
      <c r="E891" s="18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3.5" customHeight="1">
      <c r="A892" s="223"/>
      <c r="B892" s="2"/>
      <c r="C892" s="224"/>
      <c r="D892" s="224"/>
      <c r="E892" s="18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3.5" customHeight="1">
      <c r="A893" s="223"/>
      <c r="B893" s="2"/>
      <c r="C893" s="224"/>
      <c r="D893" s="224"/>
      <c r="E893" s="18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3.5" customHeight="1">
      <c r="A894" s="223"/>
      <c r="B894" s="2"/>
      <c r="C894" s="224"/>
      <c r="D894" s="224"/>
      <c r="E894" s="18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3.5" customHeight="1">
      <c r="A895" s="223"/>
      <c r="B895" s="2"/>
      <c r="C895" s="224"/>
      <c r="D895" s="224"/>
      <c r="E895" s="18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3.5" customHeight="1">
      <c r="A896" s="223"/>
      <c r="B896" s="2"/>
      <c r="C896" s="224"/>
      <c r="D896" s="224"/>
      <c r="E896" s="18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3.5" customHeight="1">
      <c r="A897" s="223"/>
      <c r="B897" s="2"/>
      <c r="C897" s="224"/>
      <c r="D897" s="224"/>
      <c r="E897" s="18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3.5" customHeight="1">
      <c r="A898" s="223"/>
      <c r="B898" s="2"/>
      <c r="C898" s="224"/>
      <c r="D898" s="224"/>
      <c r="E898" s="18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3.5" customHeight="1">
      <c r="A899" s="223"/>
      <c r="B899" s="2"/>
      <c r="C899" s="224"/>
      <c r="D899" s="224"/>
      <c r="E899" s="18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3.5" customHeight="1">
      <c r="A900" s="223"/>
      <c r="B900" s="2"/>
      <c r="C900" s="224"/>
      <c r="D900" s="224"/>
      <c r="E900" s="18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3.5" customHeight="1">
      <c r="A901" s="223"/>
      <c r="B901" s="2"/>
      <c r="C901" s="224"/>
      <c r="D901" s="224"/>
      <c r="E901" s="18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3.5" customHeight="1">
      <c r="A902" s="223"/>
      <c r="B902" s="2"/>
      <c r="C902" s="224"/>
      <c r="D902" s="224"/>
      <c r="E902" s="18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3.5" customHeight="1">
      <c r="A903" s="223"/>
      <c r="B903" s="2"/>
      <c r="C903" s="224"/>
      <c r="D903" s="224"/>
      <c r="E903" s="18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3.5" customHeight="1">
      <c r="A904" s="223"/>
      <c r="B904" s="2"/>
      <c r="C904" s="224"/>
      <c r="D904" s="224"/>
      <c r="E904" s="18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3.5" customHeight="1">
      <c r="A905" s="223"/>
      <c r="B905" s="2"/>
      <c r="C905" s="224"/>
      <c r="D905" s="224"/>
      <c r="E905" s="18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3.5" customHeight="1">
      <c r="A906" s="223"/>
      <c r="B906" s="2"/>
      <c r="C906" s="224"/>
      <c r="D906" s="224"/>
      <c r="E906" s="18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3.5" customHeight="1">
      <c r="A907" s="223"/>
      <c r="B907" s="2"/>
      <c r="C907" s="224"/>
      <c r="D907" s="224"/>
      <c r="E907" s="18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3.5" customHeight="1">
      <c r="A908" s="223"/>
      <c r="B908" s="2"/>
      <c r="C908" s="224"/>
      <c r="D908" s="224"/>
      <c r="E908" s="18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3.5" customHeight="1">
      <c r="A909" s="223"/>
      <c r="B909" s="2"/>
      <c r="C909" s="224"/>
      <c r="D909" s="224"/>
      <c r="E909" s="18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3.5" customHeight="1">
      <c r="A910" s="223"/>
      <c r="B910" s="2"/>
      <c r="C910" s="224"/>
      <c r="D910" s="224"/>
      <c r="E910" s="18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3.5" customHeight="1">
      <c r="A911" s="223"/>
      <c r="B911" s="2"/>
      <c r="C911" s="224"/>
      <c r="D911" s="224"/>
      <c r="E911" s="18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3.5" customHeight="1">
      <c r="A912" s="223"/>
      <c r="B912" s="2"/>
      <c r="C912" s="224"/>
      <c r="D912" s="224"/>
      <c r="E912" s="18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3.5" customHeight="1">
      <c r="A913" s="223"/>
      <c r="B913" s="2"/>
      <c r="C913" s="224"/>
      <c r="D913" s="224"/>
      <c r="E913" s="18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3.5" customHeight="1">
      <c r="A914" s="223"/>
      <c r="B914" s="2"/>
      <c r="C914" s="224"/>
      <c r="D914" s="224"/>
      <c r="E914" s="18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3.5" customHeight="1">
      <c r="A915" s="223"/>
      <c r="B915" s="2"/>
      <c r="C915" s="224"/>
      <c r="D915" s="224"/>
      <c r="E915" s="18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3.5" customHeight="1">
      <c r="A916" s="223"/>
      <c r="B916" s="2"/>
      <c r="C916" s="224"/>
      <c r="D916" s="224"/>
      <c r="E916" s="18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3.5" customHeight="1">
      <c r="A917" s="223"/>
      <c r="B917" s="2"/>
      <c r="C917" s="224"/>
      <c r="D917" s="224"/>
      <c r="E917" s="18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3.5" customHeight="1">
      <c r="A918" s="223"/>
      <c r="B918" s="2"/>
      <c r="C918" s="224"/>
      <c r="D918" s="224"/>
      <c r="E918" s="18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3.5" customHeight="1">
      <c r="A919" s="223"/>
      <c r="B919" s="2"/>
      <c r="C919" s="224"/>
      <c r="D919" s="224"/>
      <c r="E919" s="18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3.5" customHeight="1">
      <c r="A920" s="223"/>
      <c r="B920" s="2"/>
      <c r="C920" s="224"/>
      <c r="D920" s="224"/>
      <c r="E920" s="18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3.5" customHeight="1">
      <c r="A921" s="223"/>
      <c r="B921" s="2"/>
      <c r="C921" s="224"/>
      <c r="D921" s="224"/>
      <c r="E921" s="18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3.5" customHeight="1">
      <c r="A922" s="223"/>
      <c r="B922" s="2"/>
      <c r="C922" s="224"/>
      <c r="D922" s="224"/>
      <c r="E922" s="18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3.5" customHeight="1">
      <c r="A923" s="223"/>
      <c r="B923" s="2"/>
      <c r="C923" s="224"/>
      <c r="D923" s="224"/>
      <c r="E923" s="18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3.5" customHeight="1">
      <c r="A924" s="223"/>
      <c r="B924" s="2"/>
      <c r="C924" s="224"/>
      <c r="D924" s="224"/>
      <c r="E924" s="18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3.5" customHeight="1">
      <c r="A925" s="223"/>
      <c r="B925" s="2"/>
      <c r="C925" s="224"/>
      <c r="D925" s="224"/>
      <c r="E925" s="18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3.5" customHeight="1">
      <c r="A926" s="223"/>
      <c r="B926" s="2"/>
      <c r="C926" s="224"/>
      <c r="D926" s="224"/>
      <c r="E926" s="18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3.5" customHeight="1">
      <c r="A927" s="223"/>
      <c r="B927" s="2"/>
      <c r="C927" s="224"/>
      <c r="D927" s="224"/>
      <c r="E927" s="18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3.5" customHeight="1">
      <c r="A928" s="223"/>
      <c r="B928" s="2"/>
      <c r="C928" s="224"/>
      <c r="D928" s="224"/>
      <c r="E928" s="18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3.5" customHeight="1">
      <c r="A929" s="223"/>
      <c r="B929" s="2"/>
      <c r="C929" s="224"/>
      <c r="D929" s="224"/>
      <c r="E929" s="18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3.5" customHeight="1">
      <c r="A930" s="223"/>
      <c r="B930" s="2"/>
      <c r="C930" s="224"/>
      <c r="D930" s="224"/>
      <c r="E930" s="18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3.5" customHeight="1">
      <c r="A931" s="223"/>
      <c r="B931" s="2"/>
      <c r="C931" s="224"/>
      <c r="D931" s="224"/>
      <c r="E931" s="18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3.5" customHeight="1">
      <c r="A932" s="223"/>
      <c r="B932" s="2"/>
      <c r="C932" s="224"/>
      <c r="D932" s="224"/>
      <c r="E932" s="18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3.5" customHeight="1">
      <c r="A933" s="223"/>
      <c r="B933" s="2"/>
      <c r="C933" s="224"/>
      <c r="D933" s="224"/>
      <c r="E933" s="18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3.5" customHeight="1">
      <c r="A934" s="223"/>
      <c r="B934" s="2"/>
      <c r="C934" s="224"/>
      <c r="D934" s="224"/>
      <c r="E934" s="18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3.5" customHeight="1">
      <c r="A935" s="223"/>
      <c r="B935" s="2"/>
      <c r="C935" s="224"/>
      <c r="D935" s="224"/>
      <c r="E935" s="18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3.5" customHeight="1">
      <c r="A936" s="223"/>
      <c r="B936" s="2"/>
      <c r="C936" s="224"/>
      <c r="D936" s="224"/>
      <c r="E936" s="18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3.5" customHeight="1">
      <c r="A937" s="223"/>
      <c r="B937" s="2"/>
      <c r="C937" s="224"/>
      <c r="D937" s="224"/>
      <c r="E937" s="18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3.5" customHeight="1">
      <c r="A938" s="223"/>
      <c r="B938" s="2"/>
      <c r="C938" s="224"/>
      <c r="D938" s="224"/>
      <c r="E938" s="18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3.5" customHeight="1">
      <c r="A939" s="223"/>
      <c r="B939" s="2"/>
      <c r="C939" s="224"/>
      <c r="D939" s="224"/>
      <c r="E939" s="18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3.5" customHeight="1">
      <c r="A940" s="223"/>
      <c r="B940" s="2"/>
      <c r="C940" s="224"/>
      <c r="D940" s="224"/>
      <c r="E940" s="18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3.5" customHeight="1">
      <c r="A941" s="223"/>
      <c r="B941" s="2"/>
      <c r="C941" s="224"/>
      <c r="D941" s="224"/>
      <c r="E941" s="18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3.5" customHeight="1">
      <c r="A942" s="223"/>
      <c r="B942" s="2"/>
      <c r="C942" s="224"/>
      <c r="D942" s="224"/>
      <c r="E942" s="18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3.5" customHeight="1">
      <c r="A943" s="223"/>
      <c r="B943" s="2"/>
      <c r="C943" s="224"/>
      <c r="D943" s="224"/>
      <c r="E943" s="18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3.5" customHeight="1">
      <c r="A944" s="223"/>
      <c r="B944" s="2"/>
      <c r="C944" s="224"/>
      <c r="D944" s="224"/>
      <c r="E944" s="18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3.5" customHeight="1">
      <c r="A945" s="223"/>
      <c r="B945" s="2"/>
      <c r="C945" s="224"/>
      <c r="D945" s="224"/>
      <c r="E945" s="18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3.5" customHeight="1">
      <c r="A946" s="223"/>
      <c r="B946" s="2"/>
      <c r="C946" s="224"/>
      <c r="D946" s="224"/>
      <c r="E946" s="18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3.5" customHeight="1">
      <c r="A947" s="223"/>
      <c r="B947" s="2"/>
      <c r="C947" s="224"/>
      <c r="D947" s="224"/>
      <c r="E947" s="18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3.5" customHeight="1">
      <c r="A948" s="223"/>
      <c r="B948" s="2"/>
      <c r="C948" s="224"/>
      <c r="D948" s="224"/>
      <c r="E948" s="18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3.5" customHeight="1">
      <c r="A949" s="223"/>
      <c r="B949" s="2"/>
      <c r="C949" s="224"/>
      <c r="D949" s="224"/>
      <c r="E949" s="18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3.5" customHeight="1">
      <c r="A950" s="223"/>
      <c r="B950" s="2"/>
      <c r="C950" s="224"/>
      <c r="D950" s="224"/>
      <c r="E950" s="18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3.5" customHeight="1">
      <c r="A951" s="223"/>
      <c r="B951" s="2"/>
      <c r="C951" s="224"/>
      <c r="D951" s="224"/>
      <c r="E951" s="18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3.5" customHeight="1">
      <c r="A952" s="223"/>
      <c r="B952" s="2"/>
      <c r="C952" s="224"/>
      <c r="D952" s="224"/>
      <c r="E952" s="18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3.5" customHeight="1">
      <c r="A953" s="223"/>
      <c r="B953" s="2"/>
      <c r="C953" s="224"/>
      <c r="D953" s="224"/>
      <c r="E953" s="18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3.5" customHeight="1">
      <c r="A954" s="223"/>
      <c r="B954" s="2"/>
      <c r="C954" s="224"/>
      <c r="D954" s="224"/>
      <c r="E954" s="18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3.5" customHeight="1">
      <c r="A955" s="223"/>
      <c r="B955" s="2"/>
      <c r="C955" s="224"/>
      <c r="D955" s="224"/>
      <c r="E955" s="18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3.5" customHeight="1">
      <c r="A956" s="223"/>
      <c r="B956" s="2"/>
      <c r="C956" s="224"/>
      <c r="D956" s="224"/>
      <c r="E956" s="18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3.5" customHeight="1">
      <c r="A957" s="223"/>
      <c r="B957" s="2"/>
      <c r="C957" s="224"/>
      <c r="D957" s="224"/>
      <c r="E957" s="18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3.5" customHeight="1">
      <c r="A958" s="223"/>
      <c r="B958" s="2"/>
      <c r="C958" s="224"/>
      <c r="D958" s="224"/>
      <c r="E958" s="18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3.5" customHeight="1">
      <c r="A959" s="223"/>
      <c r="B959" s="2"/>
      <c r="C959" s="224"/>
      <c r="D959" s="224"/>
      <c r="E959" s="18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3.5" customHeight="1">
      <c r="A960" s="223"/>
      <c r="B960" s="2"/>
      <c r="C960" s="224"/>
      <c r="D960" s="224"/>
      <c r="E960" s="18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3.5" customHeight="1">
      <c r="A961" s="223"/>
      <c r="B961" s="2"/>
      <c r="C961" s="224"/>
      <c r="D961" s="224"/>
      <c r="E961" s="18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3.5" customHeight="1">
      <c r="A962" s="223"/>
      <c r="B962" s="2"/>
      <c r="C962" s="224"/>
      <c r="D962" s="224"/>
      <c r="E962" s="18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3.5" customHeight="1">
      <c r="A963" s="223"/>
      <c r="B963" s="2"/>
      <c r="C963" s="224"/>
      <c r="D963" s="224"/>
      <c r="E963" s="18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3.5" customHeight="1">
      <c r="A964" s="223"/>
      <c r="B964" s="2"/>
      <c r="C964" s="224"/>
      <c r="D964" s="224"/>
      <c r="E964" s="18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3.5" customHeight="1">
      <c r="A965" s="223"/>
      <c r="B965" s="2"/>
      <c r="C965" s="224"/>
      <c r="D965" s="224"/>
      <c r="E965" s="18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3.5" customHeight="1">
      <c r="A966" s="223"/>
      <c r="B966" s="2"/>
      <c r="C966" s="224"/>
      <c r="D966" s="224"/>
      <c r="E966" s="18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3.5" customHeight="1">
      <c r="A967" s="223"/>
      <c r="B967" s="2"/>
      <c r="C967" s="224"/>
      <c r="D967" s="224"/>
      <c r="E967" s="18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3.5" customHeight="1">
      <c r="A968" s="223"/>
      <c r="B968" s="2"/>
      <c r="C968" s="224"/>
      <c r="D968" s="224"/>
      <c r="E968" s="18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3.5" customHeight="1">
      <c r="A969" s="223"/>
      <c r="B969" s="2"/>
      <c r="C969" s="224"/>
      <c r="D969" s="224"/>
      <c r="E969" s="18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3.5" customHeight="1">
      <c r="A970" s="223"/>
      <c r="B970" s="2"/>
      <c r="C970" s="224"/>
      <c r="D970" s="224"/>
      <c r="E970" s="18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3.5" customHeight="1">
      <c r="A971" s="223"/>
      <c r="B971" s="2"/>
      <c r="C971" s="224"/>
      <c r="D971" s="224"/>
      <c r="E971" s="18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3.5" customHeight="1">
      <c r="A972" s="223"/>
      <c r="B972" s="2"/>
      <c r="C972" s="224"/>
      <c r="D972" s="224"/>
      <c r="E972" s="18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3.5" customHeight="1">
      <c r="A973" s="223"/>
      <c r="B973" s="2"/>
      <c r="C973" s="224"/>
      <c r="D973" s="224"/>
      <c r="E973" s="18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3.5" customHeight="1">
      <c r="A974" s="223"/>
      <c r="B974" s="2"/>
      <c r="C974" s="224"/>
      <c r="D974" s="224"/>
      <c r="E974" s="18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3.5" customHeight="1">
      <c r="A975" s="223"/>
      <c r="B975" s="2"/>
      <c r="C975" s="224"/>
      <c r="D975" s="224"/>
      <c r="E975" s="18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3.5" customHeight="1">
      <c r="A976" s="223"/>
      <c r="B976" s="2"/>
      <c r="C976" s="224"/>
      <c r="D976" s="224"/>
      <c r="E976" s="18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3.5" customHeight="1">
      <c r="A977" s="223"/>
      <c r="B977" s="2"/>
      <c r="C977" s="224"/>
      <c r="D977" s="224"/>
      <c r="E977" s="18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3.5" customHeight="1">
      <c r="A978" s="223"/>
      <c r="B978" s="2"/>
      <c r="C978" s="224"/>
      <c r="D978" s="224"/>
      <c r="E978" s="18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3.5" customHeight="1">
      <c r="A979" s="223"/>
      <c r="B979" s="2"/>
      <c r="C979" s="224"/>
      <c r="D979" s="224"/>
      <c r="E979" s="18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3.5" customHeight="1">
      <c r="A980" s="223"/>
      <c r="B980" s="2"/>
      <c r="C980" s="224"/>
      <c r="D980" s="224"/>
      <c r="E980" s="183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3.5" customHeight="1">
      <c r="A981" s="223"/>
      <c r="B981" s="2"/>
      <c r="C981" s="224"/>
      <c r="D981" s="224"/>
      <c r="E981" s="183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3.5" customHeight="1">
      <c r="A982" s="223"/>
      <c r="B982" s="2"/>
      <c r="C982" s="224"/>
      <c r="D982" s="224"/>
      <c r="E982" s="183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3.5" customHeight="1">
      <c r="A983" s="223"/>
      <c r="B983" s="2"/>
      <c r="C983" s="224"/>
      <c r="D983" s="224"/>
      <c r="E983" s="183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3.5" customHeight="1">
      <c r="A984" s="223"/>
      <c r="B984" s="2"/>
      <c r="C984" s="224"/>
      <c r="D984" s="224"/>
      <c r="E984" s="183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3.5" customHeight="1">
      <c r="A985" s="223"/>
      <c r="B985" s="2"/>
      <c r="C985" s="224"/>
      <c r="D985" s="224"/>
      <c r="E985" s="183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3.5" customHeight="1">
      <c r="A986" s="223"/>
      <c r="B986" s="2"/>
      <c r="C986" s="224"/>
      <c r="D986" s="224"/>
      <c r="E986" s="183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3.5" customHeight="1">
      <c r="A987" s="223"/>
      <c r="B987" s="2"/>
      <c r="C987" s="224"/>
      <c r="D987" s="224"/>
      <c r="E987" s="183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3.5" customHeight="1">
      <c r="A988" s="223"/>
      <c r="B988" s="2"/>
      <c r="C988" s="224"/>
      <c r="D988" s="224"/>
      <c r="E988" s="183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3.5" customHeight="1">
      <c r="A989" s="223"/>
      <c r="B989" s="2"/>
      <c r="C989" s="224"/>
      <c r="D989" s="224"/>
      <c r="E989" s="183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3.5" customHeight="1">
      <c r="A990" s="223"/>
      <c r="B990" s="2"/>
      <c r="C990" s="224"/>
      <c r="D990" s="224"/>
      <c r="E990" s="183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3.5" customHeight="1">
      <c r="A991" s="223"/>
      <c r="B991" s="2"/>
      <c r="C991" s="224"/>
      <c r="D991" s="224"/>
      <c r="E991" s="183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3.5" customHeight="1">
      <c r="A992" s="223"/>
      <c r="B992" s="2"/>
      <c r="C992" s="224"/>
      <c r="D992" s="224"/>
      <c r="E992" s="183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3.5" customHeight="1">
      <c r="A993" s="223"/>
      <c r="B993" s="2"/>
      <c r="C993" s="224"/>
      <c r="D993" s="224"/>
      <c r="E993" s="183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3.5" customHeight="1">
      <c r="A994" s="223"/>
      <c r="B994" s="2"/>
      <c r="C994" s="224"/>
      <c r="D994" s="224"/>
      <c r="E994" s="183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ht="13.5" customHeight="1">
      <c r="A995" s="223"/>
      <c r="B995" s="2"/>
      <c r="C995" s="224"/>
      <c r="D995" s="224"/>
      <c r="E995" s="183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ht="13.5" customHeight="1">
      <c r="A996" s="223"/>
      <c r="B996" s="2"/>
      <c r="C996" s="224"/>
      <c r="D996" s="224"/>
      <c r="E996" s="183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ht="13.5" customHeight="1">
      <c r="A997" s="223"/>
      <c r="B997" s="2"/>
      <c r="C997" s="224"/>
      <c r="D997" s="224"/>
      <c r="E997" s="183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ht="13.5" customHeight="1">
      <c r="A998" s="223"/>
      <c r="B998" s="2"/>
      <c r="C998" s="224"/>
      <c r="D998" s="224"/>
      <c r="E998" s="183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</sheetData>
  <mergeCells count="85">
    <mergeCell ref="C96:D96"/>
    <mergeCell ref="C93:D93"/>
    <mergeCell ref="C94:D94"/>
    <mergeCell ref="C95:D95"/>
    <mergeCell ref="C86:D86"/>
    <mergeCell ref="C87:D87"/>
    <mergeCell ref="C90:D90"/>
    <mergeCell ref="A35:F35"/>
    <mergeCell ref="A30:F30"/>
    <mergeCell ref="B23:B29"/>
    <mergeCell ref="B31:B34"/>
    <mergeCell ref="B36:B42"/>
    <mergeCell ref="A43:F43"/>
    <mergeCell ref="A53:F53"/>
    <mergeCell ref="B44:B51"/>
    <mergeCell ref="A75:F75"/>
    <mergeCell ref="A78:F78"/>
    <mergeCell ref="B76:B77"/>
    <mergeCell ref="A71:F71"/>
    <mergeCell ref="A68:E68"/>
    <mergeCell ref="B69:B70"/>
    <mergeCell ref="B72:B74"/>
    <mergeCell ref="B57:B58"/>
    <mergeCell ref="A59:E59"/>
    <mergeCell ref="B60:B64"/>
    <mergeCell ref="A65:E65"/>
    <mergeCell ref="B66:B67"/>
    <mergeCell ref="A97:F97"/>
    <mergeCell ref="A112:F112"/>
    <mergeCell ref="A103:F103"/>
    <mergeCell ref="D54:D55"/>
    <mergeCell ref="E54:E55"/>
    <mergeCell ref="A56:F56"/>
    <mergeCell ref="A54:A55"/>
    <mergeCell ref="B54:B55"/>
    <mergeCell ref="C54:C55"/>
    <mergeCell ref="C88:D88"/>
    <mergeCell ref="C89:D89"/>
    <mergeCell ref="A92:F92"/>
    <mergeCell ref="A85:F85"/>
    <mergeCell ref="C91:D91"/>
    <mergeCell ref="B86:B91"/>
    <mergeCell ref="B93:B95"/>
    <mergeCell ref="C113:D113"/>
    <mergeCell ref="B115:B117"/>
    <mergeCell ref="C115:D115"/>
    <mergeCell ref="C116:D116"/>
    <mergeCell ref="C117:D117"/>
    <mergeCell ref="A114:F114"/>
    <mergeCell ref="A118:F118"/>
    <mergeCell ref="B119:B121"/>
    <mergeCell ref="C119:D119"/>
    <mergeCell ref="C120:D120"/>
    <mergeCell ref="C121:D121"/>
    <mergeCell ref="C100:D100"/>
    <mergeCell ref="C102:D102"/>
    <mergeCell ref="B104:B107"/>
    <mergeCell ref="C104:D104"/>
    <mergeCell ref="C105:D105"/>
    <mergeCell ref="C106:D106"/>
    <mergeCell ref="C107:D107"/>
    <mergeCell ref="B98:B100"/>
    <mergeCell ref="C98:D98"/>
    <mergeCell ref="C99:D99"/>
    <mergeCell ref="C109:D109"/>
    <mergeCell ref="C110:D110"/>
    <mergeCell ref="C111:D111"/>
    <mergeCell ref="A108:F108"/>
    <mergeCell ref="B109:B111"/>
    <mergeCell ref="A15:F15"/>
    <mergeCell ref="B16:B19"/>
    <mergeCell ref="A20:F20"/>
    <mergeCell ref="A22:F22"/>
    <mergeCell ref="A7:F7"/>
    <mergeCell ref="A9:F9"/>
    <mergeCell ref="B5:B6"/>
    <mergeCell ref="B10:B11"/>
    <mergeCell ref="C5:C6"/>
    <mergeCell ref="A1:F4"/>
    <mergeCell ref="B13:B14"/>
    <mergeCell ref="A12:F12"/>
    <mergeCell ref="D5:D6"/>
    <mergeCell ref="E5:E6"/>
    <mergeCell ref="A5:A6"/>
    <mergeCell ref="F5:F6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4125"/>
    <outlinePr summaryBelow="0" summaryRight="0"/>
  </sheetPr>
  <dimension ref="A1:Y1000"/>
  <sheetViews>
    <sheetView workbookViewId="0">
      <selection activeCell="C3" sqref="C3:H3"/>
    </sheetView>
  </sheetViews>
  <sheetFormatPr defaultColWidth="14.42578125" defaultRowHeight="15" customHeight="1"/>
  <cols>
    <col min="1" max="1" width="36.42578125" customWidth="1"/>
    <col min="2" max="2" width="12.85546875" customWidth="1"/>
    <col min="3" max="4" width="12.7109375" customWidth="1"/>
    <col min="5" max="5" width="13" customWidth="1"/>
    <col min="6" max="6" width="30.28515625" customWidth="1"/>
    <col min="7" max="7" width="14.85546875" customWidth="1"/>
    <col min="8" max="8" width="14.7109375" customWidth="1"/>
    <col min="9" max="17" width="9.140625" customWidth="1"/>
    <col min="18" max="25" width="8" customWidth="1"/>
  </cols>
  <sheetData>
    <row r="1" spans="1:25">
      <c r="A1" s="225"/>
      <c r="B1" s="226"/>
      <c r="C1" s="227"/>
      <c r="D1" s="227"/>
      <c r="E1" s="227"/>
      <c r="F1" s="227"/>
      <c r="G1" s="228"/>
      <c r="H1" s="229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>
      <c r="A2" s="230"/>
      <c r="B2" s="231"/>
      <c r="C2" s="1226"/>
      <c r="D2" s="1227"/>
      <c r="E2" s="1227"/>
      <c r="F2" s="1227"/>
      <c r="G2" s="1227"/>
      <c r="H2" s="1228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</row>
    <row r="3" spans="1:25">
      <c r="A3" s="232"/>
      <c r="B3" s="233"/>
      <c r="C3" s="1229"/>
      <c r="D3" s="1230"/>
      <c r="E3" s="1230"/>
      <c r="F3" s="1230"/>
      <c r="G3" s="1230"/>
      <c r="H3" s="1231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</row>
    <row r="4" spans="1:25">
      <c r="A4" s="232"/>
      <c r="B4" s="233"/>
      <c r="C4" s="1229"/>
      <c r="D4" s="1230"/>
      <c r="E4" s="1230"/>
      <c r="F4" s="1230"/>
      <c r="G4" s="1230"/>
      <c r="H4" s="1231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</row>
    <row r="5" spans="1:25">
      <c r="A5" s="1237"/>
      <c r="B5" s="1230"/>
      <c r="C5" s="1230"/>
      <c r="D5" s="1230"/>
      <c r="E5" s="1230"/>
      <c r="F5" s="1230"/>
      <c r="G5" s="1230"/>
      <c r="H5" s="1231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</row>
    <row r="6" spans="1:25" ht="22.5" customHeight="1">
      <c r="A6" s="1234" t="s">
        <v>8</v>
      </c>
      <c r="B6" s="1236" t="s">
        <v>638</v>
      </c>
      <c r="C6" s="1101"/>
      <c r="D6" s="1236" t="s">
        <v>639</v>
      </c>
      <c r="E6" s="1101"/>
      <c r="F6" s="731" t="s">
        <v>640</v>
      </c>
      <c r="G6" s="732" t="s">
        <v>641</v>
      </c>
      <c r="H6" s="733" t="s">
        <v>1976</v>
      </c>
      <c r="I6" s="234"/>
      <c r="J6" s="234"/>
      <c r="K6" s="234"/>
      <c r="L6" s="234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</row>
    <row r="7" spans="1:25" ht="24.75" customHeight="1">
      <c r="A7" s="1235"/>
      <c r="B7" s="734" t="s">
        <v>642</v>
      </c>
      <c r="C7" s="734" t="s">
        <v>643</v>
      </c>
      <c r="D7" s="734" t="s">
        <v>642</v>
      </c>
      <c r="E7" s="734" t="s">
        <v>643</v>
      </c>
      <c r="F7" s="734" t="s">
        <v>644</v>
      </c>
      <c r="G7" s="735" t="s">
        <v>645</v>
      </c>
      <c r="H7" s="736" t="s">
        <v>645</v>
      </c>
      <c r="I7" s="234"/>
      <c r="J7" s="234"/>
      <c r="K7" s="234"/>
      <c r="L7" s="234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</row>
    <row r="8" spans="1:25" ht="24.75" customHeight="1">
      <c r="A8" s="1238" t="s">
        <v>646</v>
      </c>
      <c r="B8" s="1139"/>
      <c r="C8" s="1139"/>
      <c r="D8" s="1139"/>
      <c r="E8" s="1139"/>
      <c r="F8" s="1139"/>
      <c r="G8" s="1139"/>
      <c r="H8" s="1140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</row>
    <row r="9" spans="1:25">
      <c r="A9" s="235"/>
      <c r="B9" s="236"/>
      <c r="C9" s="237"/>
      <c r="D9" s="237"/>
      <c r="E9" s="237"/>
      <c r="F9" s="237"/>
      <c r="G9" s="238"/>
      <c r="H9" s="239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</row>
    <row r="10" spans="1:25">
      <c r="A10" s="1232" t="s">
        <v>647</v>
      </c>
      <c r="B10" s="1227"/>
      <c r="C10" s="1227"/>
      <c r="D10" s="1227"/>
      <c r="E10" s="1228"/>
      <c r="F10" s="240"/>
      <c r="G10" s="241"/>
      <c r="H10" s="242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</row>
    <row r="11" spans="1:25" ht="15.75" customHeight="1">
      <c r="A11" s="1232" t="s">
        <v>648</v>
      </c>
      <c r="B11" s="1227"/>
      <c r="C11" s="1227"/>
      <c r="D11" s="1227"/>
      <c r="E11" s="1228"/>
      <c r="F11" s="240"/>
      <c r="G11" s="241"/>
      <c r="H11" s="242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</row>
    <row r="12" spans="1:25">
      <c r="A12" s="243" t="s">
        <v>649</v>
      </c>
      <c r="B12" s="244"/>
      <c r="C12" s="244"/>
      <c r="D12" s="244"/>
      <c r="E12" s="245"/>
      <c r="F12" s="240"/>
      <c r="G12" s="241"/>
      <c r="H12" s="242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</row>
    <row r="13" spans="1:25">
      <c r="A13" s="1233" t="s">
        <v>650</v>
      </c>
      <c r="B13" s="1227"/>
      <c r="C13" s="1227"/>
      <c r="D13" s="1227"/>
      <c r="E13" s="1228"/>
      <c r="F13" s="240"/>
      <c r="G13" s="241"/>
      <c r="H13" s="242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</row>
    <row r="14" spans="1:25">
      <c r="A14" s="1232" t="s">
        <v>651</v>
      </c>
      <c r="B14" s="1227"/>
      <c r="C14" s="1227"/>
      <c r="D14" s="1227"/>
      <c r="E14" s="1228"/>
      <c r="F14" s="240"/>
      <c r="G14" s="241"/>
      <c r="H14" s="242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</row>
    <row r="15" spans="1:25" ht="15.75" customHeight="1">
      <c r="A15" s="246"/>
      <c r="B15" s="247"/>
      <c r="C15" s="248"/>
      <c r="D15" s="248"/>
      <c r="E15" s="248"/>
      <c r="F15" s="248"/>
      <c r="G15" s="249"/>
      <c r="H15" s="250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</row>
    <row r="16" spans="1:25" ht="21.75" customHeight="1">
      <c r="A16" s="737" t="s">
        <v>652</v>
      </c>
      <c r="B16" s="251">
        <v>2.5</v>
      </c>
      <c r="C16" s="251">
        <v>3.2</v>
      </c>
      <c r="D16" s="251">
        <v>0.75</v>
      </c>
      <c r="E16" s="251">
        <v>0.82</v>
      </c>
      <c r="F16" s="252" t="s">
        <v>653</v>
      </c>
      <c r="G16" s="253">
        <v>650</v>
      </c>
      <c r="H16" s="253">
        <f>G16*28</f>
        <v>18200</v>
      </c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</row>
    <row r="17" spans="1:25" ht="21.75" customHeight="1">
      <c r="A17" s="254" t="s">
        <v>654</v>
      </c>
      <c r="B17" s="255">
        <v>3.5</v>
      </c>
      <c r="C17" s="255">
        <v>4.2</v>
      </c>
      <c r="D17" s="255">
        <v>1</v>
      </c>
      <c r="E17" s="255">
        <v>1.08</v>
      </c>
      <c r="F17" s="256" t="s">
        <v>653</v>
      </c>
      <c r="G17" s="253">
        <v>745</v>
      </c>
      <c r="H17" s="253">
        <f>G17*28</f>
        <v>20860</v>
      </c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</row>
    <row r="18" spans="1:25" ht="21.75" customHeight="1">
      <c r="A18" s="254" t="s">
        <v>655</v>
      </c>
      <c r="B18" s="255">
        <v>5</v>
      </c>
      <c r="C18" s="255">
        <v>5.8</v>
      </c>
      <c r="D18" s="255">
        <v>1.42</v>
      </c>
      <c r="E18" s="255">
        <v>1.56</v>
      </c>
      <c r="F18" s="256" t="s">
        <v>656</v>
      </c>
      <c r="G18" s="253">
        <v>1130</v>
      </c>
      <c r="H18" s="253">
        <f>G18*28</f>
        <v>31640</v>
      </c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</row>
    <row r="19" spans="1:25" ht="21.75" customHeight="1">
      <c r="A19" s="257" t="s">
        <v>657</v>
      </c>
      <c r="B19" s="258">
        <v>6</v>
      </c>
      <c r="C19" s="258">
        <v>7</v>
      </c>
      <c r="D19" s="258">
        <v>2</v>
      </c>
      <c r="E19" s="258">
        <v>2.0499999999999998</v>
      </c>
      <c r="F19" s="259" t="s">
        <v>656</v>
      </c>
      <c r="G19" s="253">
        <v>1400</v>
      </c>
      <c r="H19" s="253">
        <f>G19*28</f>
        <v>39200</v>
      </c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</row>
    <row r="20" spans="1:25">
      <c r="A20" s="225"/>
      <c r="B20" s="226"/>
      <c r="C20" s="260"/>
      <c r="D20" s="260"/>
      <c r="E20" s="260"/>
      <c r="F20" s="260"/>
      <c r="G20" s="261"/>
      <c r="H20" s="262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</row>
    <row r="21" spans="1:25" ht="15.75" customHeight="1">
      <c r="A21" s="225"/>
      <c r="B21" s="226"/>
      <c r="C21" s="260"/>
      <c r="D21" s="260"/>
      <c r="E21" s="260"/>
      <c r="F21" s="260"/>
      <c r="G21" s="261"/>
      <c r="H21" s="262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</row>
    <row r="22" spans="1:25" ht="15.75" customHeight="1">
      <c r="A22" s="225"/>
      <c r="B22" s="226"/>
      <c r="C22" s="260"/>
      <c r="D22" s="260"/>
      <c r="E22" s="260"/>
      <c r="F22" s="260"/>
      <c r="G22" s="261"/>
      <c r="H22" s="262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</row>
    <row r="23" spans="1:25" ht="15.75" customHeight="1">
      <c r="A23" s="225"/>
      <c r="B23" s="226"/>
      <c r="C23" s="260"/>
      <c r="D23" s="260"/>
      <c r="E23" s="260"/>
      <c r="F23" s="260"/>
      <c r="G23" s="261"/>
      <c r="H23" s="262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</row>
    <row r="24" spans="1:25" ht="15.75" customHeight="1">
      <c r="A24" s="225"/>
      <c r="B24" s="226"/>
      <c r="C24" s="260"/>
      <c r="D24" s="260"/>
      <c r="E24" s="260"/>
      <c r="F24" s="260"/>
      <c r="G24" s="261"/>
      <c r="H24" s="262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</row>
    <row r="25" spans="1:25" ht="15.75" customHeight="1">
      <c r="A25" s="225"/>
      <c r="B25" s="226"/>
      <c r="C25" s="260"/>
      <c r="D25" s="260"/>
      <c r="E25" s="260"/>
      <c r="F25" s="260"/>
      <c r="G25" s="261"/>
      <c r="H25" s="262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</row>
    <row r="26" spans="1:25" ht="15.75" customHeight="1">
      <c r="A26" s="225"/>
      <c r="B26" s="226"/>
      <c r="C26" s="260"/>
      <c r="D26" s="260"/>
      <c r="E26" s="260"/>
      <c r="F26" s="260"/>
      <c r="G26" s="261"/>
      <c r="H26" s="262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</row>
    <row r="27" spans="1:25" ht="15.75" customHeight="1">
      <c r="A27" s="225"/>
      <c r="B27" s="226"/>
      <c r="C27" s="260"/>
      <c r="D27" s="260"/>
      <c r="E27" s="260"/>
      <c r="F27" s="260"/>
      <c r="G27" s="261"/>
      <c r="H27" s="262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</row>
    <row r="28" spans="1:25" ht="15.75" customHeight="1">
      <c r="A28" s="225"/>
      <c r="B28" s="226"/>
      <c r="C28" s="260"/>
      <c r="D28" s="260"/>
      <c r="E28" s="260"/>
      <c r="F28" s="260"/>
      <c r="G28" s="261"/>
      <c r="H28" s="262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</row>
    <row r="29" spans="1:25" ht="15.75" customHeight="1">
      <c r="A29" s="225"/>
      <c r="B29" s="226"/>
      <c r="C29" s="260"/>
      <c r="D29" s="260"/>
      <c r="E29" s="260"/>
      <c r="F29" s="260"/>
      <c r="G29" s="261"/>
      <c r="H29" s="262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</row>
    <row r="30" spans="1:25" ht="15.75" customHeight="1">
      <c r="A30" s="225"/>
      <c r="B30" s="226"/>
      <c r="C30" s="260"/>
      <c r="D30" s="260"/>
      <c r="E30" s="260"/>
      <c r="F30" s="260"/>
      <c r="G30" s="261"/>
      <c r="H30" s="262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</row>
    <row r="31" spans="1:25" ht="15.75" customHeight="1">
      <c r="A31" s="225"/>
      <c r="B31" s="226"/>
      <c r="C31" s="260"/>
      <c r="D31" s="260"/>
      <c r="E31" s="260"/>
      <c r="F31" s="260"/>
      <c r="G31" s="261"/>
      <c r="H31" s="262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</row>
    <row r="32" spans="1:25" ht="15.75" customHeight="1">
      <c r="A32" s="225"/>
      <c r="B32" s="226"/>
      <c r="C32" s="260"/>
      <c r="D32" s="260"/>
      <c r="E32" s="260"/>
      <c r="F32" s="260"/>
      <c r="G32" s="261"/>
      <c r="H32" s="262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</row>
    <row r="33" spans="1:25" ht="15.75" customHeight="1">
      <c r="A33" s="225"/>
      <c r="B33" s="226"/>
      <c r="C33" s="260"/>
      <c r="D33" s="260"/>
      <c r="E33" s="260"/>
      <c r="F33" s="260"/>
      <c r="G33" s="261"/>
      <c r="H33" s="262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</row>
    <row r="34" spans="1:25" ht="15.75" customHeight="1">
      <c r="A34" s="225"/>
      <c r="B34" s="226"/>
      <c r="C34" s="260"/>
      <c r="D34" s="260"/>
      <c r="E34" s="260"/>
      <c r="F34" s="260"/>
      <c r="G34" s="261"/>
      <c r="H34" s="262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</row>
    <row r="35" spans="1:25" ht="15.75" customHeight="1">
      <c r="A35" s="225"/>
      <c r="B35" s="226"/>
      <c r="C35" s="260"/>
      <c r="D35" s="260"/>
      <c r="E35" s="260"/>
      <c r="F35" s="260"/>
      <c r="G35" s="261"/>
      <c r="H35" s="262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</row>
    <row r="36" spans="1:25" ht="15.75" customHeight="1">
      <c r="A36" s="225"/>
      <c r="B36" s="226"/>
      <c r="C36" s="260"/>
      <c r="D36" s="260"/>
      <c r="E36" s="260"/>
      <c r="F36" s="260"/>
      <c r="G36" s="261"/>
      <c r="H36" s="262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</row>
    <row r="37" spans="1:25" ht="15.75" customHeight="1">
      <c r="A37" s="225"/>
      <c r="B37" s="226"/>
      <c r="C37" s="260"/>
      <c r="D37" s="260"/>
      <c r="E37" s="260"/>
      <c r="F37" s="260"/>
      <c r="G37" s="261"/>
      <c r="H37" s="262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</row>
    <row r="38" spans="1:25" ht="15.75" customHeight="1">
      <c r="A38" s="225"/>
      <c r="B38" s="226"/>
      <c r="C38" s="260"/>
      <c r="D38" s="260"/>
      <c r="E38" s="260"/>
      <c r="F38" s="260"/>
      <c r="G38" s="261"/>
      <c r="H38" s="262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</row>
    <row r="39" spans="1:25" ht="15.75" customHeight="1">
      <c r="A39" s="225"/>
      <c r="B39" s="226"/>
      <c r="C39" s="260"/>
      <c r="D39" s="260"/>
      <c r="E39" s="260"/>
      <c r="F39" s="260"/>
      <c r="G39" s="261"/>
      <c r="H39" s="262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</row>
    <row r="40" spans="1:25" ht="15.75" customHeight="1">
      <c r="A40" s="225"/>
      <c r="B40" s="226"/>
      <c r="C40" s="260"/>
      <c r="D40" s="260"/>
      <c r="E40" s="260"/>
      <c r="F40" s="260"/>
      <c r="G40" s="261"/>
      <c r="H40" s="262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</row>
    <row r="41" spans="1:25" ht="15.75" customHeight="1">
      <c r="A41" s="225"/>
      <c r="B41" s="226"/>
      <c r="C41" s="260"/>
      <c r="D41" s="260"/>
      <c r="E41" s="260"/>
      <c r="F41" s="260"/>
      <c r="G41" s="261"/>
      <c r="H41" s="262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</row>
    <row r="42" spans="1:25" ht="15.75" customHeight="1">
      <c r="A42" s="225"/>
      <c r="B42" s="226"/>
      <c r="C42" s="260"/>
      <c r="D42" s="260"/>
      <c r="E42" s="260"/>
      <c r="F42" s="260"/>
      <c r="G42" s="261"/>
      <c r="H42" s="262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</row>
    <row r="43" spans="1:25" ht="15.75" customHeight="1">
      <c r="A43" s="225"/>
      <c r="B43" s="226"/>
      <c r="C43" s="260"/>
      <c r="D43" s="260"/>
      <c r="E43" s="260"/>
      <c r="F43" s="260"/>
      <c r="G43" s="261"/>
      <c r="H43" s="262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</row>
    <row r="44" spans="1:25" ht="15.75" customHeight="1">
      <c r="A44" s="225"/>
      <c r="B44" s="226"/>
      <c r="C44" s="260"/>
      <c r="D44" s="260"/>
      <c r="E44" s="260"/>
      <c r="F44" s="260"/>
      <c r="G44" s="261"/>
      <c r="H44" s="262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</row>
    <row r="45" spans="1:25" ht="15.75" customHeight="1">
      <c r="A45" s="225"/>
      <c r="B45" s="226"/>
      <c r="C45" s="260"/>
      <c r="D45" s="260"/>
      <c r="E45" s="260"/>
      <c r="F45" s="260"/>
      <c r="G45" s="261"/>
      <c r="H45" s="262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</row>
    <row r="46" spans="1:25" ht="15.75" customHeight="1">
      <c r="A46" s="225"/>
      <c r="B46" s="226"/>
      <c r="C46" s="260"/>
      <c r="D46" s="260"/>
      <c r="E46" s="260"/>
      <c r="F46" s="260"/>
      <c r="G46" s="261"/>
      <c r="H46" s="262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</row>
    <row r="47" spans="1:25" ht="15.75" customHeight="1">
      <c r="A47" s="225"/>
      <c r="B47" s="226"/>
      <c r="C47" s="260"/>
      <c r="D47" s="260"/>
      <c r="E47" s="260"/>
      <c r="F47" s="260"/>
      <c r="G47" s="261"/>
      <c r="H47" s="262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1:25" ht="15.75" customHeight="1">
      <c r="A48" s="225"/>
      <c r="B48" s="226"/>
      <c r="C48" s="260"/>
      <c r="D48" s="260"/>
      <c r="E48" s="260"/>
      <c r="F48" s="260"/>
      <c r="G48" s="261"/>
      <c r="H48" s="262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1:25" ht="15.75" customHeight="1">
      <c r="A49" s="225"/>
      <c r="B49" s="226"/>
      <c r="C49" s="260"/>
      <c r="D49" s="260"/>
      <c r="E49" s="260"/>
      <c r="F49" s="260"/>
      <c r="G49" s="261"/>
      <c r="H49" s="262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  <row r="50" spans="1:25" ht="15.75" customHeight="1">
      <c r="A50" s="225"/>
      <c r="B50" s="226"/>
      <c r="C50" s="260"/>
      <c r="D50" s="260"/>
      <c r="E50" s="260"/>
      <c r="F50" s="260"/>
      <c r="G50" s="261"/>
      <c r="H50" s="262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  <c r="V50" s="225"/>
      <c r="W50" s="225"/>
      <c r="X50" s="225"/>
      <c r="Y50" s="225"/>
    </row>
    <row r="51" spans="1:25" ht="15.75" customHeight="1">
      <c r="A51" s="225"/>
      <c r="B51" s="226"/>
      <c r="C51" s="260"/>
      <c r="D51" s="260"/>
      <c r="E51" s="260"/>
      <c r="F51" s="260"/>
      <c r="G51" s="261"/>
      <c r="H51" s="262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  <c r="V51" s="225"/>
      <c r="W51" s="225"/>
      <c r="X51" s="225"/>
      <c r="Y51" s="225"/>
    </row>
    <row r="52" spans="1:25" ht="15.75" customHeight="1">
      <c r="A52" s="225"/>
      <c r="B52" s="226"/>
      <c r="C52" s="260"/>
      <c r="D52" s="260"/>
      <c r="E52" s="260"/>
      <c r="F52" s="260"/>
      <c r="G52" s="261"/>
      <c r="H52" s="262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225"/>
      <c r="V52" s="225"/>
      <c r="W52" s="225"/>
      <c r="X52" s="225"/>
      <c r="Y52" s="225"/>
    </row>
    <row r="53" spans="1:25" ht="15.75" customHeight="1">
      <c r="A53" s="225"/>
      <c r="B53" s="226"/>
      <c r="C53" s="260"/>
      <c r="D53" s="260"/>
      <c r="E53" s="260"/>
      <c r="F53" s="260"/>
      <c r="G53" s="261"/>
      <c r="H53" s="262"/>
      <c r="I53" s="225"/>
      <c r="J53" s="225"/>
      <c r="K53" s="225"/>
      <c r="L53" s="225"/>
      <c r="M53" s="225"/>
      <c r="N53" s="225"/>
      <c r="O53" s="225"/>
      <c r="P53" s="225"/>
      <c r="Q53" s="225"/>
      <c r="R53" s="225"/>
      <c r="S53" s="225"/>
      <c r="T53" s="225"/>
      <c r="U53" s="225"/>
      <c r="V53" s="225"/>
      <c r="W53" s="225"/>
      <c r="X53" s="225"/>
      <c r="Y53" s="225"/>
    </row>
    <row r="54" spans="1:25" ht="15.75" customHeight="1">
      <c r="A54" s="225"/>
      <c r="B54" s="226"/>
      <c r="C54" s="260"/>
      <c r="D54" s="260"/>
      <c r="E54" s="260"/>
      <c r="F54" s="260"/>
      <c r="G54" s="261"/>
      <c r="H54" s="262"/>
      <c r="I54" s="225"/>
      <c r="J54" s="225"/>
      <c r="K54" s="225"/>
      <c r="L54" s="225"/>
      <c r="M54" s="225"/>
      <c r="N54" s="225"/>
      <c r="O54" s="225"/>
      <c r="P54" s="225"/>
      <c r="Q54" s="225"/>
      <c r="R54" s="225"/>
      <c r="S54" s="225"/>
      <c r="T54" s="225"/>
      <c r="U54" s="225"/>
      <c r="V54" s="225"/>
      <c r="W54" s="225"/>
      <c r="X54" s="225"/>
      <c r="Y54" s="225"/>
    </row>
    <row r="55" spans="1:25" ht="15.75" customHeight="1">
      <c r="A55" s="225"/>
      <c r="B55" s="226"/>
      <c r="C55" s="260"/>
      <c r="D55" s="260"/>
      <c r="E55" s="260"/>
      <c r="F55" s="260"/>
      <c r="G55" s="261"/>
      <c r="H55" s="262"/>
      <c r="I55" s="225"/>
      <c r="J55" s="225"/>
      <c r="K55" s="225"/>
      <c r="L55" s="225"/>
      <c r="M55" s="225"/>
      <c r="N55" s="225"/>
      <c r="O55" s="225"/>
      <c r="P55" s="225"/>
      <c r="Q55" s="225"/>
      <c r="R55" s="225"/>
      <c r="S55" s="225"/>
      <c r="T55" s="225"/>
      <c r="U55" s="225"/>
      <c r="V55" s="225"/>
      <c r="W55" s="225"/>
      <c r="X55" s="225"/>
      <c r="Y55" s="225"/>
    </row>
    <row r="56" spans="1:25" ht="15.75" customHeight="1">
      <c r="A56" s="225"/>
      <c r="B56" s="226"/>
      <c r="C56" s="260"/>
      <c r="D56" s="260"/>
      <c r="E56" s="260"/>
      <c r="F56" s="260"/>
      <c r="G56" s="261"/>
      <c r="H56" s="262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5"/>
      <c r="U56" s="225"/>
      <c r="V56" s="225"/>
      <c r="W56" s="225"/>
      <c r="X56" s="225"/>
      <c r="Y56" s="225"/>
    </row>
    <row r="57" spans="1:25" ht="15.75" customHeight="1">
      <c r="A57" s="225"/>
      <c r="B57" s="226"/>
      <c r="C57" s="260"/>
      <c r="D57" s="260"/>
      <c r="E57" s="260"/>
      <c r="F57" s="260"/>
      <c r="G57" s="261"/>
      <c r="H57" s="262"/>
      <c r="I57" s="225"/>
      <c r="J57" s="225"/>
      <c r="K57" s="225"/>
      <c r="L57" s="225"/>
      <c r="M57" s="225"/>
      <c r="N57" s="225"/>
      <c r="O57" s="225"/>
      <c r="P57" s="225"/>
      <c r="Q57" s="225"/>
      <c r="R57" s="225"/>
      <c r="S57" s="225"/>
      <c r="T57" s="225"/>
      <c r="U57" s="225"/>
      <c r="V57" s="225"/>
      <c r="W57" s="225"/>
      <c r="X57" s="225"/>
      <c r="Y57" s="225"/>
    </row>
    <row r="58" spans="1:25" ht="15.75" customHeight="1">
      <c r="A58" s="225"/>
      <c r="B58" s="226"/>
      <c r="C58" s="260"/>
      <c r="D58" s="260"/>
      <c r="E58" s="260"/>
      <c r="F58" s="260"/>
      <c r="G58" s="261"/>
      <c r="H58" s="262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</row>
    <row r="59" spans="1:25" ht="15.75" customHeight="1">
      <c r="A59" s="225"/>
      <c r="B59" s="226"/>
      <c r="C59" s="260"/>
      <c r="D59" s="260"/>
      <c r="E59" s="260"/>
      <c r="F59" s="260"/>
      <c r="G59" s="261"/>
      <c r="H59" s="262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/>
      <c r="T59" s="225"/>
      <c r="U59" s="225"/>
      <c r="V59" s="225"/>
      <c r="W59" s="225"/>
      <c r="X59" s="225"/>
      <c r="Y59" s="225"/>
    </row>
    <row r="60" spans="1:25" ht="15.75" customHeight="1">
      <c r="A60" s="225"/>
      <c r="B60" s="226"/>
      <c r="C60" s="260"/>
      <c r="D60" s="260"/>
      <c r="E60" s="260"/>
      <c r="F60" s="260"/>
      <c r="G60" s="261"/>
      <c r="H60" s="262"/>
      <c r="I60" s="225"/>
      <c r="J60" s="225"/>
      <c r="K60" s="225"/>
      <c r="L60" s="225"/>
      <c r="M60" s="225"/>
      <c r="N60" s="225"/>
      <c r="O60" s="225"/>
      <c r="P60" s="225"/>
      <c r="Q60" s="225"/>
      <c r="R60" s="225"/>
      <c r="S60" s="225"/>
      <c r="T60" s="225"/>
      <c r="U60" s="225"/>
      <c r="V60" s="225"/>
      <c r="W60" s="225"/>
      <c r="X60" s="225"/>
      <c r="Y60" s="225"/>
    </row>
    <row r="61" spans="1:25" ht="15.75" customHeight="1">
      <c r="A61" s="225"/>
      <c r="B61" s="226"/>
      <c r="C61" s="260"/>
      <c r="D61" s="260"/>
      <c r="E61" s="260"/>
      <c r="F61" s="260"/>
      <c r="G61" s="261"/>
      <c r="H61" s="262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</row>
    <row r="62" spans="1:25" ht="15.75" customHeight="1">
      <c r="A62" s="225"/>
      <c r="B62" s="226"/>
      <c r="C62" s="260"/>
      <c r="D62" s="260"/>
      <c r="E62" s="260"/>
      <c r="F62" s="260"/>
      <c r="G62" s="261"/>
      <c r="H62" s="262"/>
      <c r="I62" s="225"/>
      <c r="J62" s="225"/>
      <c r="K62" s="225"/>
      <c r="L62" s="225"/>
      <c r="M62" s="225"/>
      <c r="N62" s="225"/>
      <c r="O62" s="225"/>
      <c r="P62" s="225"/>
      <c r="Q62" s="225"/>
      <c r="R62" s="225"/>
      <c r="S62" s="225"/>
      <c r="T62" s="225"/>
      <c r="U62" s="225"/>
      <c r="V62" s="225"/>
      <c r="W62" s="225"/>
      <c r="X62" s="225"/>
      <c r="Y62" s="225"/>
    </row>
    <row r="63" spans="1:25" ht="15.75" customHeight="1">
      <c r="A63" s="225"/>
      <c r="B63" s="226"/>
      <c r="C63" s="260"/>
      <c r="D63" s="260"/>
      <c r="E63" s="260"/>
      <c r="F63" s="260"/>
      <c r="G63" s="261"/>
      <c r="H63" s="262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/>
      <c r="T63" s="225"/>
      <c r="U63" s="225"/>
      <c r="V63" s="225"/>
      <c r="W63" s="225"/>
      <c r="X63" s="225"/>
      <c r="Y63" s="225"/>
    </row>
    <row r="64" spans="1:25" ht="15.75" customHeight="1">
      <c r="A64" s="225"/>
      <c r="B64" s="226"/>
      <c r="C64" s="260"/>
      <c r="D64" s="260"/>
      <c r="E64" s="260"/>
      <c r="F64" s="260"/>
      <c r="G64" s="261"/>
      <c r="H64" s="262"/>
      <c r="I64" s="225"/>
      <c r="J64" s="225"/>
      <c r="K64" s="225"/>
      <c r="L64" s="225"/>
      <c r="M64" s="225"/>
      <c r="N64" s="225"/>
      <c r="O64" s="225"/>
      <c r="P64" s="225"/>
      <c r="Q64" s="225"/>
      <c r="R64" s="225"/>
      <c r="S64" s="225"/>
      <c r="T64" s="225"/>
      <c r="U64" s="225"/>
      <c r="V64" s="225"/>
      <c r="W64" s="225"/>
      <c r="X64" s="225"/>
      <c r="Y64" s="225"/>
    </row>
    <row r="65" spans="1:25" ht="15.75" customHeight="1">
      <c r="A65" s="225"/>
      <c r="B65" s="226"/>
      <c r="C65" s="260"/>
      <c r="D65" s="260"/>
      <c r="E65" s="260"/>
      <c r="F65" s="260"/>
      <c r="G65" s="261"/>
      <c r="H65" s="262"/>
      <c r="I65" s="225"/>
      <c r="J65" s="225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</row>
    <row r="66" spans="1:25" ht="15.75" customHeight="1">
      <c r="A66" s="225"/>
      <c r="B66" s="226"/>
      <c r="C66" s="260"/>
      <c r="D66" s="260"/>
      <c r="E66" s="260"/>
      <c r="F66" s="260"/>
      <c r="G66" s="261"/>
      <c r="H66" s="262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X66" s="225"/>
      <c r="Y66" s="225"/>
    </row>
    <row r="67" spans="1:25" ht="15.75" customHeight="1">
      <c r="A67" s="225"/>
      <c r="B67" s="226"/>
      <c r="C67" s="260"/>
      <c r="D67" s="260"/>
      <c r="E67" s="260"/>
      <c r="F67" s="260"/>
      <c r="G67" s="261"/>
      <c r="H67" s="262"/>
      <c r="I67" s="225"/>
      <c r="J67" s="225"/>
      <c r="K67" s="225"/>
      <c r="L67" s="225"/>
      <c r="M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X67" s="225"/>
      <c r="Y67" s="225"/>
    </row>
    <row r="68" spans="1:25" ht="15.75" customHeight="1">
      <c r="A68" s="225"/>
      <c r="B68" s="226"/>
      <c r="C68" s="260"/>
      <c r="D68" s="260"/>
      <c r="E68" s="260"/>
      <c r="F68" s="260"/>
      <c r="G68" s="261"/>
      <c r="H68" s="262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</row>
    <row r="69" spans="1:25" ht="15.75" customHeight="1">
      <c r="A69" s="225"/>
      <c r="B69" s="226"/>
      <c r="C69" s="260"/>
      <c r="D69" s="260"/>
      <c r="E69" s="260"/>
      <c r="F69" s="260"/>
      <c r="G69" s="261"/>
      <c r="H69" s="262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</row>
    <row r="70" spans="1:25" ht="15.75" customHeight="1">
      <c r="A70" s="225"/>
      <c r="B70" s="226"/>
      <c r="C70" s="260"/>
      <c r="D70" s="260"/>
      <c r="E70" s="260"/>
      <c r="F70" s="260"/>
      <c r="G70" s="261"/>
      <c r="H70" s="262"/>
      <c r="I70" s="225"/>
      <c r="J70" s="225"/>
      <c r="K70" s="225"/>
      <c r="L70" s="225"/>
      <c r="M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X70" s="225"/>
      <c r="Y70" s="225"/>
    </row>
    <row r="71" spans="1:25" ht="15.75" customHeight="1">
      <c r="A71" s="225"/>
      <c r="B71" s="226"/>
      <c r="C71" s="260"/>
      <c r="D71" s="260"/>
      <c r="E71" s="260"/>
      <c r="F71" s="260"/>
      <c r="G71" s="261"/>
      <c r="H71" s="262"/>
      <c r="I71" s="225"/>
      <c r="J71" s="225"/>
      <c r="K71" s="225"/>
      <c r="L71" s="225"/>
      <c r="M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X71" s="225"/>
      <c r="Y71" s="225"/>
    </row>
    <row r="72" spans="1:25" ht="15.75" customHeight="1">
      <c r="A72" s="225"/>
      <c r="B72" s="226"/>
      <c r="C72" s="260"/>
      <c r="D72" s="260"/>
      <c r="E72" s="260"/>
      <c r="F72" s="260"/>
      <c r="G72" s="261"/>
      <c r="H72" s="262"/>
      <c r="I72" s="225"/>
      <c r="J72" s="225"/>
      <c r="K72" s="225"/>
      <c r="L72" s="225"/>
      <c r="M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X72" s="225"/>
      <c r="Y72" s="225"/>
    </row>
    <row r="73" spans="1:25" ht="15.75" customHeight="1">
      <c r="A73" s="225"/>
      <c r="B73" s="226"/>
      <c r="C73" s="260"/>
      <c r="D73" s="260"/>
      <c r="E73" s="260"/>
      <c r="F73" s="260"/>
      <c r="G73" s="261"/>
      <c r="H73" s="262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</row>
    <row r="74" spans="1:25" ht="15.75" customHeight="1">
      <c r="A74" s="225"/>
      <c r="B74" s="226"/>
      <c r="C74" s="260"/>
      <c r="D74" s="260"/>
      <c r="E74" s="260"/>
      <c r="F74" s="260"/>
      <c r="G74" s="261"/>
      <c r="H74" s="262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</row>
    <row r="75" spans="1:25" ht="15.75" customHeight="1">
      <c r="A75" s="225"/>
      <c r="B75" s="226"/>
      <c r="C75" s="260"/>
      <c r="D75" s="260"/>
      <c r="E75" s="260"/>
      <c r="F75" s="260"/>
      <c r="G75" s="261"/>
      <c r="H75" s="262"/>
      <c r="I75" s="225"/>
      <c r="J75" s="225"/>
      <c r="K75" s="225"/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5"/>
      <c r="Y75" s="225"/>
    </row>
    <row r="76" spans="1:25" ht="15.75" customHeight="1">
      <c r="A76" s="225"/>
      <c r="B76" s="226"/>
      <c r="C76" s="260"/>
      <c r="D76" s="260"/>
      <c r="E76" s="260"/>
      <c r="F76" s="260"/>
      <c r="G76" s="261"/>
      <c r="H76" s="262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</row>
    <row r="77" spans="1:25" ht="15.75" customHeight="1">
      <c r="A77" s="225"/>
      <c r="B77" s="226"/>
      <c r="C77" s="260"/>
      <c r="D77" s="260"/>
      <c r="E77" s="260"/>
      <c r="F77" s="260"/>
      <c r="G77" s="261"/>
      <c r="H77" s="262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</row>
    <row r="78" spans="1:25" ht="15.75" customHeight="1">
      <c r="A78" s="225"/>
      <c r="B78" s="226"/>
      <c r="C78" s="260"/>
      <c r="D78" s="260"/>
      <c r="E78" s="260"/>
      <c r="F78" s="260"/>
      <c r="G78" s="261"/>
      <c r="H78" s="262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</row>
    <row r="79" spans="1:25" ht="15.75" customHeight="1">
      <c r="A79" s="225"/>
      <c r="B79" s="226"/>
      <c r="C79" s="260"/>
      <c r="D79" s="260"/>
      <c r="E79" s="260"/>
      <c r="F79" s="260"/>
      <c r="G79" s="261"/>
      <c r="H79" s="262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</row>
    <row r="80" spans="1:25" ht="15.75" customHeight="1">
      <c r="A80" s="225"/>
      <c r="B80" s="226"/>
      <c r="C80" s="260"/>
      <c r="D80" s="260"/>
      <c r="E80" s="260"/>
      <c r="F80" s="260"/>
      <c r="G80" s="261"/>
      <c r="H80" s="262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</row>
    <row r="81" spans="1:25" ht="15.75" customHeight="1">
      <c r="A81" s="225"/>
      <c r="B81" s="226"/>
      <c r="C81" s="260"/>
      <c r="D81" s="260"/>
      <c r="E81" s="260"/>
      <c r="F81" s="260"/>
      <c r="G81" s="261"/>
      <c r="H81" s="262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</row>
    <row r="82" spans="1:25" ht="15.75" customHeight="1">
      <c r="A82" s="225"/>
      <c r="B82" s="226"/>
      <c r="C82" s="260"/>
      <c r="D82" s="260"/>
      <c r="E82" s="260"/>
      <c r="F82" s="260"/>
      <c r="G82" s="261"/>
      <c r="H82" s="262"/>
      <c r="I82" s="225"/>
      <c r="J82" s="225"/>
      <c r="K82" s="225"/>
      <c r="L82" s="225"/>
      <c r="M82" s="225"/>
      <c r="N82" s="225"/>
      <c r="O82" s="225"/>
      <c r="P82" s="225"/>
      <c r="Q82" s="225"/>
      <c r="R82" s="225"/>
      <c r="S82" s="225"/>
      <c r="T82" s="225"/>
      <c r="U82" s="225"/>
      <c r="V82" s="225"/>
      <c r="W82" s="225"/>
      <c r="X82" s="225"/>
      <c r="Y82" s="225"/>
    </row>
    <row r="83" spans="1:25" ht="15.75" customHeight="1">
      <c r="A83" s="225"/>
      <c r="B83" s="226"/>
      <c r="C83" s="260"/>
      <c r="D83" s="260"/>
      <c r="E83" s="260"/>
      <c r="F83" s="260"/>
      <c r="G83" s="261"/>
      <c r="H83" s="262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  <c r="W83" s="225"/>
      <c r="X83" s="225"/>
      <c r="Y83" s="225"/>
    </row>
    <row r="84" spans="1:25" ht="15.75" customHeight="1">
      <c r="A84" s="225"/>
      <c r="B84" s="226"/>
      <c r="C84" s="260"/>
      <c r="D84" s="260"/>
      <c r="E84" s="260"/>
      <c r="F84" s="260"/>
      <c r="G84" s="261"/>
      <c r="H84" s="262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</row>
    <row r="85" spans="1:25" ht="15.75" customHeight="1">
      <c r="A85" s="225"/>
      <c r="B85" s="226"/>
      <c r="C85" s="260"/>
      <c r="D85" s="260"/>
      <c r="E85" s="260"/>
      <c r="F85" s="260"/>
      <c r="G85" s="261"/>
      <c r="H85" s="262"/>
      <c r="I85" s="225"/>
      <c r="J85" s="225"/>
      <c r="K85" s="225"/>
      <c r="L85" s="225"/>
      <c r="M85" s="225"/>
      <c r="N85" s="225"/>
      <c r="O85" s="225"/>
      <c r="P85" s="225"/>
      <c r="Q85" s="225"/>
      <c r="R85" s="225"/>
      <c r="S85" s="225"/>
      <c r="T85" s="225"/>
      <c r="U85" s="225"/>
      <c r="V85" s="225"/>
      <c r="W85" s="225"/>
      <c r="X85" s="225"/>
      <c r="Y85" s="225"/>
    </row>
    <row r="86" spans="1:25" ht="15.75" customHeight="1">
      <c r="A86" s="225"/>
      <c r="B86" s="226"/>
      <c r="C86" s="260"/>
      <c r="D86" s="260"/>
      <c r="E86" s="260"/>
      <c r="F86" s="260"/>
      <c r="G86" s="261"/>
      <c r="H86" s="262"/>
      <c r="I86" s="225"/>
      <c r="J86" s="225"/>
      <c r="K86" s="225"/>
      <c r="L86" s="225"/>
      <c r="M86" s="225"/>
      <c r="N86" s="225"/>
      <c r="O86" s="225"/>
      <c r="P86" s="225"/>
      <c r="Q86" s="225"/>
      <c r="R86" s="225"/>
      <c r="S86" s="225"/>
      <c r="T86" s="225"/>
      <c r="U86" s="225"/>
      <c r="V86" s="225"/>
      <c r="W86" s="225"/>
      <c r="X86" s="225"/>
      <c r="Y86" s="225"/>
    </row>
    <row r="87" spans="1:25" ht="15.75" customHeight="1">
      <c r="A87" s="225"/>
      <c r="B87" s="226"/>
      <c r="C87" s="260"/>
      <c r="D87" s="260"/>
      <c r="E87" s="260"/>
      <c r="F87" s="260"/>
      <c r="G87" s="261"/>
      <c r="H87" s="262"/>
      <c r="I87" s="225"/>
      <c r="J87" s="225"/>
      <c r="K87" s="225"/>
      <c r="L87" s="225"/>
      <c r="M87" s="225"/>
      <c r="N87" s="225"/>
      <c r="O87" s="225"/>
      <c r="P87" s="225"/>
      <c r="Q87" s="225"/>
      <c r="R87" s="225"/>
      <c r="S87" s="225"/>
      <c r="T87" s="225"/>
      <c r="U87" s="225"/>
      <c r="V87" s="225"/>
      <c r="W87" s="225"/>
      <c r="X87" s="225"/>
      <c r="Y87" s="225"/>
    </row>
    <row r="88" spans="1:25" ht="15.75" customHeight="1">
      <c r="A88" s="225"/>
      <c r="B88" s="226"/>
      <c r="C88" s="260"/>
      <c r="D88" s="260"/>
      <c r="E88" s="260"/>
      <c r="F88" s="260"/>
      <c r="G88" s="261"/>
      <c r="H88" s="262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  <c r="W88" s="225"/>
      <c r="X88" s="225"/>
      <c r="Y88" s="225"/>
    </row>
    <row r="89" spans="1:25" ht="15.75" customHeight="1">
      <c r="A89" s="225"/>
      <c r="B89" s="226"/>
      <c r="C89" s="260"/>
      <c r="D89" s="260"/>
      <c r="E89" s="260"/>
      <c r="F89" s="260"/>
      <c r="G89" s="261"/>
      <c r="H89" s="262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</row>
    <row r="90" spans="1:25" ht="15.75" customHeight="1">
      <c r="A90" s="225"/>
      <c r="B90" s="226"/>
      <c r="C90" s="260"/>
      <c r="D90" s="260"/>
      <c r="E90" s="260"/>
      <c r="F90" s="260"/>
      <c r="G90" s="261"/>
      <c r="H90" s="262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</row>
    <row r="91" spans="1:25" ht="15.75" customHeight="1">
      <c r="A91" s="225"/>
      <c r="B91" s="226"/>
      <c r="C91" s="260"/>
      <c r="D91" s="260"/>
      <c r="E91" s="260"/>
      <c r="F91" s="260"/>
      <c r="G91" s="261"/>
      <c r="H91" s="262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</row>
    <row r="92" spans="1:25" ht="15.75" customHeight="1">
      <c r="A92" s="225"/>
      <c r="B92" s="226"/>
      <c r="C92" s="260"/>
      <c r="D92" s="260"/>
      <c r="E92" s="260"/>
      <c r="F92" s="260"/>
      <c r="G92" s="261"/>
      <c r="H92" s="262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</row>
    <row r="93" spans="1:25" ht="15.75" customHeight="1">
      <c r="A93" s="225"/>
      <c r="B93" s="226"/>
      <c r="C93" s="260"/>
      <c r="D93" s="260"/>
      <c r="E93" s="260"/>
      <c r="F93" s="260"/>
      <c r="G93" s="261"/>
      <c r="H93" s="262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</row>
    <row r="94" spans="1:25" ht="15.75" customHeight="1">
      <c r="A94" s="225"/>
      <c r="B94" s="226"/>
      <c r="C94" s="260"/>
      <c r="D94" s="260"/>
      <c r="E94" s="260"/>
      <c r="F94" s="260"/>
      <c r="G94" s="261"/>
      <c r="H94" s="262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</row>
    <row r="95" spans="1:25" ht="15.75" customHeight="1">
      <c r="A95" s="225"/>
      <c r="B95" s="226"/>
      <c r="C95" s="260"/>
      <c r="D95" s="260"/>
      <c r="E95" s="260"/>
      <c r="F95" s="260"/>
      <c r="G95" s="261"/>
      <c r="H95" s="262"/>
      <c r="I95" s="225"/>
      <c r="J95" s="225"/>
      <c r="K95" s="225"/>
      <c r="L95" s="225"/>
      <c r="M95" s="225"/>
      <c r="N95" s="225"/>
      <c r="O95" s="225"/>
      <c r="P95" s="225"/>
      <c r="Q95" s="225"/>
      <c r="R95" s="225"/>
      <c r="S95" s="225"/>
      <c r="T95" s="225"/>
      <c r="U95" s="225"/>
      <c r="V95" s="225"/>
      <c r="W95" s="225"/>
      <c r="X95" s="225"/>
      <c r="Y95" s="225"/>
    </row>
    <row r="96" spans="1:25" ht="15.75" customHeight="1">
      <c r="A96" s="225"/>
      <c r="B96" s="226"/>
      <c r="C96" s="260"/>
      <c r="D96" s="260"/>
      <c r="E96" s="260"/>
      <c r="F96" s="260"/>
      <c r="G96" s="261"/>
      <c r="H96" s="262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</row>
    <row r="97" spans="1:25" ht="15.75" customHeight="1">
      <c r="A97" s="225"/>
      <c r="B97" s="226"/>
      <c r="C97" s="260"/>
      <c r="D97" s="260"/>
      <c r="E97" s="260"/>
      <c r="F97" s="260"/>
      <c r="G97" s="261"/>
      <c r="H97" s="262"/>
      <c r="I97" s="225"/>
      <c r="J97" s="225"/>
      <c r="K97" s="225"/>
      <c r="L97" s="225"/>
      <c r="M97" s="225"/>
      <c r="N97" s="225"/>
      <c r="O97" s="225"/>
      <c r="P97" s="225"/>
      <c r="Q97" s="225"/>
      <c r="R97" s="225"/>
      <c r="S97" s="225"/>
      <c r="T97" s="225"/>
      <c r="U97" s="225"/>
      <c r="V97" s="225"/>
      <c r="W97" s="225"/>
      <c r="X97" s="225"/>
      <c r="Y97" s="225"/>
    </row>
    <row r="98" spans="1:25" ht="15.75" customHeight="1">
      <c r="A98" s="225"/>
      <c r="B98" s="226"/>
      <c r="C98" s="260"/>
      <c r="D98" s="260"/>
      <c r="E98" s="260"/>
      <c r="F98" s="260"/>
      <c r="G98" s="261"/>
      <c r="H98" s="262"/>
      <c r="I98" s="225"/>
      <c r="J98" s="225"/>
      <c r="K98" s="225"/>
      <c r="L98" s="225"/>
      <c r="M98" s="225"/>
      <c r="N98" s="225"/>
      <c r="O98" s="225"/>
      <c r="P98" s="225"/>
      <c r="Q98" s="225"/>
      <c r="R98" s="225"/>
      <c r="S98" s="225"/>
      <c r="T98" s="225"/>
      <c r="U98" s="225"/>
      <c r="V98" s="225"/>
      <c r="W98" s="225"/>
      <c r="X98" s="225"/>
      <c r="Y98" s="225"/>
    </row>
    <row r="99" spans="1:25" ht="15.75" customHeight="1">
      <c r="A99" s="225"/>
      <c r="B99" s="226"/>
      <c r="C99" s="260"/>
      <c r="D99" s="260"/>
      <c r="E99" s="260"/>
      <c r="F99" s="260"/>
      <c r="G99" s="261"/>
      <c r="H99" s="262"/>
      <c r="I99" s="225"/>
      <c r="J99" s="225"/>
      <c r="K99" s="225"/>
      <c r="L99" s="225"/>
      <c r="M99" s="225"/>
      <c r="N99" s="225"/>
      <c r="O99" s="225"/>
      <c r="P99" s="225"/>
      <c r="Q99" s="225"/>
      <c r="R99" s="225"/>
      <c r="S99" s="225"/>
      <c r="T99" s="225"/>
      <c r="U99" s="225"/>
      <c r="V99" s="225"/>
      <c r="W99" s="225"/>
      <c r="X99" s="225"/>
      <c r="Y99" s="225"/>
    </row>
    <row r="100" spans="1:25" ht="15.75" customHeight="1">
      <c r="A100" s="225"/>
      <c r="B100" s="226"/>
      <c r="C100" s="260"/>
      <c r="D100" s="260"/>
      <c r="E100" s="260"/>
      <c r="F100" s="260"/>
      <c r="G100" s="261"/>
      <c r="H100" s="262"/>
      <c r="I100" s="225"/>
      <c r="J100" s="225"/>
      <c r="K100" s="225"/>
      <c r="L100" s="225"/>
      <c r="M100" s="225"/>
      <c r="N100" s="225"/>
      <c r="O100" s="225"/>
      <c r="P100" s="225"/>
      <c r="Q100" s="225"/>
      <c r="R100" s="225"/>
      <c r="S100" s="225"/>
      <c r="T100" s="225"/>
      <c r="U100" s="225"/>
      <c r="V100" s="225"/>
      <c r="W100" s="225"/>
      <c r="X100" s="225"/>
      <c r="Y100" s="225"/>
    </row>
    <row r="101" spans="1:25" ht="15.75" customHeight="1">
      <c r="A101" s="225"/>
      <c r="B101" s="226"/>
      <c r="C101" s="260"/>
      <c r="D101" s="260"/>
      <c r="E101" s="260"/>
      <c r="F101" s="260"/>
      <c r="G101" s="261"/>
      <c r="H101" s="262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</row>
    <row r="102" spans="1:25" ht="15.75" customHeight="1">
      <c r="A102" s="225"/>
      <c r="B102" s="226"/>
      <c r="C102" s="260"/>
      <c r="D102" s="260"/>
      <c r="E102" s="260"/>
      <c r="F102" s="260"/>
      <c r="G102" s="261"/>
      <c r="H102" s="262"/>
      <c r="I102" s="225"/>
      <c r="J102" s="225"/>
      <c r="K102" s="225"/>
      <c r="L102" s="225"/>
      <c r="M102" s="225"/>
      <c r="N102" s="225"/>
      <c r="O102" s="225"/>
      <c r="P102" s="225"/>
      <c r="Q102" s="225"/>
      <c r="R102" s="225"/>
      <c r="S102" s="225"/>
      <c r="T102" s="225"/>
      <c r="U102" s="225"/>
      <c r="V102" s="225"/>
      <c r="W102" s="225"/>
      <c r="X102" s="225"/>
      <c r="Y102" s="225"/>
    </row>
    <row r="103" spans="1:25" ht="15.75" customHeight="1">
      <c r="A103" s="225"/>
      <c r="B103" s="226"/>
      <c r="C103" s="260"/>
      <c r="D103" s="260"/>
      <c r="E103" s="260"/>
      <c r="F103" s="260"/>
      <c r="G103" s="261"/>
      <c r="H103" s="262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25"/>
      <c r="Y103" s="225"/>
    </row>
    <row r="104" spans="1:25" ht="15.75" customHeight="1">
      <c r="A104" s="225"/>
      <c r="B104" s="226"/>
      <c r="C104" s="260"/>
      <c r="D104" s="260"/>
      <c r="E104" s="260"/>
      <c r="F104" s="260"/>
      <c r="G104" s="261"/>
      <c r="H104" s="262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</row>
    <row r="105" spans="1:25" ht="15.75" customHeight="1">
      <c r="A105" s="225"/>
      <c r="B105" s="226"/>
      <c r="C105" s="260"/>
      <c r="D105" s="260"/>
      <c r="E105" s="260"/>
      <c r="F105" s="260"/>
      <c r="G105" s="261"/>
      <c r="H105" s="262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</row>
    <row r="106" spans="1:25" ht="15.75" customHeight="1">
      <c r="A106" s="225"/>
      <c r="B106" s="226"/>
      <c r="C106" s="260"/>
      <c r="D106" s="260"/>
      <c r="E106" s="260"/>
      <c r="F106" s="260"/>
      <c r="G106" s="261"/>
      <c r="H106" s="262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</row>
    <row r="107" spans="1:25" ht="15.75" customHeight="1">
      <c r="A107" s="225"/>
      <c r="B107" s="226"/>
      <c r="C107" s="260"/>
      <c r="D107" s="260"/>
      <c r="E107" s="260"/>
      <c r="F107" s="260"/>
      <c r="G107" s="261"/>
      <c r="H107" s="262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</row>
    <row r="108" spans="1:25" ht="15.75" customHeight="1">
      <c r="A108" s="225"/>
      <c r="B108" s="226"/>
      <c r="C108" s="260"/>
      <c r="D108" s="260"/>
      <c r="E108" s="260"/>
      <c r="F108" s="260"/>
      <c r="G108" s="261"/>
      <c r="H108" s="262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</row>
    <row r="109" spans="1:25" ht="15.75" customHeight="1">
      <c r="A109" s="225"/>
      <c r="B109" s="226"/>
      <c r="C109" s="260"/>
      <c r="D109" s="260"/>
      <c r="E109" s="260"/>
      <c r="F109" s="260"/>
      <c r="G109" s="261"/>
      <c r="H109" s="262"/>
      <c r="I109" s="225"/>
      <c r="J109" s="225"/>
      <c r="K109" s="225"/>
      <c r="L109" s="225"/>
      <c r="M109" s="225"/>
      <c r="N109" s="225"/>
      <c r="O109" s="225"/>
      <c r="P109" s="225"/>
      <c r="Q109" s="225"/>
      <c r="R109" s="225"/>
      <c r="S109" s="225"/>
      <c r="T109" s="225"/>
      <c r="U109" s="225"/>
      <c r="V109" s="225"/>
      <c r="W109" s="225"/>
      <c r="X109" s="225"/>
      <c r="Y109" s="225"/>
    </row>
    <row r="110" spans="1:25" ht="15.75" customHeight="1">
      <c r="A110" s="225"/>
      <c r="B110" s="226"/>
      <c r="C110" s="260"/>
      <c r="D110" s="260"/>
      <c r="E110" s="260"/>
      <c r="F110" s="260"/>
      <c r="G110" s="261"/>
      <c r="H110" s="262"/>
      <c r="I110" s="225"/>
      <c r="J110" s="225"/>
      <c r="K110" s="225"/>
      <c r="L110" s="225"/>
      <c r="M110" s="225"/>
      <c r="N110" s="225"/>
      <c r="O110" s="225"/>
      <c r="P110" s="225"/>
      <c r="Q110" s="225"/>
      <c r="R110" s="225"/>
      <c r="S110" s="225"/>
      <c r="T110" s="225"/>
      <c r="U110" s="225"/>
      <c r="V110" s="225"/>
      <c r="W110" s="225"/>
      <c r="X110" s="225"/>
      <c r="Y110" s="225"/>
    </row>
    <row r="111" spans="1:25" ht="15.75" customHeight="1">
      <c r="A111" s="225"/>
      <c r="B111" s="226"/>
      <c r="C111" s="260"/>
      <c r="D111" s="260"/>
      <c r="E111" s="260"/>
      <c r="F111" s="260"/>
      <c r="G111" s="261"/>
      <c r="H111" s="262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</row>
    <row r="112" spans="1:25" ht="15.75" customHeight="1">
      <c r="A112" s="225"/>
      <c r="B112" s="226"/>
      <c r="C112" s="260"/>
      <c r="D112" s="260"/>
      <c r="E112" s="260"/>
      <c r="F112" s="260"/>
      <c r="G112" s="261"/>
      <c r="H112" s="262"/>
      <c r="I112" s="225"/>
      <c r="J112" s="225"/>
      <c r="K112" s="225"/>
      <c r="L112" s="225"/>
      <c r="M112" s="225"/>
      <c r="N112" s="225"/>
      <c r="O112" s="225"/>
      <c r="P112" s="225"/>
      <c r="Q112" s="225"/>
      <c r="R112" s="225"/>
      <c r="S112" s="225"/>
      <c r="T112" s="225"/>
      <c r="U112" s="225"/>
      <c r="V112" s="225"/>
      <c r="W112" s="225"/>
      <c r="X112" s="225"/>
      <c r="Y112" s="225"/>
    </row>
    <row r="113" spans="1:25" ht="15.75" customHeight="1">
      <c r="A113" s="225"/>
      <c r="B113" s="226"/>
      <c r="C113" s="260"/>
      <c r="D113" s="260"/>
      <c r="E113" s="260"/>
      <c r="F113" s="260"/>
      <c r="G113" s="261"/>
      <c r="H113" s="262"/>
      <c r="I113" s="225"/>
      <c r="J113" s="225"/>
      <c r="K113" s="225"/>
      <c r="L113" s="225"/>
      <c r="M113" s="225"/>
      <c r="N113" s="225"/>
      <c r="O113" s="225"/>
      <c r="P113" s="225"/>
      <c r="Q113" s="225"/>
      <c r="R113" s="225"/>
      <c r="S113" s="225"/>
      <c r="T113" s="225"/>
      <c r="U113" s="225"/>
      <c r="V113" s="225"/>
      <c r="W113" s="225"/>
      <c r="X113" s="225"/>
      <c r="Y113" s="225"/>
    </row>
    <row r="114" spans="1:25" ht="15.75" customHeight="1">
      <c r="A114" s="225"/>
      <c r="B114" s="226"/>
      <c r="C114" s="260"/>
      <c r="D114" s="260"/>
      <c r="E114" s="260"/>
      <c r="F114" s="260"/>
      <c r="G114" s="261"/>
      <c r="H114" s="262"/>
      <c r="I114" s="225"/>
      <c r="J114" s="225"/>
      <c r="K114" s="225"/>
      <c r="L114" s="225"/>
      <c r="M114" s="225"/>
      <c r="N114" s="225"/>
      <c r="O114" s="225"/>
      <c r="P114" s="225"/>
      <c r="Q114" s="225"/>
      <c r="R114" s="225"/>
      <c r="S114" s="225"/>
      <c r="T114" s="225"/>
      <c r="U114" s="225"/>
      <c r="V114" s="225"/>
      <c r="W114" s="225"/>
      <c r="X114" s="225"/>
      <c r="Y114" s="225"/>
    </row>
    <row r="115" spans="1:25" ht="15.75" customHeight="1">
      <c r="A115" s="225"/>
      <c r="B115" s="226"/>
      <c r="C115" s="260"/>
      <c r="D115" s="260"/>
      <c r="E115" s="260"/>
      <c r="F115" s="260"/>
      <c r="G115" s="261"/>
      <c r="H115" s="262"/>
      <c r="I115" s="225"/>
      <c r="J115" s="225"/>
      <c r="K115" s="225"/>
      <c r="L115" s="225"/>
      <c r="M115" s="225"/>
      <c r="N115" s="225"/>
      <c r="O115" s="225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</row>
    <row r="116" spans="1:25" ht="15.75" customHeight="1">
      <c r="A116" s="225"/>
      <c r="B116" s="226"/>
      <c r="C116" s="260"/>
      <c r="D116" s="260"/>
      <c r="E116" s="260"/>
      <c r="F116" s="260"/>
      <c r="G116" s="261"/>
      <c r="H116" s="262"/>
      <c r="I116" s="225"/>
      <c r="J116" s="225"/>
      <c r="K116" s="225"/>
      <c r="L116" s="225"/>
      <c r="M116" s="225"/>
      <c r="N116" s="225"/>
      <c r="O116" s="225"/>
      <c r="P116" s="225"/>
      <c r="Q116" s="225"/>
      <c r="R116" s="225"/>
      <c r="S116" s="225"/>
      <c r="T116" s="225"/>
      <c r="U116" s="225"/>
      <c r="V116" s="225"/>
      <c r="W116" s="225"/>
      <c r="X116" s="225"/>
      <c r="Y116" s="225"/>
    </row>
    <row r="117" spans="1:25" ht="15.75" customHeight="1">
      <c r="A117" s="225"/>
      <c r="B117" s="226"/>
      <c r="C117" s="260"/>
      <c r="D117" s="260"/>
      <c r="E117" s="260"/>
      <c r="F117" s="260"/>
      <c r="G117" s="261"/>
      <c r="H117" s="262"/>
      <c r="I117" s="225"/>
      <c r="J117" s="225"/>
      <c r="K117" s="225"/>
      <c r="L117" s="225"/>
      <c r="M117" s="225"/>
      <c r="N117" s="225"/>
      <c r="O117" s="225"/>
      <c r="P117" s="225"/>
      <c r="Q117" s="225"/>
      <c r="R117" s="225"/>
      <c r="S117" s="225"/>
      <c r="T117" s="225"/>
      <c r="U117" s="225"/>
      <c r="V117" s="225"/>
      <c r="W117" s="225"/>
      <c r="X117" s="225"/>
      <c r="Y117" s="225"/>
    </row>
    <row r="118" spans="1:25" ht="15.75" customHeight="1">
      <c r="A118" s="225"/>
      <c r="B118" s="226"/>
      <c r="C118" s="260"/>
      <c r="D118" s="260"/>
      <c r="E118" s="260"/>
      <c r="F118" s="260"/>
      <c r="G118" s="261"/>
      <c r="H118" s="262"/>
      <c r="I118" s="225"/>
      <c r="J118" s="225"/>
      <c r="K118" s="225"/>
      <c r="L118" s="225"/>
      <c r="M118" s="225"/>
      <c r="N118" s="225"/>
      <c r="O118" s="225"/>
      <c r="P118" s="225"/>
      <c r="Q118" s="225"/>
      <c r="R118" s="225"/>
      <c r="S118" s="225"/>
      <c r="T118" s="225"/>
      <c r="U118" s="225"/>
      <c r="V118" s="225"/>
      <c r="W118" s="225"/>
      <c r="X118" s="225"/>
      <c r="Y118" s="225"/>
    </row>
    <row r="119" spans="1:25" ht="15.75" customHeight="1">
      <c r="A119" s="225"/>
      <c r="B119" s="226"/>
      <c r="C119" s="260"/>
      <c r="D119" s="260"/>
      <c r="E119" s="260"/>
      <c r="F119" s="260"/>
      <c r="G119" s="261"/>
      <c r="H119" s="262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</row>
    <row r="120" spans="1:25" ht="15.75" customHeight="1">
      <c r="A120" s="225"/>
      <c r="B120" s="226"/>
      <c r="C120" s="260"/>
      <c r="D120" s="260"/>
      <c r="E120" s="260"/>
      <c r="F120" s="260"/>
      <c r="G120" s="261"/>
      <c r="H120" s="262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</row>
    <row r="121" spans="1:25" ht="15.75" customHeight="1">
      <c r="A121" s="225"/>
      <c r="B121" s="226"/>
      <c r="C121" s="260"/>
      <c r="D121" s="260"/>
      <c r="E121" s="260"/>
      <c r="F121" s="260"/>
      <c r="G121" s="261"/>
      <c r="H121" s="262"/>
      <c r="I121" s="225"/>
      <c r="J121" s="225"/>
      <c r="K121" s="225"/>
      <c r="L121" s="225"/>
      <c r="M121" s="225"/>
      <c r="N121" s="225"/>
      <c r="O121" s="225"/>
      <c r="P121" s="225"/>
      <c r="Q121" s="225"/>
      <c r="R121" s="225"/>
      <c r="S121" s="225"/>
      <c r="T121" s="225"/>
      <c r="U121" s="225"/>
      <c r="V121" s="225"/>
      <c r="W121" s="225"/>
      <c r="X121" s="225"/>
      <c r="Y121" s="225"/>
    </row>
    <row r="122" spans="1:25" ht="15.75" customHeight="1">
      <c r="A122" s="225"/>
      <c r="B122" s="226"/>
      <c r="C122" s="260"/>
      <c r="D122" s="260"/>
      <c r="E122" s="260"/>
      <c r="F122" s="260"/>
      <c r="G122" s="261"/>
      <c r="H122" s="262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</row>
    <row r="123" spans="1:25" ht="15.75" customHeight="1">
      <c r="A123" s="225"/>
      <c r="B123" s="226"/>
      <c r="C123" s="260"/>
      <c r="D123" s="260"/>
      <c r="E123" s="260"/>
      <c r="F123" s="260"/>
      <c r="G123" s="261"/>
      <c r="H123" s="262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</row>
    <row r="124" spans="1:25" ht="15.75" customHeight="1">
      <c r="A124" s="225"/>
      <c r="B124" s="226"/>
      <c r="C124" s="260"/>
      <c r="D124" s="260"/>
      <c r="E124" s="260"/>
      <c r="F124" s="260"/>
      <c r="G124" s="261"/>
      <c r="H124" s="262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</row>
    <row r="125" spans="1:25" ht="15.75" customHeight="1">
      <c r="A125" s="225"/>
      <c r="B125" s="226"/>
      <c r="C125" s="260"/>
      <c r="D125" s="260"/>
      <c r="E125" s="260"/>
      <c r="F125" s="260"/>
      <c r="G125" s="261"/>
      <c r="H125" s="262"/>
      <c r="I125" s="225"/>
      <c r="J125" s="225"/>
      <c r="K125" s="225"/>
      <c r="L125" s="225"/>
      <c r="M125" s="225"/>
      <c r="N125" s="225"/>
      <c r="O125" s="225"/>
      <c r="P125" s="225"/>
      <c r="Q125" s="225"/>
      <c r="R125" s="225"/>
      <c r="S125" s="225"/>
      <c r="T125" s="225"/>
      <c r="U125" s="225"/>
      <c r="V125" s="225"/>
      <c r="W125" s="225"/>
      <c r="X125" s="225"/>
      <c r="Y125" s="225"/>
    </row>
    <row r="126" spans="1:25" ht="15.75" customHeight="1">
      <c r="A126" s="225"/>
      <c r="B126" s="226"/>
      <c r="C126" s="260"/>
      <c r="D126" s="260"/>
      <c r="E126" s="260"/>
      <c r="F126" s="260"/>
      <c r="G126" s="261"/>
      <c r="H126" s="262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</row>
    <row r="127" spans="1:25" ht="15.75" customHeight="1">
      <c r="A127" s="225"/>
      <c r="B127" s="226"/>
      <c r="C127" s="260"/>
      <c r="D127" s="260"/>
      <c r="E127" s="260"/>
      <c r="F127" s="260"/>
      <c r="G127" s="261"/>
      <c r="H127" s="262"/>
      <c r="I127" s="225"/>
      <c r="J127" s="225"/>
      <c r="K127" s="225"/>
      <c r="L127" s="225"/>
      <c r="M127" s="225"/>
      <c r="N127" s="225"/>
      <c r="O127" s="225"/>
      <c r="P127" s="225"/>
      <c r="Q127" s="225"/>
      <c r="R127" s="225"/>
      <c r="S127" s="225"/>
      <c r="T127" s="225"/>
      <c r="U127" s="225"/>
      <c r="V127" s="225"/>
      <c r="W127" s="225"/>
      <c r="X127" s="225"/>
      <c r="Y127" s="225"/>
    </row>
    <row r="128" spans="1:25" ht="15.75" customHeight="1">
      <c r="A128" s="225"/>
      <c r="B128" s="226"/>
      <c r="C128" s="260"/>
      <c r="D128" s="260"/>
      <c r="E128" s="260"/>
      <c r="F128" s="260"/>
      <c r="G128" s="261"/>
      <c r="H128" s="262"/>
      <c r="I128" s="225"/>
      <c r="J128" s="225"/>
      <c r="K128" s="225"/>
      <c r="L128" s="225"/>
      <c r="M128" s="225"/>
      <c r="N128" s="225"/>
      <c r="O128" s="225"/>
      <c r="P128" s="225"/>
      <c r="Q128" s="225"/>
      <c r="R128" s="225"/>
      <c r="S128" s="225"/>
      <c r="T128" s="225"/>
      <c r="U128" s="225"/>
      <c r="V128" s="225"/>
      <c r="W128" s="225"/>
      <c r="X128" s="225"/>
      <c r="Y128" s="225"/>
    </row>
    <row r="129" spans="1:25" ht="15.75" customHeight="1">
      <c r="A129" s="225"/>
      <c r="B129" s="226"/>
      <c r="C129" s="260"/>
      <c r="D129" s="260"/>
      <c r="E129" s="260"/>
      <c r="F129" s="260"/>
      <c r="G129" s="261"/>
      <c r="H129" s="262"/>
      <c r="I129" s="225"/>
      <c r="J129" s="225"/>
      <c r="K129" s="225"/>
      <c r="L129" s="225"/>
      <c r="M129" s="225"/>
      <c r="N129" s="225"/>
      <c r="O129" s="225"/>
      <c r="P129" s="225"/>
      <c r="Q129" s="225"/>
      <c r="R129" s="225"/>
      <c r="S129" s="225"/>
      <c r="T129" s="225"/>
      <c r="U129" s="225"/>
      <c r="V129" s="225"/>
      <c r="W129" s="225"/>
      <c r="X129" s="225"/>
      <c r="Y129" s="225"/>
    </row>
    <row r="130" spans="1:25" ht="15.75" customHeight="1">
      <c r="A130" s="225"/>
      <c r="B130" s="226"/>
      <c r="C130" s="260"/>
      <c r="D130" s="260"/>
      <c r="E130" s="260"/>
      <c r="F130" s="260"/>
      <c r="G130" s="261"/>
      <c r="H130" s="262"/>
      <c r="I130" s="225"/>
      <c r="J130" s="225"/>
      <c r="K130" s="225"/>
      <c r="L130" s="225"/>
      <c r="M130" s="225"/>
      <c r="N130" s="225"/>
      <c r="O130" s="225"/>
      <c r="P130" s="225"/>
      <c r="Q130" s="225"/>
      <c r="R130" s="225"/>
      <c r="S130" s="225"/>
      <c r="T130" s="225"/>
      <c r="U130" s="225"/>
      <c r="V130" s="225"/>
      <c r="W130" s="225"/>
      <c r="X130" s="225"/>
      <c r="Y130" s="225"/>
    </row>
    <row r="131" spans="1:25" ht="15.75" customHeight="1">
      <c r="A131" s="225"/>
      <c r="B131" s="226"/>
      <c r="C131" s="260"/>
      <c r="D131" s="260"/>
      <c r="E131" s="260"/>
      <c r="F131" s="260"/>
      <c r="G131" s="261"/>
      <c r="H131" s="262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</row>
    <row r="132" spans="1:25" ht="15.75" customHeight="1">
      <c r="A132" s="225"/>
      <c r="B132" s="226"/>
      <c r="C132" s="260"/>
      <c r="D132" s="260"/>
      <c r="E132" s="260"/>
      <c r="F132" s="260"/>
      <c r="G132" s="261"/>
      <c r="H132" s="262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</row>
    <row r="133" spans="1:25" ht="15.75" customHeight="1">
      <c r="A133" s="225"/>
      <c r="B133" s="226"/>
      <c r="C133" s="260"/>
      <c r="D133" s="260"/>
      <c r="E133" s="260"/>
      <c r="F133" s="260"/>
      <c r="G133" s="261"/>
      <c r="H133" s="262"/>
      <c r="I133" s="225"/>
      <c r="J133" s="225"/>
      <c r="K133" s="225"/>
      <c r="L133" s="225"/>
      <c r="M133" s="225"/>
      <c r="N133" s="225"/>
      <c r="O133" s="225"/>
      <c r="P133" s="225"/>
      <c r="Q133" s="225"/>
      <c r="R133" s="225"/>
      <c r="S133" s="225"/>
      <c r="T133" s="225"/>
      <c r="U133" s="225"/>
      <c r="V133" s="225"/>
      <c r="W133" s="225"/>
      <c r="X133" s="225"/>
      <c r="Y133" s="225"/>
    </row>
    <row r="134" spans="1:25" ht="15.75" customHeight="1">
      <c r="A134" s="225"/>
      <c r="B134" s="226"/>
      <c r="C134" s="260"/>
      <c r="D134" s="260"/>
      <c r="E134" s="260"/>
      <c r="F134" s="260"/>
      <c r="G134" s="261"/>
      <c r="H134" s="262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</row>
    <row r="135" spans="1:25" ht="15.75" customHeight="1">
      <c r="A135" s="225"/>
      <c r="B135" s="226"/>
      <c r="C135" s="260"/>
      <c r="D135" s="260"/>
      <c r="E135" s="260"/>
      <c r="F135" s="260"/>
      <c r="G135" s="261"/>
      <c r="H135" s="262"/>
      <c r="I135" s="225"/>
      <c r="J135" s="225"/>
      <c r="K135" s="225"/>
      <c r="L135" s="225"/>
      <c r="M135" s="225"/>
      <c r="N135" s="225"/>
      <c r="O135" s="225"/>
      <c r="P135" s="225"/>
      <c r="Q135" s="225"/>
      <c r="R135" s="225"/>
      <c r="S135" s="225"/>
      <c r="T135" s="225"/>
      <c r="U135" s="225"/>
      <c r="V135" s="225"/>
      <c r="W135" s="225"/>
      <c r="X135" s="225"/>
      <c r="Y135" s="225"/>
    </row>
    <row r="136" spans="1:25" ht="15.75" customHeight="1">
      <c r="A136" s="225"/>
      <c r="B136" s="226"/>
      <c r="C136" s="260"/>
      <c r="D136" s="260"/>
      <c r="E136" s="260"/>
      <c r="F136" s="260"/>
      <c r="G136" s="261"/>
      <c r="H136" s="262"/>
      <c r="I136" s="225"/>
      <c r="J136" s="225"/>
      <c r="K136" s="225"/>
      <c r="L136" s="225"/>
      <c r="M136" s="225"/>
      <c r="N136" s="225"/>
      <c r="O136" s="225"/>
      <c r="P136" s="225"/>
      <c r="Q136" s="225"/>
      <c r="R136" s="225"/>
      <c r="S136" s="225"/>
      <c r="T136" s="225"/>
      <c r="U136" s="225"/>
      <c r="V136" s="225"/>
      <c r="W136" s="225"/>
      <c r="X136" s="225"/>
      <c r="Y136" s="225"/>
    </row>
    <row r="137" spans="1:25" ht="15.75" customHeight="1">
      <c r="A137" s="225"/>
      <c r="B137" s="226"/>
      <c r="C137" s="260"/>
      <c r="D137" s="260"/>
      <c r="E137" s="260"/>
      <c r="F137" s="260"/>
      <c r="G137" s="261"/>
      <c r="H137" s="262"/>
      <c r="I137" s="225"/>
      <c r="J137" s="225"/>
      <c r="K137" s="225"/>
      <c r="L137" s="225"/>
      <c r="M137" s="225"/>
      <c r="N137" s="225"/>
      <c r="O137" s="225"/>
      <c r="P137" s="225"/>
      <c r="Q137" s="225"/>
      <c r="R137" s="225"/>
      <c r="S137" s="225"/>
      <c r="T137" s="225"/>
      <c r="U137" s="225"/>
      <c r="V137" s="225"/>
      <c r="W137" s="225"/>
      <c r="X137" s="225"/>
      <c r="Y137" s="225"/>
    </row>
    <row r="138" spans="1:25" ht="15.75" customHeight="1">
      <c r="A138" s="225"/>
      <c r="B138" s="226"/>
      <c r="C138" s="260"/>
      <c r="D138" s="260"/>
      <c r="E138" s="260"/>
      <c r="F138" s="260"/>
      <c r="G138" s="261"/>
      <c r="H138" s="262"/>
      <c r="I138" s="225"/>
      <c r="J138" s="225"/>
      <c r="K138" s="225"/>
      <c r="L138" s="225"/>
      <c r="M138" s="225"/>
      <c r="N138" s="225"/>
      <c r="O138" s="225"/>
      <c r="P138" s="225"/>
      <c r="Q138" s="225"/>
      <c r="R138" s="225"/>
      <c r="S138" s="225"/>
      <c r="T138" s="225"/>
      <c r="U138" s="225"/>
      <c r="V138" s="225"/>
      <c r="W138" s="225"/>
      <c r="X138" s="225"/>
      <c r="Y138" s="225"/>
    </row>
    <row r="139" spans="1:25" ht="15.75" customHeight="1">
      <c r="A139" s="225"/>
      <c r="B139" s="226"/>
      <c r="C139" s="260"/>
      <c r="D139" s="260"/>
      <c r="E139" s="260"/>
      <c r="F139" s="260"/>
      <c r="G139" s="261"/>
      <c r="H139" s="262"/>
      <c r="I139" s="225"/>
      <c r="J139" s="225"/>
      <c r="K139" s="225"/>
      <c r="L139" s="225"/>
      <c r="M139" s="225"/>
      <c r="N139" s="225"/>
      <c r="O139" s="225"/>
      <c r="P139" s="225"/>
      <c r="Q139" s="225"/>
      <c r="R139" s="225"/>
      <c r="S139" s="225"/>
      <c r="T139" s="225"/>
      <c r="U139" s="225"/>
      <c r="V139" s="225"/>
      <c r="W139" s="225"/>
      <c r="X139" s="225"/>
      <c r="Y139" s="225"/>
    </row>
    <row r="140" spans="1:25" ht="15.75" customHeight="1">
      <c r="A140" s="225"/>
      <c r="B140" s="226"/>
      <c r="C140" s="260"/>
      <c r="D140" s="260"/>
      <c r="E140" s="260"/>
      <c r="F140" s="260"/>
      <c r="G140" s="261"/>
      <c r="H140" s="262"/>
      <c r="I140" s="225"/>
      <c r="J140" s="225"/>
      <c r="K140" s="225"/>
      <c r="L140" s="225"/>
      <c r="M140" s="225"/>
      <c r="N140" s="225"/>
      <c r="O140" s="225"/>
      <c r="P140" s="225"/>
      <c r="Q140" s="225"/>
      <c r="R140" s="225"/>
      <c r="S140" s="225"/>
      <c r="T140" s="225"/>
      <c r="U140" s="225"/>
      <c r="V140" s="225"/>
      <c r="W140" s="225"/>
      <c r="X140" s="225"/>
      <c r="Y140" s="225"/>
    </row>
    <row r="141" spans="1:25" ht="15.75" customHeight="1">
      <c r="A141" s="225"/>
      <c r="B141" s="226"/>
      <c r="C141" s="260"/>
      <c r="D141" s="260"/>
      <c r="E141" s="260"/>
      <c r="F141" s="260"/>
      <c r="G141" s="261"/>
      <c r="H141" s="262"/>
      <c r="I141" s="225"/>
      <c r="J141" s="225"/>
      <c r="K141" s="225"/>
      <c r="L141" s="225"/>
      <c r="M141" s="225"/>
      <c r="N141" s="225"/>
      <c r="O141" s="225"/>
      <c r="P141" s="225"/>
      <c r="Q141" s="225"/>
      <c r="R141" s="225"/>
      <c r="S141" s="225"/>
      <c r="T141" s="225"/>
      <c r="U141" s="225"/>
      <c r="V141" s="225"/>
      <c r="W141" s="225"/>
      <c r="X141" s="225"/>
      <c r="Y141" s="225"/>
    </row>
    <row r="142" spans="1:25" ht="15.75" customHeight="1">
      <c r="A142" s="225"/>
      <c r="B142" s="226"/>
      <c r="C142" s="260"/>
      <c r="D142" s="260"/>
      <c r="E142" s="260"/>
      <c r="F142" s="260"/>
      <c r="G142" s="261"/>
      <c r="H142" s="262"/>
      <c r="I142" s="225"/>
      <c r="J142" s="225"/>
      <c r="K142" s="225"/>
      <c r="L142" s="225"/>
      <c r="M142" s="225"/>
      <c r="N142" s="225"/>
      <c r="O142" s="225"/>
      <c r="P142" s="225"/>
      <c r="Q142" s="225"/>
      <c r="R142" s="225"/>
      <c r="S142" s="225"/>
      <c r="T142" s="225"/>
      <c r="U142" s="225"/>
      <c r="V142" s="225"/>
      <c r="W142" s="225"/>
      <c r="X142" s="225"/>
      <c r="Y142" s="225"/>
    </row>
    <row r="143" spans="1:25" ht="15.75" customHeight="1">
      <c r="A143" s="225"/>
      <c r="B143" s="226"/>
      <c r="C143" s="260"/>
      <c r="D143" s="260"/>
      <c r="E143" s="260"/>
      <c r="F143" s="260"/>
      <c r="G143" s="261"/>
      <c r="H143" s="262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</row>
    <row r="144" spans="1:25" ht="15.75" customHeight="1">
      <c r="A144" s="225"/>
      <c r="B144" s="226"/>
      <c r="C144" s="260"/>
      <c r="D144" s="260"/>
      <c r="E144" s="260"/>
      <c r="F144" s="260"/>
      <c r="G144" s="261"/>
      <c r="H144" s="262"/>
      <c r="I144" s="225"/>
      <c r="J144" s="225"/>
      <c r="K144" s="225"/>
      <c r="L144" s="225"/>
      <c r="M144" s="225"/>
      <c r="N144" s="225"/>
      <c r="O144" s="225"/>
      <c r="P144" s="225"/>
      <c r="Q144" s="225"/>
      <c r="R144" s="225"/>
      <c r="S144" s="225"/>
      <c r="T144" s="225"/>
      <c r="U144" s="225"/>
      <c r="V144" s="225"/>
      <c r="W144" s="225"/>
      <c r="X144" s="225"/>
      <c r="Y144" s="225"/>
    </row>
    <row r="145" spans="1:25" ht="15.75" customHeight="1">
      <c r="A145" s="225"/>
      <c r="B145" s="226"/>
      <c r="C145" s="260"/>
      <c r="D145" s="260"/>
      <c r="E145" s="260"/>
      <c r="F145" s="260"/>
      <c r="G145" s="261"/>
      <c r="H145" s="262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</row>
    <row r="146" spans="1:25" ht="15.75" customHeight="1">
      <c r="A146" s="225"/>
      <c r="B146" s="226"/>
      <c r="C146" s="260"/>
      <c r="D146" s="260"/>
      <c r="E146" s="260"/>
      <c r="F146" s="260"/>
      <c r="G146" s="261"/>
      <c r="H146" s="262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</row>
    <row r="147" spans="1:25" ht="15.75" customHeight="1">
      <c r="A147" s="225"/>
      <c r="B147" s="226"/>
      <c r="C147" s="260"/>
      <c r="D147" s="260"/>
      <c r="E147" s="260"/>
      <c r="F147" s="260"/>
      <c r="G147" s="261"/>
      <c r="H147" s="262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</row>
    <row r="148" spans="1:25" ht="15.75" customHeight="1">
      <c r="A148" s="225"/>
      <c r="B148" s="226"/>
      <c r="C148" s="260"/>
      <c r="D148" s="260"/>
      <c r="E148" s="260"/>
      <c r="F148" s="260"/>
      <c r="G148" s="261"/>
      <c r="H148" s="262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</row>
    <row r="149" spans="1:25" ht="15.75" customHeight="1">
      <c r="A149" s="225"/>
      <c r="B149" s="226"/>
      <c r="C149" s="260"/>
      <c r="D149" s="260"/>
      <c r="E149" s="260"/>
      <c r="F149" s="260"/>
      <c r="G149" s="261"/>
      <c r="H149" s="262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</row>
    <row r="150" spans="1:25" ht="15.75" customHeight="1">
      <c r="A150" s="225"/>
      <c r="B150" s="226"/>
      <c r="C150" s="260"/>
      <c r="D150" s="260"/>
      <c r="E150" s="260"/>
      <c r="F150" s="260"/>
      <c r="G150" s="261"/>
      <c r="H150" s="262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</row>
    <row r="151" spans="1:25" ht="15.75" customHeight="1">
      <c r="A151" s="225"/>
      <c r="B151" s="226"/>
      <c r="C151" s="260"/>
      <c r="D151" s="260"/>
      <c r="E151" s="260"/>
      <c r="F151" s="260"/>
      <c r="G151" s="261"/>
      <c r="H151" s="262"/>
      <c r="I151" s="225"/>
      <c r="J151" s="225"/>
      <c r="K151" s="225"/>
      <c r="L151" s="225"/>
      <c r="M151" s="225"/>
      <c r="N151" s="225"/>
      <c r="O151" s="225"/>
      <c r="P151" s="225"/>
      <c r="Q151" s="225"/>
      <c r="R151" s="225"/>
      <c r="S151" s="225"/>
      <c r="T151" s="225"/>
      <c r="U151" s="225"/>
      <c r="V151" s="225"/>
      <c r="W151" s="225"/>
      <c r="X151" s="225"/>
      <c r="Y151" s="225"/>
    </row>
    <row r="152" spans="1:25" ht="15.75" customHeight="1">
      <c r="A152" s="225"/>
      <c r="B152" s="226"/>
      <c r="C152" s="260"/>
      <c r="D152" s="260"/>
      <c r="E152" s="260"/>
      <c r="F152" s="260"/>
      <c r="G152" s="261"/>
      <c r="H152" s="262"/>
      <c r="I152" s="225"/>
      <c r="J152" s="225"/>
      <c r="K152" s="225"/>
      <c r="L152" s="225"/>
      <c r="M152" s="225"/>
      <c r="N152" s="225"/>
      <c r="O152" s="225"/>
      <c r="P152" s="225"/>
      <c r="Q152" s="225"/>
      <c r="R152" s="225"/>
      <c r="S152" s="225"/>
      <c r="T152" s="225"/>
      <c r="U152" s="225"/>
      <c r="V152" s="225"/>
      <c r="W152" s="225"/>
      <c r="X152" s="225"/>
      <c r="Y152" s="225"/>
    </row>
    <row r="153" spans="1:25" ht="15.75" customHeight="1">
      <c r="A153" s="225"/>
      <c r="B153" s="226"/>
      <c r="C153" s="260"/>
      <c r="D153" s="260"/>
      <c r="E153" s="260"/>
      <c r="F153" s="260"/>
      <c r="G153" s="261"/>
      <c r="H153" s="262"/>
      <c r="I153" s="225"/>
      <c r="J153" s="225"/>
      <c r="K153" s="225"/>
      <c r="L153" s="225"/>
      <c r="M153" s="225"/>
      <c r="N153" s="225"/>
      <c r="O153" s="225"/>
      <c r="P153" s="225"/>
      <c r="Q153" s="225"/>
      <c r="R153" s="225"/>
      <c r="S153" s="225"/>
      <c r="T153" s="225"/>
      <c r="U153" s="225"/>
      <c r="V153" s="225"/>
      <c r="W153" s="225"/>
      <c r="X153" s="225"/>
      <c r="Y153" s="225"/>
    </row>
    <row r="154" spans="1:25" ht="15.75" customHeight="1">
      <c r="A154" s="225"/>
      <c r="B154" s="226"/>
      <c r="C154" s="260"/>
      <c r="D154" s="260"/>
      <c r="E154" s="260"/>
      <c r="F154" s="260"/>
      <c r="G154" s="261"/>
      <c r="H154" s="262"/>
      <c r="I154" s="225"/>
      <c r="J154" s="225"/>
      <c r="K154" s="225"/>
      <c r="L154" s="225"/>
      <c r="M154" s="225"/>
      <c r="N154" s="225"/>
      <c r="O154" s="225"/>
      <c r="P154" s="225"/>
      <c r="Q154" s="225"/>
      <c r="R154" s="225"/>
      <c r="S154" s="225"/>
      <c r="T154" s="225"/>
      <c r="U154" s="225"/>
      <c r="V154" s="225"/>
      <c r="W154" s="225"/>
      <c r="X154" s="225"/>
      <c r="Y154" s="225"/>
    </row>
    <row r="155" spans="1:25" ht="15.75" customHeight="1">
      <c r="A155" s="225"/>
      <c r="B155" s="226"/>
      <c r="C155" s="260"/>
      <c r="D155" s="260"/>
      <c r="E155" s="260"/>
      <c r="F155" s="260"/>
      <c r="G155" s="261"/>
      <c r="H155" s="262"/>
      <c r="I155" s="225"/>
      <c r="J155" s="225"/>
      <c r="K155" s="225"/>
      <c r="L155" s="225"/>
      <c r="M155" s="225"/>
      <c r="N155" s="225"/>
      <c r="O155" s="225"/>
      <c r="P155" s="225"/>
      <c r="Q155" s="225"/>
      <c r="R155" s="225"/>
      <c r="S155" s="225"/>
      <c r="T155" s="225"/>
      <c r="U155" s="225"/>
      <c r="V155" s="225"/>
      <c r="W155" s="225"/>
      <c r="X155" s="225"/>
      <c r="Y155" s="225"/>
    </row>
    <row r="156" spans="1:25" ht="15.75" customHeight="1">
      <c r="A156" s="225"/>
      <c r="B156" s="226"/>
      <c r="C156" s="260"/>
      <c r="D156" s="260"/>
      <c r="E156" s="260"/>
      <c r="F156" s="260"/>
      <c r="G156" s="261"/>
      <c r="H156" s="262"/>
      <c r="I156" s="225"/>
      <c r="J156" s="225"/>
      <c r="K156" s="225"/>
      <c r="L156" s="225"/>
      <c r="M156" s="225"/>
      <c r="N156" s="225"/>
      <c r="O156" s="225"/>
      <c r="P156" s="225"/>
      <c r="Q156" s="225"/>
      <c r="R156" s="225"/>
      <c r="S156" s="225"/>
      <c r="T156" s="225"/>
      <c r="U156" s="225"/>
      <c r="V156" s="225"/>
      <c r="W156" s="225"/>
      <c r="X156" s="225"/>
      <c r="Y156" s="225"/>
    </row>
    <row r="157" spans="1:25" ht="15.75" customHeight="1">
      <c r="A157" s="225"/>
      <c r="B157" s="226"/>
      <c r="C157" s="260"/>
      <c r="D157" s="260"/>
      <c r="E157" s="260"/>
      <c r="F157" s="260"/>
      <c r="G157" s="261"/>
      <c r="H157" s="262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T157" s="225"/>
      <c r="U157" s="225"/>
      <c r="V157" s="225"/>
      <c r="W157" s="225"/>
      <c r="X157" s="225"/>
      <c r="Y157" s="225"/>
    </row>
    <row r="158" spans="1:25" ht="15.75" customHeight="1">
      <c r="A158" s="225"/>
      <c r="B158" s="226"/>
      <c r="C158" s="260"/>
      <c r="D158" s="260"/>
      <c r="E158" s="260"/>
      <c r="F158" s="260"/>
      <c r="G158" s="261"/>
      <c r="H158" s="262"/>
      <c r="I158" s="225"/>
      <c r="J158" s="225"/>
      <c r="K158" s="225"/>
      <c r="L158" s="225"/>
      <c r="M158" s="225"/>
      <c r="N158" s="225"/>
      <c r="O158" s="225"/>
      <c r="P158" s="225"/>
      <c r="Q158" s="225"/>
      <c r="R158" s="225"/>
      <c r="S158" s="225"/>
      <c r="T158" s="225"/>
      <c r="U158" s="225"/>
      <c r="V158" s="225"/>
      <c r="W158" s="225"/>
      <c r="X158" s="225"/>
      <c r="Y158" s="225"/>
    </row>
    <row r="159" spans="1:25" ht="15.75" customHeight="1">
      <c r="A159" s="225"/>
      <c r="B159" s="226"/>
      <c r="C159" s="260"/>
      <c r="D159" s="260"/>
      <c r="E159" s="260"/>
      <c r="F159" s="260"/>
      <c r="G159" s="261"/>
      <c r="H159" s="262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</row>
    <row r="160" spans="1:25" ht="15.75" customHeight="1">
      <c r="A160" s="225"/>
      <c r="B160" s="226"/>
      <c r="C160" s="260"/>
      <c r="D160" s="260"/>
      <c r="E160" s="260"/>
      <c r="F160" s="260"/>
      <c r="G160" s="261"/>
      <c r="H160" s="262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</row>
    <row r="161" spans="1:25" ht="15.75" customHeight="1">
      <c r="A161" s="225"/>
      <c r="B161" s="226"/>
      <c r="C161" s="260"/>
      <c r="D161" s="260"/>
      <c r="E161" s="260"/>
      <c r="F161" s="260"/>
      <c r="G161" s="261"/>
      <c r="H161" s="262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</row>
    <row r="162" spans="1:25" ht="15.75" customHeight="1">
      <c r="A162" s="225"/>
      <c r="B162" s="226"/>
      <c r="C162" s="260"/>
      <c r="D162" s="260"/>
      <c r="E162" s="260"/>
      <c r="F162" s="260"/>
      <c r="G162" s="261"/>
      <c r="H162" s="262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</row>
    <row r="163" spans="1:25" ht="15.75" customHeight="1">
      <c r="A163" s="225"/>
      <c r="B163" s="226"/>
      <c r="C163" s="260"/>
      <c r="D163" s="260"/>
      <c r="E163" s="260"/>
      <c r="F163" s="260"/>
      <c r="G163" s="261"/>
      <c r="H163" s="262"/>
      <c r="I163" s="225"/>
      <c r="J163" s="225"/>
      <c r="K163" s="225"/>
      <c r="L163" s="225"/>
      <c r="M163" s="225"/>
      <c r="N163" s="225"/>
      <c r="O163" s="225"/>
      <c r="P163" s="225"/>
      <c r="Q163" s="225"/>
      <c r="R163" s="225"/>
      <c r="S163" s="225"/>
      <c r="T163" s="225"/>
      <c r="U163" s="225"/>
      <c r="V163" s="225"/>
      <c r="W163" s="225"/>
      <c r="X163" s="225"/>
      <c r="Y163" s="225"/>
    </row>
    <row r="164" spans="1:25" ht="15.75" customHeight="1">
      <c r="A164" s="225"/>
      <c r="B164" s="226"/>
      <c r="C164" s="260"/>
      <c r="D164" s="260"/>
      <c r="E164" s="260"/>
      <c r="F164" s="260"/>
      <c r="G164" s="261"/>
      <c r="H164" s="262"/>
      <c r="I164" s="225"/>
      <c r="J164" s="225"/>
      <c r="K164" s="225"/>
      <c r="L164" s="225"/>
      <c r="M164" s="225"/>
      <c r="N164" s="225"/>
      <c r="O164" s="225"/>
      <c r="P164" s="225"/>
      <c r="Q164" s="225"/>
      <c r="R164" s="225"/>
      <c r="S164" s="225"/>
      <c r="T164" s="225"/>
      <c r="U164" s="225"/>
      <c r="V164" s="225"/>
      <c r="W164" s="225"/>
      <c r="X164" s="225"/>
      <c r="Y164" s="225"/>
    </row>
    <row r="165" spans="1:25" ht="15.75" customHeight="1">
      <c r="A165" s="225"/>
      <c r="B165" s="226"/>
      <c r="C165" s="260"/>
      <c r="D165" s="260"/>
      <c r="E165" s="260"/>
      <c r="F165" s="260"/>
      <c r="G165" s="261"/>
      <c r="H165" s="262"/>
      <c r="I165" s="225"/>
      <c r="J165" s="225"/>
      <c r="K165" s="225"/>
      <c r="L165" s="225"/>
      <c r="M165" s="225"/>
      <c r="N165" s="225"/>
      <c r="O165" s="225"/>
      <c r="P165" s="225"/>
      <c r="Q165" s="225"/>
      <c r="R165" s="225"/>
      <c r="S165" s="225"/>
      <c r="T165" s="225"/>
      <c r="U165" s="225"/>
      <c r="V165" s="225"/>
      <c r="W165" s="225"/>
      <c r="X165" s="225"/>
      <c r="Y165" s="225"/>
    </row>
    <row r="166" spans="1:25" ht="15.75" customHeight="1">
      <c r="A166" s="225"/>
      <c r="B166" s="226"/>
      <c r="C166" s="260"/>
      <c r="D166" s="260"/>
      <c r="E166" s="260"/>
      <c r="F166" s="260"/>
      <c r="G166" s="261"/>
      <c r="H166" s="262"/>
      <c r="I166" s="225"/>
      <c r="J166" s="225"/>
      <c r="K166" s="225"/>
      <c r="L166" s="225"/>
      <c r="M166" s="225"/>
      <c r="N166" s="225"/>
      <c r="O166" s="225"/>
      <c r="P166" s="225"/>
      <c r="Q166" s="225"/>
      <c r="R166" s="225"/>
      <c r="S166" s="225"/>
      <c r="T166" s="225"/>
      <c r="U166" s="225"/>
      <c r="V166" s="225"/>
      <c r="W166" s="225"/>
      <c r="X166" s="225"/>
      <c r="Y166" s="225"/>
    </row>
    <row r="167" spans="1:25" ht="15.75" customHeight="1">
      <c r="A167" s="225"/>
      <c r="B167" s="226"/>
      <c r="C167" s="260"/>
      <c r="D167" s="260"/>
      <c r="E167" s="260"/>
      <c r="F167" s="260"/>
      <c r="G167" s="261"/>
      <c r="H167" s="262"/>
      <c r="I167" s="225"/>
      <c r="J167" s="225"/>
      <c r="K167" s="225"/>
      <c r="L167" s="225"/>
      <c r="M167" s="225"/>
      <c r="N167" s="225"/>
      <c r="O167" s="225"/>
      <c r="P167" s="225"/>
      <c r="Q167" s="225"/>
      <c r="R167" s="225"/>
      <c r="S167" s="225"/>
      <c r="T167" s="225"/>
      <c r="U167" s="225"/>
      <c r="V167" s="225"/>
      <c r="W167" s="225"/>
      <c r="X167" s="225"/>
      <c r="Y167" s="225"/>
    </row>
    <row r="168" spans="1:25" ht="15.75" customHeight="1">
      <c r="A168" s="225"/>
      <c r="B168" s="226"/>
      <c r="C168" s="260"/>
      <c r="D168" s="260"/>
      <c r="E168" s="260"/>
      <c r="F168" s="260"/>
      <c r="G168" s="261"/>
      <c r="H168" s="262"/>
      <c r="I168" s="225"/>
      <c r="J168" s="225"/>
      <c r="K168" s="225"/>
      <c r="L168" s="225"/>
      <c r="M168" s="225"/>
      <c r="N168" s="225"/>
      <c r="O168" s="225"/>
      <c r="P168" s="225"/>
      <c r="Q168" s="225"/>
      <c r="R168" s="225"/>
      <c r="S168" s="225"/>
      <c r="T168" s="225"/>
      <c r="U168" s="225"/>
      <c r="V168" s="225"/>
      <c r="W168" s="225"/>
      <c r="X168" s="225"/>
      <c r="Y168" s="225"/>
    </row>
    <row r="169" spans="1:25" ht="15.75" customHeight="1">
      <c r="A169" s="225"/>
      <c r="B169" s="226"/>
      <c r="C169" s="260"/>
      <c r="D169" s="260"/>
      <c r="E169" s="260"/>
      <c r="F169" s="260"/>
      <c r="G169" s="261"/>
      <c r="H169" s="262"/>
      <c r="I169" s="225"/>
      <c r="J169" s="225"/>
      <c r="K169" s="225"/>
      <c r="L169" s="225"/>
      <c r="M169" s="225"/>
      <c r="N169" s="225"/>
      <c r="O169" s="225"/>
      <c r="P169" s="225"/>
      <c r="Q169" s="225"/>
      <c r="R169" s="225"/>
      <c r="S169" s="225"/>
      <c r="T169" s="225"/>
      <c r="U169" s="225"/>
      <c r="V169" s="225"/>
      <c r="W169" s="225"/>
      <c r="X169" s="225"/>
      <c r="Y169" s="225"/>
    </row>
    <row r="170" spans="1:25" ht="15.75" customHeight="1">
      <c r="A170" s="225"/>
      <c r="B170" s="226"/>
      <c r="C170" s="260"/>
      <c r="D170" s="260"/>
      <c r="E170" s="260"/>
      <c r="F170" s="260"/>
      <c r="G170" s="261"/>
      <c r="H170" s="262"/>
      <c r="I170" s="225"/>
      <c r="J170" s="225"/>
      <c r="K170" s="225"/>
      <c r="L170" s="225"/>
      <c r="M170" s="225"/>
      <c r="N170" s="225"/>
      <c r="O170" s="225"/>
      <c r="P170" s="225"/>
      <c r="Q170" s="225"/>
      <c r="R170" s="225"/>
      <c r="S170" s="225"/>
      <c r="T170" s="225"/>
      <c r="U170" s="225"/>
      <c r="V170" s="225"/>
      <c r="W170" s="225"/>
      <c r="X170" s="225"/>
      <c r="Y170" s="225"/>
    </row>
    <row r="171" spans="1:25" ht="15.75" customHeight="1">
      <c r="A171" s="225"/>
      <c r="B171" s="226"/>
      <c r="C171" s="260"/>
      <c r="D171" s="260"/>
      <c r="E171" s="260"/>
      <c r="F171" s="260"/>
      <c r="G171" s="261"/>
      <c r="H171" s="262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</row>
    <row r="172" spans="1:25" ht="15.75" customHeight="1">
      <c r="A172" s="225"/>
      <c r="B172" s="226"/>
      <c r="C172" s="260"/>
      <c r="D172" s="260"/>
      <c r="E172" s="260"/>
      <c r="F172" s="260"/>
      <c r="G172" s="261"/>
      <c r="H172" s="262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</row>
    <row r="173" spans="1:25" ht="15.75" customHeight="1">
      <c r="A173" s="225"/>
      <c r="B173" s="226"/>
      <c r="C173" s="260"/>
      <c r="D173" s="260"/>
      <c r="E173" s="260"/>
      <c r="F173" s="260"/>
      <c r="G173" s="261"/>
      <c r="H173" s="262"/>
      <c r="I173" s="225"/>
      <c r="J173" s="225"/>
      <c r="K173" s="225"/>
      <c r="L173" s="225"/>
      <c r="M173" s="225"/>
      <c r="N173" s="225"/>
      <c r="O173" s="225"/>
      <c r="P173" s="225"/>
      <c r="Q173" s="225"/>
      <c r="R173" s="225"/>
      <c r="S173" s="225"/>
      <c r="T173" s="225"/>
      <c r="U173" s="225"/>
      <c r="V173" s="225"/>
      <c r="W173" s="225"/>
      <c r="X173" s="225"/>
      <c r="Y173" s="225"/>
    </row>
    <row r="174" spans="1:25" ht="15.75" customHeight="1">
      <c r="A174" s="225"/>
      <c r="B174" s="226"/>
      <c r="C174" s="260"/>
      <c r="D174" s="260"/>
      <c r="E174" s="260"/>
      <c r="F174" s="260"/>
      <c r="G174" s="261"/>
      <c r="H174" s="262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</row>
    <row r="175" spans="1:25" ht="15.75" customHeight="1">
      <c r="A175" s="225"/>
      <c r="B175" s="226"/>
      <c r="C175" s="260"/>
      <c r="D175" s="260"/>
      <c r="E175" s="260"/>
      <c r="F175" s="260"/>
      <c r="G175" s="261"/>
      <c r="H175" s="262"/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/>
      <c r="X175" s="225"/>
      <c r="Y175" s="225"/>
    </row>
    <row r="176" spans="1:25" ht="15.75" customHeight="1">
      <c r="A176" s="225"/>
      <c r="B176" s="226"/>
      <c r="C176" s="260"/>
      <c r="D176" s="260"/>
      <c r="E176" s="260"/>
      <c r="F176" s="260"/>
      <c r="G176" s="261"/>
      <c r="H176" s="262"/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225"/>
      <c r="X176" s="225"/>
      <c r="Y176" s="225"/>
    </row>
    <row r="177" spans="1:25" ht="15.75" customHeight="1">
      <c r="A177" s="225"/>
      <c r="B177" s="226"/>
      <c r="C177" s="260"/>
      <c r="D177" s="260"/>
      <c r="E177" s="260"/>
      <c r="F177" s="260"/>
      <c r="G177" s="261"/>
      <c r="H177" s="262"/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/>
      <c r="X177" s="225"/>
      <c r="Y177" s="225"/>
    </row>
    <row r="178" spans="1:25" ht="15.75" customHeight="1">
      <c r="A178" s="225"/>
      <c r="B178" s="226"/>
      <c r="C178" s="260"/>
      <c r="D178" s="260"/>
      <c r="E178" s="260"/>
      <c r="F178" s="260"/>
      <c r="G178" s="261"/>
      <c r="H178" s="262"/>
      <c r="I178" s="225"/>
      <c r="J178" s="225"/>
      <c r="K178" s="225"/>
      <c r="L178" s="225"/>
      <c r="M178" s="225"/>
      <c r="N178" s="225"/>
      <c r="O178" s="225"/>
      <c r="P178" s="225"/>
      <c r="Q178" s="225"/>
      <c r="R178" s="225"/>
      <c r="S178" s="225"/>
      <c r="T178" s="225"/>
      <c r="U178" s="225"/>
      <c r="V178" s="225"/>
      <c r="W178" s="225"/>
      <c r="X178" s="225"/>
      <c r="Y178" s="225"/>
    </row>
    <row r="179" spans="1:25" ht="15.75" customHeight="1">
      <c r="A179" s="225"/>
      <c r="B179" s="226"/>
      <c r="C179" s="260"/>
      <c r="D179" s="260"/>
      <c r="E179" s="260"/>
      <c r="F179" s="260"/>
      <c r="G179" s="261"/>
      <c r="H179" s="262"/>
      <c r="I179" s="225"/>
      <c r="J179" s="225"/>
      <c r="K179" s="225"/>
      <c r="L179" s="225"/>
      <c r="M179" s="225"/>
      <c r="N179" s="225"/>
      <c r="O179" s="225"/>
      <c r="P179" s="225"/>
      <c r="Q179" s="225"/>
      <c r="R179" s="225"/>
      <c r="S179" s="225"/>
      <c r="T179" s="225"/>
      <c r="U179" s="225"/>
      <c r="V179" s="225"/>
      <c r="W179" s="225"/>
      <c r="X179" s="225"/>
      <c r="Y179" s="225"/>
    </row>
    <row r="180" spans="1:25" ht="15.75" customHeight="1">
      <c r="A180" s="225"/>
      <c r="B180" s="226"/>
      <c r="C180" s="260"/>
      <c r="D180" s="260"/>
      <c r="E180" s="260"/>
      <c r="F180" s="260"/>
      <c r="G180" s="261"/>
      <c r="H180" s="262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</row>
    <row r="181" spans="1:25" ht="15.75" customHeight="1">
      <c r="A181" s="225"/>
      <c r="B181" s="226"/>
      <c r="C181" s="260"/>
      <c r="D181" s="260"/>
      <c r="E181" s="260"/>
      <c r="F181" s="260"/>
      <c r="G181" s="261"/>
      <c r="H181" s="262"/>
      <c r="I181" s="225"/>
      <c r="J181" s="225"/>
      <c r="K181" s="225"/>
      <c r="L181" s="225"/>
      <c r="M181" s="225"/>
      <c r="N181" s="225"/>
      <c r="O181" s="225"/>
      <c r="P181" s="225"/>
      <c r="Q181" s="225"/>
      <c r="R181" s="225"/>
      <c r="S181" s="225"/>
      <c r="T181" s="225"/>
      <c r="U181" s="225"/>
      <c r="V181" s="225"/>
      <c r="W181" s="225"/>
      <c r="X181" s="225"/>
      <c r="Y181" s="225"/>
    </row>
    <row r="182" spans="1:25" ht="15.75" customHeight="1">
      <c r="A182" s="225"/>
      <c r="B182" s="226"/>
      <c r="C182" s="260"/>
      <c r="D182" s="260"/>
      <c r="E182" s="260"/>
      <c r="F182" s="260"/>
      <c r="G182" s="261"/>
      <c r="H182" s="262"/>
      <c r="I182" s="225"/>
      <c r="J182" s="225"/>
      <c r="K182" s="225"/>
      <c r="L182" s="225"/>
      <c r="M182" s="225"/>
      <c r="N182" s="225"/>
      <c r="O182" s="225"/>
      <c r="P182" s="225"/>
      <c r="Q182" s="225"/>
      <c r="R182" s="225"/>
      <c r="S182" s="225"/>
      <c r="T182" s="225"/>
      <c r="U182" s="225"/>
      <c r="V182" s="225"/>
      <c r="W182" s="225"/>
      <c r="X182" s="225"/>
      <c r="Y182" s="225"/>
    </row>
    <row r="183" spans="1:25" ht="15.75" customHeight="1">
      <c r="A183" s="225"/>
      <c r="B183" s="226"/>
      <c r="C183" s="260"/>
      <c r="D183" s="260"/>
      <c r="E183" s="260"/>
      <c r="F183" s="260"/>
      <c r="G183" s="261"/>
      <c r="H183" s="262"/>
      <c r="I183" s="225"/>
      <c r="J183" s="225"/>
      <c r="K183" s="225"/>
      <c r="L183" s="225"/>
      <c r="M183" s="225"/>
      <c r="N183" s="225"/>
      <c r="O183" s="225"/>
      <c r="P183" s="225"/>
      <c r="Q183" s="225"/>
      <c r="R183" s="225"/>
      <c r="S183" s="225"/>
      <c r="T183" s="225"/>
      <c r="U183" s="225"/>
      <c r="V183" s="225"/>
      <c r="W183" s="225"/>
      <c r="X183" s="225"/>
      <c r="Y183" s="225"/>
    </row>
    <row r="184" spans="1:25" ht="15.75" customHeight="1">
      <c r="A184" s="225"/>
      <c r="B184" s="226"/>
      <c r="C184" s="260"/>
      <c r="D184" s="260"/>
      <c r="E184" s="260"/>
      <c r="F184" s="260"/>
      <c r="G184" s="261"/>
      <c r="H184" s="262"/>
      <c r="I184" s="225"/>
      <c r="J184" s="225"/>
      <c r="K184" s="225"/>
      <c r="L184" s="225"/>
      <c r="M184" s="225"/>
      <c r="N184" s="225"/>
      <c r="O184" s="225"/>
      <c r="P184" s="225"/>
      <c r="Q184" s="225"/>
      <c r="R184" s="225"/>
      <c r="S184" s="225"/>
      <c r="T184" s="225"/>
      <c r="U184" s="225"/>
      <c r="V184" s="225"/>
      <c r="W184" s="225"/>
      <c r="X184" s="225"/>
      <c r="Y184" s="225"/>
    </row>
    <row r="185" spans="1:25" ht="15.75" customHeight="1">
      <c r="A185" s="225"/>
      <c r="B185" s="226"/>
      <c r="C185" s="260"/>
      <c r="D185" s="260"/>
      <c r="E185" s="260"/>
      <c r="F185" s="260"/>
      <c r="G185" s="261"/>
      <c r="H185" s="262"/>
      <c r="I185" s="225"/>
      <c r="J185" s="225"/>
      <c r="K185" s="225"/>
      <c r="L185" s="225"/>
      <c r="M185" s="225"/>
      <c r="N185" s="225"/>
      <c r="O185" s="225"/>
      <c r="P185" s="225"/>
      <c r="Q185" s="225"/>
      <c r="R185" s="225"/>
      <c r="S185" s="225"/>
      <c r="T185" s="225"/>
      <c r="U185" s="225"/>
      <c r="V185" s="225"/>
      <c r="W185" s="225"/>
      <c r="X185" s="225"/>
      <c r="Y185" s="225"/>
    </row>
    <row r="186" spans="1:25" ht="15.75" customHeight="1">
      <c r="A186" s="225"/>
      <c r="B186" s="226"/>
      <c r="C186" s="260"/>
      <c r="D186" s="260"/>
      <c r="E186" s="260"/>
      <c r="F186" s="260"/>
      <c r="G186" s="261"/>
      <c r="H186" s="262"/>
      <c r="I186" s="225"/>
      <c r="J186" s="225"/>
      <c r="K186" s="225"/>
      <c r="L186" s="225"/>
      <c r="M186" s="225"/>
      <c r="N186" s="225"/>
      <c r="O186" s="225"/>
      <c r="P186" s="225"/>
      <c r="Q186" s="225"/>
      <c r="R186" s="225"/>
      <c r="S186" s="225"/>
      <c r="T186" s="225"/>
      <c r="U186" s="225"/>
      <c r="V186" s="225"/>
      <c r="W186" s="225"/>
      <c r="X186" s="225"/>
      <c r="Y186" s="225"/>
    </row>
    <row r="187" spans="1:25" ht="15.75" customHeight="1">
      <c r="A187" s="225"/>
      <c r="B187" s="226"/>
      <c r="C187" s="260"/>
      <c r="D187" s="260"/>
      <c r="E187" s="260"/>
      <c r="F187" s="260"/>
      <c r="G187" s="261"/>
      <c r="H187" s="262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</row>
    <row r="188" spans="1:25" ht="15.75" customHeight="1">
      <c r="A188" s="225"/>
      <c r="B188" s="226"/>
      <c r="C188" s="260"/>
      <c r="D188" s="260"/>
      <c r="E188" s="260"/>
      <c r="F188" s="260"/>
      <c r="G188" s="261"/>
      <c r="H188" s="262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  <c r="Y188" s="225"/>
    </row>
    <row r="189" spans="1:25" ht="15.75" customHeight="1">
      <c r="A189" s="225"/>
      <c r="B189" s="226"/>
      <c r="C189" s="260"/>
      <c r="D189" s="260"/>
      <c r="E189" s="260"/>
      <c r="F189" s="260"/>
      <c r="G189" s="261"/>
      <c r="H189" s="262"/>
      <c r="I189" s="225"/>
      <c r="J189" s="225"/>
      <c r="K189" s="225"/>
      <c r="L189" s="225"/>
      <c r="M189" s="225"/>
      <c r="N189" s="225"/>
      <c r="O189" s="225"/>
      <c r="P189" s="225"/>
      <c r="Q189" s="225"/>
      <c r="R189" s="225"/>
      <c r="S189" s="225"/>
      <c r="T189" s="225"/>
      <c r="U189" s="225"/>
      <c r="V189" s="225"/>
      <c r="W189" s="225"/>
      <c r="X189" s="225"/>
      <c r="Y189" s="225"/>
    </row>
    <row r="190" spans="1:25" ht="15.75" customHeight="1">
      <c r="A190" s="225"/>
      <c r="B190" s="226"/>
      <c r="C190" s="260"/>
      <c r="D190" s="260"/>
      <c r="E190" s="260"/>
      <c r="F190" s="260"/>
      <c r="G190" s="261"/>
      <c r="H190" s="262"/>
      <c r="I190" s="225"/>
      <c r="J190" s="225"/>
      <c r="K190" s="225"/>
      <c r="L190" s="225"/>
      <c r="M190" s="225"/>
      <c r="N190" s="225"/>
      <c r="O190" s="225"/>
      <c r="P190" s="225"/>
      <c r="Q190" s="225"/>
      <c r="R190" s="225"/>
      <c r="S190" s="225"/>
      <c r="T190" s="225"/>
      <c r="U190" s="225"/>
      <c r="V190" s="225"/>
      <c r="W190" s="225"/>
      <c r="X190" s="225"/>
      <c r="Y190" s="225"/>
    </row>
    <row r="191" spans="1:25" ht="15.75" customHeight="1">
      <c r="A191" s="225"/>
      <c r="B191" s="226"/>
      <c r="C191" s="260"/>
      <c r="D191" s="260"/>
      <c r="E191" s="260"/>
      <c r="F191" s="260"/>
      <c r="G191" s="261"/>
      <c r="H191" s="262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</row>
    <row r="192" spans="1:25" ht="15.75" customHeight="1">
      <c r="A192" s="225"/>
      <c r="B192" s="226"/>
      <c r="C192" s="260"/>
      <c r="D192" s="260"/>
      <c r="E192" s="260"/>
      <c r="F192" s="260"/>
      <c r="G192" s="261"/>
      <c r="H192" s="262"/>
      <c r="I192" s="225"/>
      <c r="J192" s="225"/>
      <c r="K192" s="225"/>
      <c r="L192" s="225"/>
      <c r="M192" s="225"/>
      <c r="N192" s="225"/>
      <c r="O192" s="225"/>
      <c r="P192" s="225"/>
      <c r="Q192" s="225"/>
      <c r="R192" s="225"/>
      <c r="S192" s="225"/>
      <c r="T192" s="225"/>
      <c r="U192" s="225"/>
      <c r="V192" s="225"/>
      <c r="W192" s="225"/>
      <c r="X192" s="225"/>
      <c r="Y192" s="225"/>
    </row>
    <row r="193" spans="1:25" ht="15.75" customHeight="1">
      <c r="A193" s="225"/>
      <c r="B193" s="226"/>
      <c r="C193" s="260"/>
      <c r="D193" s="260"/>
      <c r="E193" s="260"/>
      <c r="F193" s="260"/>
      <c r="G193" s="261"/>
      <c r="H193" s="262"/>
      <c r="I193" s="225"/>
      <c r="J193" s="225"/>
      <c r="K193" s="225"/>
      <c r="L193" s="225"/>
      <c r="M193" s="225"/>
      <c r="N193" s="225"/>
      <c r="O193" s="225"/>
      <c r="P193" s="225"/>
      <c r="Q193" s="225"/>
      <c r="R193" s="225"/>
      <c r="S193" s="225"/>
      <c r="T193" s="225"/>
      <c r="U193" s="225"/>
      <c r="V193" s="225"/>
      <c r="W193" s="225"/>
      <c r="X193" s="225"/>
      <c r="Y193" s="225"/>
    </row>
    <row r="194" spans="1:25" ht="15.75" customHeight="1">
      <c r="A194" s="225"/>
      <c r="B194" s="226"/>
      <c r="C194" s="260"/>
      <c r="D194" s="260"/>
      <c r="E194" s="260"/>
      <c r="F194" s="260"/>
      <c r="G194" s="261"/>
      <c r="H194" s="262"/>
      <c r="I194" s="225"/>
      <c r="J194" s="225"/>
      <c r="K194" s="225"/>
      <c r="L194" s="225"/>
      <c r="M194" s="225"/>
      <c r="N194" s="225"/>
      <c r="O194" s="225"/>
      <c r="P194" s="225"/>
      <c r="Q194" s="225"/>
      <c r="R194" s="225"/>
      <c r="S194" s="225"/>
      <c r="T194" s="225"/>
      <c r="U194" s="225"/>
      <c r="V194" s="225"/>
      <c r="W194" s="225"/>
      <c r="X194" s="225"/>
      <c r="Y194" s="225"/>
    </row>
    <row r="195" spans="1:25" ht="15.75" customHeight="1">
      <c r="A195" s="225"/>
      <c r="B195" s="226"/>
      <c r="C195" s="260"/>
      <c r="D195" s="260"/>
      <c r="E195" s="260"/>
      <c r="F195" s="260"/>
      <c r="G195" s="261"/>
      <c r="H195" s="262"/>
      <c r="I195" s="225"/>
      <c r="J195" s="225"/>
      <c r="K195" s="225"/>
      <c r="L195" s="225"/>
      <c r="M195" s="225"/>
      <c r="N195" s="225"/>
      <c r="O195" s="225"/>
      <c r="P195" s="225"/>
      <c r="Q195" s="225"/>
      <c r="R195" s="225"/>
      <c r="S195" s="225"/>
      <c r="T195" s="225"/>
      <c r="U195" s="225"/>
      <c r="V195" s="225"/>
      <c r="W195" s="225"/>
      <c r="X195" s="225"/>
      <c r="Y195" s="225"/>
    </row>
    <row r="196" spans="1:25" ht="15.75" customHeight="1">
      <c r="A196" s="225"/>
      <c r="B196" s="226"/>
      <c r="C196" s="260"/>
      <c r="D196" s="260"/>
      <c r="E196" s="260"/>
      <c r="F196" s="260"/>
      <c r="G196" s="261"/>
      <c r="H196" s="262"/>
      <c r="I196" s="225"/>
      <c r="J196" s="225"/>
      <c r="K196" s="225"/>
      <c r="L196" s="225"/>
      <c r="M196" s="225"/>
      <c r="N196" s="225"/>
      <c r="O196" s="225"/>
      <c r="P196" s="225"/>
      <c r="Q196" s="225"/>
      <c r="R196" s="225"/>
      <c r="S196" s="225"/>
      <c r="T196" s="225"/>
      <c r="U196" s="225"/>
      <c r="V196" s="225"/>
      <c r="W196" s="225"/>
      <c r="X196" s="225"/>
      <c r="Y196" s="225"/>
    </row>
    <row r="197" spans="1:25" ht="15.75" customHeight="1">
      <c r="A197" s="225"/>
      <c r="B197" s="226"/>
      <c r="C197" s="260"/>
      <c r="D197" s="260"/>
      <c r="E197" s="260"/>
      <c r="F197" s="260"/>
      <c r="G197" s="261"/>
      <c r="H197" s="262"/>
      <c r="I197" s="225"/>
      <c r="J197" s="225"/>
      <c r="K197" s="225"/>
      <c r="L197" s="225"/>
      <c r="M197" s="225"/>
      <c r="N197" s="225"/>
      <c r="O197" s="225"/>
      <c r="P197" s="225"/>
      <c r="Q197" s="225"/>
      <c r="R197" s="225"/>
      <c r="S197" s="225"/>
      <c r="T197" s="225"/>
      <c r="U197" s="225"/>
      <c r="V197" s="225"/>
      <c r="W197" s="225"/>
      <c r="X197" s="225"/>
      <c r="Y197" s="225"/>
    </row>
    <row r="198" spans="1:25" ht="15.75" customHeight="1">
      <c r="A198" s="225"/>
      <c r="B198" s="226"/>
      <c r="C198" s="260"/>
      <c r="D198" s="260"/>
      <c r="E198" s="260"/>
      <c r="F198" s="260"/>
      <c r="G198" s="261"/>
      <c r="H198" s="262"/>
      <c r="I198" s="225"/>
      <c r="J198" s="225"/>
      <c r="K198" s="225"/>
      <c r="L198" s="225"/>
      <c r="M198" s="225"/>
      <c r="N198" s="225"/>
      <c r="O198" s="225"/>
      <c r="P198" s="225"/>
      <c r="Q198" s="225"/>
      <c r="R198" s="225"/>
      <c r="S198" s="225"/>
      <c r="T198" s="225"/>
      <c r="U198" s="225"/>
      <c r="V198" s="225"/>
      <c r="W198" s="225"/>
      <c r="X198" s="225"/>
      <c r="Y198" s="225"/>
    </row>
    <row r="199" spans="1:25" ht="15.75" customHeight="1">
      <c r="A199" s="225"/>
      <c r="B199" s="226"/>
      <c r="C199" s="260"/>
      <c r="D199" s="260"/>
      <c r="E199" s="260"/>
      <c r="F199" s="260"/>
      <c r="G199" s="261"/>
      <c r="H199" s="262"/>
      <c r="I199" s="225"/>
      <c r="J199" s="225"/>
      <c r="K199" s="225"/>
      <c r="L199" s="225"/>
      <c r="M199" s="225"/>
      <c r="N199" s="225"/>
      <c r="O199" s="225"/>
      <c r="P199" s="225"/>
      <c r="Q199" s="225"/>
      <c r="R199" s="225"/>
      <c r="S199" s="225"/>
      <c r="T199" s="225"/>
      <c r="U199" s="225"/>
      <c r="V199" s="225"/>
      <c r="W199" s="225"/>
      <c r="X199" s="225"/>
      <c r="Y199" s="225"/>
    </row>
    <row r="200" spans="1:25" ht="15.75" customHeight="1">
      <c r="A200" s="225"/>
      <c r="B200" s="226"/>
      <c r="C200" s="260"/>
      <c r="D200" s="260"/>
      <c r="E200" s="260"/>
      <c r="F200" s="260"/>
      <c r="G200" s="261"/>
      <c r="H200" s="262"/>
      <c r="I200" s="225"/>
      <c r="J200" s="225"/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</row>
    <row r="201" spans="1:25" ht="15.75" customHeight="1">
      <c r="A201" s="225"/>
      <c r="B201" s="226"/>
      <c r="C201" s="260"/>
      <c r="D201" s="260"/>
      <c r="E201" s="260"/>
      <c r="F201" s="260"/>
      <c r="G201" s="261"/>
      <c r="H201" s="262"/>
      <c r="I201" s="225"/>
      <c r="J201" s="225"/>
      <c r="K201" s="225"/>
      <c r="L201" s="225"/>
      <c r="M201" s="225"/>
      <c r="N201" s="225"/>
      <c r="O201" s="225"/>
      <c r="P201" s="225"/>
      <c r="Q201" s="225"/>
      <c r="R201" s="225"/>
      <c r="S201" s="225"/>
      <c r="T201" s="225"/>
      <c r="U201" s="225"/>
      <c r="V201" s="225"/>
      <c r="W201" s="225"/>
      <c r="X201" s="225"/>
      <c r="Y201" s="225"/>
    </row>
    <row r="202" spans="1:25" ht="15.75" customHeight="1">
      <c r="A202" s="225"/>
      <c r="B202" s="226"/>
      <c r="C202" s="260"/>
      <c r="D202" s="260"/>
      <c r="E202" s="260"/>
      <c r="F202" s="260"/>
      <c r="G202" s="261"/>
      <c r="H202" s="262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</row>
    <row r="203" spans="1:25" ht="15.75" customHeight="1">
      <c r="A203" s="225"/>
      <c r="B203" s="226"/>
      <c r="C203" s="260"/>
      <c r="D203" s="260"/>
      <c r="E203" s="260"/>
      <c r="F203" s="260"/>
      <c r="G203" s="261"/>
      <c r="H203" s="262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</row>
    <row r="204" spans="1:25" ht="15.75" customHeight="1">
      <c r="A204" s="225"/>
      <c r="B204" s="226"/>
      <c r="C204" s="260"/>
      <c r="D204" s="260"/>
      <c r="E204" s="260"/>
      <c r="F204" s="260"/>
      <c r="G204" s="261"/>
      <c r="H204" s="262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</row>
    <row r="205" spans="1:25" ht="15.75" customHeight="1">
      <c r="A205" s="225"/>
      <c r="B205" s="226"/>
      <c r="C205" s="260"/>
      <c r="D205" s="260"/>
      <c r="E205" s="260"/>
      <c r="F205" s="260"/>
      <c r="G205" s="261"/>
      <c r="H205" s="262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</row>
    <row r="206" spans="1:25" ht="15.75" customHeight="1">
      <c r="A206" s="225"/>
      <c r="B206" s="226"/>
      <c r="C206" s="260"/>
      <c r="D206" s="260"/>
      <c r="E206" s="260"/>
      <c r="F206" s="260"/>
      <c r="G206" s="261"/>
      <c r="H206" s="262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</row>
    <row r="207" spans="1:25" ht="15.75" customHeight="1">
      <c r="A207" s="225"/>
      <c r="B207" s="226"/>
      <c r="C207" s="260"/>
      <c r="D207" s="260"/>
      <c r="E207" s="260"/>
      <c r="F207" s="260"/>
      <c r="G207" s="261"/>
      <c r="H207" s="262"/>
      <c r="I207" s="225"/>
      <c r="J207" s="225"/>
      <c r="K207" s="225"/>
      <c r="L207" s="225"/>
      <c r="M207" s="225"/>
      <c r="N207" s="225"/>
      <c r="O207" s="225"/>
      <c r="P207" s="225"/>
      <c r="Q207" s="225"/>
      <c r="R207" s="225"/>
      <c r="S207" s="225"/>
      <c r="T207" s="225"/>
      <c r="U207" s="225"/>
      <c r="V207" s="225"/>
      <c r="W207" s="225"/>
      <c r="X207" s="225"/>
      <c r="Y207" s="225"/>
    </row>
    <row r="208" spans="1:25" ht="15.75" customHeight="1">
      <c r="A208" s="225"/>
      <c r="B208" s="226"/>
      <c r="C208" s="260"/>
      <c r="D208" s="260"/>
      <c r="E208" s="260"/>
      <c r="F208" s="260"/>
      <c r="G208" s="261"/>
      <c r="H208" s="262"/>
      <c r="I208" s="225"/>
      <c r="J208" s="225"/>
      <c r="K208" s="225"/>
      <c r="L208" s="225"/>
      <c r="M208" s="225"/>
      <c r="N208" s="225"/>
      <c r="O208" s="225"/>
      <c r="P208" s="225"/>
      <c r="Q208" s="225"/>
      <c r="R208" s="225"/>
      <c r="S208" s="225"/>
      <c r="T208" s="225"/>
      <c r="U208" s="225"/>
      <c r="V208" s="225"/>
      <c r="W208" s="225"/>
      <c r="X208" s="225"/>
      <c r="Y208" s="225"/>
    </row>
    <row r="209" spans="1:25" ht="15.75" customHeight="1">
      <c r="A209" s="225"/>
      <c r="B209" s="226"/>
      <c r="C209" s="260"/>
      <c r="D209" s="260"/>
      <c r="E209" s="260"/>
      <c r="F209" s="260"/>
      <c r="G209" s="261"/>
      <c r="H209" s="262"/>
      <c r="I209" s="225"/>
      <c r="J209" s="225"/>
      <c r="K209" s="225"/>
      <c r="L209" s="225"/>
      <c r="M209" s="225"/>
      <c r="N209" s="225"/>
      <c r="O209" s="225"/>
      <c r="P209" s="225"/>
      <c r="Q209" s="225"/>
      <c r="R209" s="225"/>
      <c r="S209" s="225"/>
      <c r="T209" s="225"/>
      <c r="U209" s="225"/>
      <c r="V209" s="225"/>
      <c r="W209" s="225"/>
      <c r="X209" s="225"/>
      <c r="Y209" s="225"/>
    </row>
    <row r="210" spans="1:25" ht="15.75" customHeight="1">
      <c r="A210" s="225"/>
      <c r="B210" s="226"/>
      <c r="C210" s="260"/>
      <c r="D210" s="260"/>
      <c r="E210" s="260"/>
      <c r="F210" s="260"/>
      <c r="G210" s="261"/>
      <c r="H210" s="262"/>
      <c r="I210" s="225"/>
      <c r="J210" s="225"/>
      <c r="K210" s="225"/>
      <c r="L210" s="225"/>
      <c r="M210" s="225"/>
      <c r="N210" s="225"/>
      <c r="O210" s="225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</row>
    <row r="211" spans="1:25" ht="15.75" customHeight="1">
      <c r="A211" s="225"/>
      <c r="B211" s="226"/>
      <c r="C211" s="260"/>
      <c r="D211" s="260"/>
      <c r="E211" s="260"/>
      <c r="F211" s="260"/>
      <c r="G211" s="261"/>
      <c r="H211" s="262"/>
      <c r="I211" s="225"/>
      <c r="J211" s="225"/>
      <c r="K211" s="225"/>
      <c r="L211" s="225"/>
      <c r="M211" s="225"/>
      <c r="N211" s="225"/>
      <c r="O211" s="225"/>
      <c r="P211" s="225"/>
      <c r="Q211" s="225"/>
      <c r="R211" s="225"/>
      <c r="S211" s="225"/>
      <c r="T211" s="225"/>
      <c r="U211" s="225"/>
      <c r="V211" s="225"/>
      <c r="W211" s="225"/>
      <c r="X211" s="225"/>
      <c r="Y211" s="225"/>
    </row>
    <row r="212" spans="1:25" ht="15.75" customHeight="1">
      <c r="A212" s="225"/>
      <c r="B212" s="226"/>
      <c r="C212" s="260"/>
      <c r="D212" s="260"/>
      <c r="E212" s="260"/>
      <c r="F212" s="260"/>
      <c r="G212" s="261"/>
      <c r="H212" s="262"/>
      <c r="I212" s="225"/>
      <c r="J212" s="225"/>
      <c r="K212" s="225"/>
      <c r="L212" s="225"/>
      <c r="M212" s="225"/>
      <c r="N212" s="225"/>
      <c r="O212" s="225"/>
      <c r="P212" s="225"/>
      <c r="Q212" s="225"/>
      <c r="R212" s="225"/>
      <c r="S212" s="225"/>
      <c r="T212" s="225"/>
      <c r="U212" s="225"/>
      <c r="V212" s="225"/>
      <c r="W212" s="225"/>
      <c r="X212" s="225"/>
      <c r="Y212" s="225"/>
    </row>
    <row r="213" spans="1:25" ht="15.75" customHeight="1">
      <c r="A213" s="225"/>
      <c r="B213" s="226"/>
      <c r="C213" s="260"/>
      <c r="D213" s="260"/>
      <c r="E213" s="260"/>
      <c r="F213" s="260"/>
      <c r="G213" s="261"/>
      <c r="H213" s="262"/>
      <c r="I213" s="225"/>
      <c r="J213" s="225"/>
      <c r="K213" s="225"/>
      <c r="L213" s="225"/>
      <c r="M213" s="225"/>
      <c r="N213" s="225"/>
      <c r="O213" s="225"/>
      <c r="P213" s="225"/>
      <c r="Q213" s="225"/>
      <c r="R213" s="225"/>
      <c r="S213" s="225"/>
      <c r="T213" s="225"/>
      <c r="U213" s="225"/>
      <c r="V213" s="225"/>
      <c r="W213" s="225"/>
      <c r="X213" s="225"/>
      <c r="Y213" s="225"/>
    </row>
    <row r="214" spans="1:25" ht="15.75" customHeight="1">
      <c r="A214" s="225"/>
      <c r="B214" s="226"/>
      <c r="C214" s="260"/>
      <c r="D214" s="260"/>
      <c r="E214" s="260"/>
      <c r="F214" s="260"/>
      <c r="G214" s="261"/>
      <c r="H214" s="262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</row>
    <row r="215" spans="1:25" ht="15.75" customHeight="1">
      <c r="A215" s="225"/>
      <c r="B215" s="226"/>
      <c r="C215" s="260"/>
      <c r="D215" s="260"/>
      <c r="E215" s="260"/>
      <c r="F215" s="260"/>
      <c r="G215" s="261"/>
      <c r="H215" s="262"/>
      <c r="I215" s="225"/>
      <c r="J215" s="225"/>
      <c r="K215" s="225"/>
      <c r="L215" s="225"/>
      <c r="M215" s="225"/>
      <c r="N215" s="225"/>
      <c r="O215" s="225"/>
      <c r="P215" s="225"/>
      <c r="Q215" s="225"/>
      <c r="R215" s="225"/>
      <c r="S215" s="225"/>
      <c r="T215" s="225"/>
      <c r="U215" s="225"/>
      <c r="V215" s="225"/>
      <c r="W215" s="225"/>
      <c r="X215" s="225"/>
      <c r="Y215" s="225"/>
    </row>
    <row r="216" spans="1:25" ht="15.75" customHeight="1">
      <c r="A216" s="225"/>
      <c r="B216" s="226"/>
      <c r="C216" s="260"/>
      <c r="D216" s="260"/>
      <c r="E216" s="260"/>
      <c r="F216" s="260"/>
      <c r="G216" s="261"/>
      <c r="H216" s="262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</row>
    <row r="217" spans="1:25" ht="15.75" customHeight="1">
      <c r="A217" s="225"/>
      <c r="B217" s="226"/>
      <c r="C217" s="260"/>
      <c r="D217" s="260"/>
      <c r="E217" s="260"/>
      <c r="F217" s="260"/>
      <c r="G217" s="261"/>
      <c r="H217" s="262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</row>
    <row r="218" spans="1:25" ht="15.75" customHeight="1">
      <c r="A218" s="225"/>
      <c r="B218" s="226"/>
      <c r="C218" s="260"/>
      <c r="D218" s="260"/>
      <c r="E218" s="260"/>
      <c r="F218" s="260"/>
      <c r="G218" s="261"/>
      <c r="H218" s="262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</row>
    <row r="219" spans="1:25" ht="15.75" customHeight="1">
      <c r="A219" s="225"/>
      <c r="B219" s="226"/>
      <c r="C219" s="260"/>
      <c r="D219" s="260"/>
      <c r="E219" s="260"/>
      <c r="F219" s="260"/>
      <c r="G219" s="261"/>
      <c r="H219" s="262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</row>
    <row r="220" spans="1:25" ht="15.75" customHeight="1">
      <c r="A220" s="225"/>
      <c r="B220" s="226"/>
      <c r="C220" s="260"/>
      <c r="D220" s="260"/>
      <c r="E220" s="260"/>
      <c r="F220" s="260"/>
      <c r="G220" s="261"/>
      <c r="H220" s="262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C2:H2"/>
    <mergeCell ref="C3:H3"/>
    <mergeCell ref="C4:H4"/>
    <mergeCell ref="A14:E14"/>
    <mergeCell ref="A13:E13"/>
    <mergeCell ref="A6:A7"/>
    <mergeCell ref="B6:C6"/>
    <mergeCell ref="A5:H5"/>
    <mergeCell ref="D6:E6"/>
    <mergeCell ref="A8:H8"/>
    <mergeCell ref="A10:E10"/>
    <mergeCell ref="A11:E11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9900"/>
  </sheetPr>
  <dimension ref="A1:AA1000"/>
  <sheetViews>
    <sheetView workbookViewId="0">
      <selection sqref="A1:G4"/>
    </sheetView>
  </sheetViews>
  <sheetFormatPr defaultColWidth="14.42578125" defaultRowHeight="15" customHeight="1"/>
  <cols>
    <col min="1" max="1" width="37.140625" style="695" customWidth="1"/>
    <col min="2" max="2" width="38.140625" style="695" customWidth="1"/>
    <col min="3" max="3" width="12.28515625" style="695" customWidth="1"/>
    <col min="4" max="4" width="10.85546875" style="695" customWidth="1"/>
    <col min="5" max="5" width="10.42578125" style="695" customWidth="1"/>
    <col min="6" max="6" width="11.28515625" style="695" customWidth="1"/>
    <col min="7" max="7" width="16.42578125" style="763" customWidth="1"/>
    <col min="8" max="8" width="41.85546875" customWidth="1"/>
    <col min="9" max="27" width="9.140625" customWidth="1"/>
  </cols>
  <sheetData>
    <row r="1" spans="1:27" ht="24.75" customHeight="1">
      <c r="A1" s="1244"/>
      <c r="B1" s="1241"/>
      <c r="C1" s="1241"/>
      <c r="D1" s="1241"/>
      <c r="E1" s="1241"/>
      <c r="F1" s="1241"/>
      <c r="G1" s="1241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</row>
    <row r="2" spans="1:27" ht="12.75" customHeight="1">
      <c r="A2" s="1241"/>
      <c r="B2" s="1241"/>
      <c r="C2" s="1241"/>
      <c r="D2" s="1241"/>
      <c r="E2" s="1241"/>
      <c r="F2" s="1241"/>
      <c r="G2" s="1241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27" ht="15.75" customHeight="1">
      <c r="A3" s="1241"/>
      <c r="B3" s="1241"/>
      <c r="C3" s="1241"/>
      <c r="D3" s="1241"/>
      <c r="E3" s="1241"/>
      <c r="F3" s="1241"/>
      <c r="G3" s="1241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</row>
    <row r="4" spans="1:27" ht="18.75" customHeight="1">
      <c r="A4" s="1241"/>
      <c r="B4" s="1241"/>
      <c r="C4" s="1241"/>
      <c r="D4" s="1241"/>
      <c r="E4" s="1241"/>
      <c r="F4" s="1241"/>
      <c r="G4" s="1241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</row>
    <row r="5" spans="1:27" ht="51">
      <c r="A5" s="744" t="s">
        <v>8</v>
      </c>
      <c r="B5" s="744" t="s">
        <v>357</v>
      </c>
      <c r="C5" s="744" t="s">
        <v>658</v>
      </c>
      <c r="D5" s="744" t="s">
        <v>659</v>
      </c>
      <c r="E5" s="744" t="s">
        <v>660</v>
      </c>
      <c r="F5" s="744" t="s">
        <v>1985</v>
      </c>
      <c r="G5" s="744" t="s">
        <v>1986</v>
      </c>
      <c r="H5" s="14"/>
      <c r="I5" s="182"/>
      <c r="J5" s="182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</row>
    <row r="6" spans="1:27" ht="12.75" customHeight="1">
      <c r="A6" s="1246" t="s">
        <v>661</v>
      </c>
      <c r="B6" s="1247"/>
      <c r="C6" s="1247"/>
      <c r="D6" s="1247"/>
      <c r="E6" s="1247"/>
      <c r="F6" s="1247"/>
      <c r="G6" s="1248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ht="12.75" customHeight="1">
      <c r="A7" s="745" t="s">
        <v>662</v>
      </c>
      <c r="B7" s="746" t="s">
        <v>663</v>
      </c>
      <c r="C7" s="747">
        <v>2.0499999999999998</v>
      </c>
      <c r="D7" s="747">
        <v>2.29</v>
      </c>
      <c r="E7" s="747">
        <v>0.68</v>
      </c>
      <c r="F7" s="758">
        <v>388</v>
      </c>
      <c r="G7" s="759" t="s">
        <v>664</v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</row>
    <row r="8" spans="1:27" ht="21" customHeight="1">
      <c r="A8" s="1249" t="s">
        <v>665</v>
      </c>
      <c r="B8" s="1139"/>
      <c r="C8" s="1139"/>
      <c r="D8" s="1139"/>
      <c r="E8" s="1139"/>
      <c r="F8" s="1139"/>
      <c r="G8" s="1140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</row>
    <row r="9" spans="1:27" ht="12.75" customHeight="1">
      <c r="A9" s="748" t="s">
        <v>666</v>
      </c>
      <c r="B9" s="1242"/>
      <c r="C9" s="749" t="s">
        <v>46</v>
      </c>
      <c r="D9" s="749" t="s">
        <v>667</v>
      </c>
      <c r="E9" s="749" t="s">
        <v>668</v>
      </c>
      <c r="F9" s="758">
        <v>576</v>
      </c>
      <c r="G9" s="760">
        <v>15499</v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7" ht="12.75" customHeight="1">
      <c r="A10" s="748" t="s">
        <v>669</v>
      </c>
      <c r="B10" s="1206"/>
      <c r="C10" s="750" t="s">
        <v>670</v>
      </c>
      <c r="D10" s="750" t="s">
        <v>671</v>
      </c>
      <c r="E10" s="750"/>
      <c r="F10" s="758">
        <v>1055</v>
      </c>
      <c r="G10" s="762">
        <v>26499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</row>
    <row r="11" spans="1:27" ht="12.75" customHeight="1">
      <c r="A11" s="751" t="s">
        <v>672</v>
      </c>
      <c r="B11" s="1243"/>
      <c r="C11" s="750" t="s">
        <v>673</v>
      </c>
      <c r="D11" s="750" t="s">
        <v>673</v>
      </c>
      <c r="E11" s="750" t="s">
        <v>668</v>
      </c>
      <c r="F11" s="758">
        <v>1197</v>
      </c>
      <c r="G11" s="762">
        <v>30999</v>
      </c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</row>
    <row r="12" spans="1:27" ht="12.75" customHeight="1">
      <c r="A12" s="1239" t="s">
        <v>674</v>
      </c>
      <c r="B12" s="1100"/>
      <c r="C12" s="1100"/>
      <c r="D12" s="1100"/>
      <c r="E12" s="1100"/>
      <c r="F12" s="1100"/>
      <c r="G12" s="1101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2.75" customHeight="1">
      <c r="A13" s="752" t="s">
        <v>675</v>
      </c>
      <c r="B13" s="738"/>
      <c r="C13" s="749" t="s">
        <v>495</v>
      </c>
      <c r="D13" s="749" t="s">
        <v>46</v>
      </c>
      <c r="E13" s="749"/>
      <c r="F13" s="758">
        <v>670</v>
      </c>
      <c r="G13" s="760">
        <v>14999</v>
      </c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2.75" customHeight="1">
      <c r="A14" s="752" t="s">
        <v>676</v>
      </c>
      <c r="B14" s="738"/>
      <c r="C14" s="749" t="s">
        <v>667</v>
      </c>
      <c r="D14" s="749" t="s">
        <v>677</v>
      </c>
      <c r="E14" s="749"/>
      <c r="F14" s="758">
        <v>680</v>
      </c>
      <c r="G14" s="760">
        <v>15999</v>
      </c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2.75" customHeight="1">
      <c r="A15" s="752" t="s">
        <v>678</v>
      </c>
      <c r="B15" s="738"/>
      <c r="C15" s="749" t="s">
        <v>679</v>
      </c>
      <c r="D15" s="749" t="s">
        <v>679</v>
      </c>
      <c r="E15" s="749"/>
      <c r="F15" s="758">
        <v>750</v>
      </c>
      <c r="G15" s="760">
        <v>17499</v>
      </c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2.75" customHeight="1">
      <c r="A16" s="752" t="s">
        <v>680</v>
      </c>
      <c r="B16" s="738"/>
      <c r="C16" s="749" t="s">
        <v>681</v>
      </c>
      <c r="D16" s="749">
        <v>5.57</v>
      </c>
      <c r="E16" s="749"/>
      <c r="F16" s="758">
        <v>1200</v>
      </c>
      <c r="G16" s="760">
        <v>27499</v>
      </c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2.75" customHeight="1">
      <c r="A17" s="752" t="s">
        <v>682</v>
      </c>
      <c r="B17" s="739"/>
      <c r="C17" s="749" t="s">
        <v>673</v>
      </c>
      <c r="D17" s="749" t="s">
        <v>683</v>
      </c>
      <c r="E17" s="749"/>
      <c r="F17" s="758">
        <v>1400</v>
      </c>
      <c r="G17" s="760">
        <v>31999</v>
      </c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2.75" customHeight="1">
      <c r="A18" s="1239" t="s">
        <v>684</v>
      </c>
      <c r="B18" s="1100"/>
      <c r="C18" s="1100"/>
      <c r="D18" s="1100"/>
      <c r="E18" s="1100"/>
      <c r="F18" s="1100"/>
      <c r="G18" s="1101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2.75" customHeight="1">
      <c r="A19" s="752" t="s">
        <v>685</v>
      </c>
      <c r="B19" s="738" t="s">
        <v>686</v>
      </c>
      <c r="C19" s="749" t="s">
        <v>495</v>
      </c>
      <c r="D19" s="749" t="s">
        <v>46</v>
      </c>
      <c r="E19" s="749"/>
      <c r="F19" s="758">
        <v>840</v>
      </c>
      <c r="G19" s="760">
        <v>18999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2.75" customHeight="1">
      <c r="A20" s="752" t="s">
        <v>687</v>
      </c>
      <c r="B20" s="738" t="s">
        <v>686</v>
      </c>
      <c r="C20" s="749" t="s">
        <v>667</v>
      </c>
      <c r="D20" s="749" t="s">
        <v>677</v>
      </c>
      <c r="E20" s="749"/>
      <c r="F20" s="758">
        <v>980</v>
      </c>
      <c r="G20" s="760">
        <v>21999</v>
      </c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2.75" customHeight="1">
      <c r="A21" s="752" t="s">
        <v>688</v>
      </c>
      <c r="B21" s="738" t="s">
        <v>689</v>
      </c>
      <c r="C21" s="749" t="s">
        <v>679</v>
      </c>
      <c r="D21" s="749" t="s">
        <v>679</v>
      </c>
      <c r="E21" s="749"/>
      <c r="F21" s="758">
        <v>1540</v>
      </c>
      <c r="G21" s="760">
        <v>33999</v>
      </c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</row>
    <row r="22" spans="1:27" ht="12.75" customHeight="1">
      <c r="A22" s="752" t="s">
        <v>690</v>
      </c>
      <c r="B22" s="738" t="s">
        <v>689</v>
      </c>
      <c r="C22" s="749" t="s">
        <v>681</v>
      </c>
      <c r="D22" s="749" t="s">
        <v>671</v>
      </c>
      <c r="E22" s="749"/>
      <c r="F22" s="758">
        <v>1610</v>
      </c>
      <c r="G22" s="760">
        <v>35999</v>
      </c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2.75" customHeight="1">
      <c r="A23" s="1239" t="s">
        <v>691</v>
      </c>
      <c r="B23" s="1100"/>
      <c r="C23" s="1100"/>
      <c r="D23" s="1100"/>
      <c r="E23" s="1100"/>
      <c r="F23" s="1100"/>
      <c r="G23" s="1101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2.75" customHeight="1">
      <c r="A24" s="753" t="s">
        <v>692</v>
      </c>
      <c r="B24" s="739"/>
      <c r="C24" s="754"/>
      <c r="D24" s="754"/>
      <c r="E24" s="754"/>
      <c r="F24" s="758">
        <v>600</v>
      </c>
      <c r="G24" s="761" t="s">
        <v>664</v>
      </c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2.75" customHeight="1">
      <c r="A25" s="1250" t="s">
        <v>693</v>
      </c>
      <c r="B25" s="1118"/>
      <c r="C25" s="1118"/>
      <c r="D25" s="1118"/>
      <c r="E25" s="1118"/>
      <c r="F25" s="1118"/>
      <c r="G25" s="1119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56.25" customHeight="1">
      <c r="A26" s="755" t="s">
        <v>694</v>
      </c>
      <c r="B26" s="1245" t="s">
        <v>695</v>
      </c>
      <c r="C26" s="747" t="s">
        <v>668</v>
      </c>
      <c r="D26" s="747" t="s">
        <v>668</v>
      </c>
      <c r="E26" s="747" t="s">
        <v>668</v>
      </c>
      <c r="F26" s="758">
        <v>1477</v>
      </c>
      <c r="G26" s="760">
        <v>38999</v>
      </c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56.25" customHeight="1">
      <c r="A27" s="751" t="s">
        <v>696</v>
      </c>
      <c r="B27" s="1243"/>
      <c r="C27" s="750" t="s">
        <v>668</v>
      </c>
      <c r="D27" s="750" t="s">
        <v>668</v>
      </c>
      <c r="E27" s="750" t="s">
        <v>668</v>
      </c>
      <c r="F27" s="758">
        <v>1547</v>
      </c>
      <c r="G27" s="760">
        <v>40999</v>
      </c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2.75" customHeight="1">
      <c r="A28" s="1239" t="s">
        <v>697</v>
      </c>
      <c r="B28" s="1100"/>
      <c r="C28" s="1100"/>
      <c r="D28" s="1100"/>
      <c r="E28" s="1100"/>
      <c r="F28" s="1100"/>
      <c r="G28" s="1101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15.5" customHeight="1">
      <c r="A29" s="748" t="s">
        <v>698</v>
      </c>
      <c r="B29" s="756" t="s">
        <v>699</v>
      </c>
      <c r="C29" s="764">
        <v>2.5</v>
      </c>
      <c r="D29" s="764">
        <v>3</v>
      </c>
      <c r="E29" s="757"/>
      <c r="F29" s="758">
        <v>1266</v>
      </c>
      <c r="G29" s="760">
        <v>32999</v>
      </c>
      <c r="H29" s="26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45" customHeight="1">
      <c r="A30" s="1239" t="s">
        <v>700</v>
      </c>
      <c r="B30" s="1100"/>
      <c r="C30" s="1100"/>
      <c r="D30" s="1100"/>
      <c r="E30" s="1100"/>
      <c r="F30" s="1100"/>
      <c r="G30" s="1101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</row>
    <row r="31" spans="1:27" ht="21" customHeight="1">
      <c r="A31" s="204" t="s">
        <v>701</v>
      </c>
      <c r="B31" s="740"/>
      <c r="C31" s="740"/>
      <c r="D31" s="741"/>
      <c r="E31" s="741"/>
      <c r="F31" s="758">
        <v>1380</v>
      </c>
      <c r="G31" s="760">
        <v>30999</v>
      </c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</row>
    <row r="32" spans="1:27" ht="21" customHeight="1">
      <c r="A32" s="204" t="s">
        <v>702</v>
      </c>
      <c r="B32" s="190" t="s">
        <v>703</v>
      </c>
      <c r="C32" s="740"/>
      <c r="D32" s="741"/>
      <c r="E32" s="741"/>
      <c r="F32" s="758">
        <v>1450</v>
      </c>
      <c r="G32" s="760">
        <v>31999</v>
      </c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1:27" ht="12.75" customHeight="1">
      <c r="A33" s="742"/>
      <c r="B33" s="743"/>
      <c r="C33" s="743"/>
      <c r="D33" s="742"/>
      <c r="E33" s="742"/>
      <c r="F33" s="742"/>
      <c r="G33" s="742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1:27" ht="34.5" customHeight="1">
      <c r="A34" s="742"/>
      <c r="B34" s="743"/>
      <c r="C34" s="743"/>
      <c r="D34" s="742"/>
      <c r="E34" s="742"/>
      <c r="F34" s="742"/>
      <c r="G34" s="742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1:27" ht="34.5" customHeight="1">
      <c r="A35" s="742"/>
      <c r="B35" s="743"/>
      <c r="C35" s="743"/>
      <c r="D35" s="742"/>
      <c r="E35" s="742"/>
      <c r="F35" s="742"/>
      <c r="G35" s="742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1:27" ht="34.5" customHeight="1">
      <c r="A36" s="742"/>
      <c r="B36" s="1240"/>
      <c r="C36" s="1241"/>
      <c r="D36" s="1241"/>
      <c r="E36" s="1241"/>
      <c r="F36" s="1241"/>
      <c r="G36" s="742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ht="34.5" customHeight="1">
      <c r="A37" s="742"/>
      <c r="B37" s="743"/>
      <c r="C37" s="743"/>
      <c r="D37" s="742"/>
      <c r="E37" s="742"/>
      <c r="F37" s="742"/>
      <c r="G37" s="742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1:27" ht="12.75" customHeight="1">
      <c r="A38" s="742"/>
      <c r="B38" s="743"/>
      <c r="C38" s="743"/>
      <c r="D38" s="742"/>
      <c r="E38" s="742"/>
      <c r="F38" s="742"/>
      <c r="G38" s="742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1:27" ht="12.75" customHeight="1">
      <c r="A39" s="742"/>
      <c r="B39" s="743"/>
      <c r="C39" s="743"/>
      <c r="D39" s="742"/>
      <c r="E39" s="742"/>
      <c r="F39" s="742"/>
      <c r="G39" s="742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0" spans="1:27" ht="12.75" customHeight="1">
      <c r="A40" s="742"/>
      <c r="B40" s="743"/>
      <c r="C40" s="743"/>
      <c r="D40" s="742"/>
      <c r="E40" s="742"/>
      <c r="F40" s="742"/>
      <c r="G40" s="742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7" ht="12.75" customHeight="1">
      <c r="A41" s="742"/>
      <c r="B41" s="743"/>
      <c r="C41" s="743"/>
      <c r="D41" s="742"/>
      <c r="E41" s="742"/>
      <c r="F41" s="742"/>
      <c r="G41" s="742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</row>
    <row r="42" spans="1:27" ht="12.75" customHeight="1">
      <c r="A42" s="742"/>
      <c r="B42" s="743"/>
      <c r="C42" s="743"/>
      <c r="D42" s="742"/>
      <c r="E42" s="742"/>
      <c r="F42" s="742"/>
      <c r="G42" s="742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</row>
    <row r="43" spans="1:27" ht="21.75" customHeight="1">
      <c r="A43" s="742"/>
      <c r="B43" s="743"/>
      <c r="C43" s="743"/>
      <c r="D43" s="742"/>
      <c r="E43" s="742"/>
      <c r="F43" s="742"/>
      <c r="G43" s="742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</row>
    <row r="44" spans="1:27" ht="24.75" customHeight="1">
      <c r="A44" s="742"/>
      <c r="B44" s="743"/>
      <c r="C44" s="743"/>
      <c r="D44" s="742"/>
      <c r="E44" s="742"/>
      <c r="F44" s="742"/>
      <c r="G44" s="742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</row>
    <row r="45" spans="1:27" ht="57.75" customHeight="1">
      <c r="A45" s="742"/>
      <c r="B45" s="743"/>
      <c r="C45" s="743"/>
      <c r="D45" s="742"/>
      <c r="E45" s="742"/>
      <c r="F45" s="742"/>
      <c r="G45" s="742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</row>
    <row r="46" spans="1:27" ht="69" customHeight="1">
      <c r="A46" s="742"/>
      <c r="B46" s="743"/>
      <c r="C46" s="743"/>
      <c r="D46" s="742"/>
      <c r="E46" s="742"/>
      <c r="F46" s="742"/>
      <c r="G46" s="742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</row>
    <row r="47" spans="1:27" ht="12.75" customHeight="1">
      <c r="A47" s="742"/>
      <c r="B47" s="743"/>
      <c r="C47" s="743"/>
      <c r="D47" s="742"/>
      <c r="E47" s="742"/>
      <c r="F47" s="742"/>
      <c r="G47" s="742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</row>
    <row r="48" spans="1:27" ht="12.75" customHeight="1">
      <c r="A48" s="742"/>
      <c r="B48" s="743"/>
      <c r="C48" s="743"/>
      <c r="D48" s="742"/>
      <c r="E48" s="742"/>
      <c r="F48" s="742"/>
      <c r="G48" s="742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</row>
    <row r="49" spans="1:27" ht="12.75" customHeight="1">
      <c r="A49" s="742"/>
      <c r="B49" s="743"/>
      <c r="C49" s="743"/>
      <c r="D49" s="742"/>
      <c r="E49" s="742"/>
      <c r="F49" s="742"/>
      <c r="G49" s="742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</row>
    <row r="50" spans="1:27" ht="12.75" customHeight="1">
      <c r="A50" s="742"/>
      <c r="B50" s="743"/>
      <c r="C50" s="743"/>
      <c r="D50" s="742"/>
      <c r="E50" s="742"/>
      <c r="F50" s="742"/>
      <c r="G50" s="742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</row>
    <row r="51" spans="1:27" ht="12.75" customHeight="1">
      <c r="A51" s="742"/>
      <c r="B51" s="743"/>
      <c r="C51" s="743"/>
      <c r="D51" s="742"/>
      <c r="E51" s="742"/>
      <c r="F51" s="742"/>
      <c r="G51" s="742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</row>
    <row r="52" spans="1:27" ht="12.75" customHeight="1">
      <c r="A52" s="742"/>
      <c r="B52" s="743"/>
      <c r="C52" s="743"/>
      <c r="D52" s="742"/>
      <c r="E52" s="742"/>
      <c r="F52" s="742"/>
      <c r="G52" s="742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</row>
    <row r="53" spans="1:27" ht="12.75" customHeight="1">
      <c r="A53" s="742"/>
      <c r="B53" s="743"/>
      <c r="C53" s="743"/>
      <c r="D53" s="742"/>
      <c r="E53" s="742"/>
      <c r="F53" s="742"/>
      <c r="G53" s="742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</row>
    <row r="54" spans="1:27" ht="12.75" customHeight="1">
      <c r="A54" s="742"/>
      <c r="B54" s="743"/>
      <c r="C54" s="743"/>
      <c r="D54" s="742"/>
      <c r="E54" s="742"/>
      <c r="F54" s="742"/>
      <c r="G54" s="742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</row>
    <row r="55" spans="1:27" ht="12.75" customHeight="1">
      <c r="A55" s="742"/>
      <c r="B55" s="743"/>
      <c r="C55" s="743"/>
      <c r="D55" s="742"/>
      <c r="E55" s="742"/>
      <c r="F55" s="742"/>
      <c r="G55" s="742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</row>
    <row r="56" spans="1:27" ht="12.75" customHeight="1">
      <c r="A56" s="742"/>
      <c r="B56" s="743"/>
      <c r="C56" s="743"/>
      <c r="D56" s="742"/>
      <c r="E56" s="742"/>
      <c r="F56" s="742"/>
      <c r="G56" s="742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</row>
    <row r="57" spans="1:27" ht="12.75" customHeight="1">
      <c r="A57" s="742"/>
      <c r="B57" s="743"/>
      <c r="C57" s="743"/>
      <c r="D57" s="742"/>
      <c r="E57" s="742"/>
      <c r="F57" s="742"/>
      <c r="G57" s="742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</row>
    <row r="58" spans="1:27" ht="12.75" customHeight="1">
      <c r="A58" s="742"/>
      <c r="B58" s="743"/>
      <c r="C58" s="743"/>
      <c r="D58" s="742"/>
      <c r="E58" s="742"/>
      <c r="F58" s="742"/>
      <c r="G58" s="742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</row>
    <row r="59" spans="1:27" ht="12.75" customHeight="1">
      <c r="A59" s="742"/>
      <c r="B59" s="743"/>
      <c r="C59" s="743"/>
      <c r="D59" s="742"/>
      <c r="E59" s="742"/>
      <c r="F59" s="742"/>
      <c r="G59" s="742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</row>
    <row r="60" spans="1:27" ht="12.75" customHeight="1">
      <c r="A60" s="742"/>
      <c r="B60" s="743"/>
      <c r="C60" s="743"/>
      <c r="D60" s="742"/>
      <c r="E60" s="742"/>
      <c r="F60" s="742"/>
      <c r="G60" s="742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</row>
    <row r="61" spans="1:27" ht="12.75" customHeight="1">
      <c r="A61" s="742"/>
      <c r="B61" s="743"/>
      <c r="C61" s="743"/>
      <c r="D61" s="742"/>
      <c r="E61" s="742"/>
      <c r="F61" s="742"/>
      <c r="G61" s="742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</row>
    <row r="62" spans="1:27" ht="12.75" customHeight="1">
      <c r="A62" s="742"/>
      <c r="B62" s="743"/>
      <c r="C62" s="743"/>
      <c r="D62" s="742"/>
      <c r="E62" s="742"/>
      <c r="F62" s="742"/>
      <c r="G62" s="742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</row>
    <row r="63" spans="1:27" ht="12.75" customHeight="1">
      <c r="A63" s="742"/>
      <c r="B63" s="743"/>
      <c r="C63" s="743"/>
      <c r="D63" s="742"/>
      <c r="E63" s="742"/>
      <c r="F63" s="742"/>
      <c r="G63" s="742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</row>
    <row r="64" spans="1:27" ht="12.75" customHeight="1">
      <c r="A64" s="742"/>
      <c r="B64" s="743"/>
      <c r="C64" s="743"/>
      <c r="D64" s="742"/>
      <c r="E64" s="742"/>
      <c r="F64" s="742"/>
      <c r="G64" s="742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</row>
    <row r="65" spans="1:27" ht="12.75" customHeight="1">
      <c r="A65" s="742"/>
      <c r="B65" s="743"/>
      <c r="C65" s="743"/>
      <c r="D65" s="742"/>
      <c r="E65" s="742"/>
      <c r="F65" s="742"/>
      <c r="G65" s="742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</row>
    <row r="66" spans="1:27" ht="12.75" customHeight="1">
      <c r="A66" s="742"/>
      <c r="B66" s="743"/>
      <c r="C66" s="743"/>
      <c r="D66" s="742"/>
      <c r="E66" s="742"/>
      <c r="F66" s="742"/>
      <c r="G66" s="742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</row>
    <row r="67" spans="1:27" ht="12.75" customHeight="1">
      <c r="A67" s="742"/>
      <c r="B67" s="743"/>
      <c r="C67" s="743"/>
      <c r="D67" s="742"/>
      <c r="E67" s="742"/>
      <c r="F67" s="742"/>
      <c r="G67" s="742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</row>
    <row r="68" spans="1:27" ht="12.75" customHeight="1">
      <c r="A68" s="742"/>
      <c r="B68" s="743"/>
      <c r="C68" s="743"/>
      <c r="D68" s="742"/>
      <c r="E68" s="742"/>
      <c r="F68" s="742"/>
      <c r="G68" s="742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</row>
    <row r="69" spans="1:27" ht="12.75" customHeight="1">
      <c r="A69" s="742"/>
      <c r="B69" s="743"/>
      <c r="C69" s="743"/>
      <c r="D69" s="742"/>
      <c r="E69" s="742"/>
      <c r="F69" s="742"/>
      <c r="G69" s="742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</row>
    <row r="70" spans="1:27" ht="12.75" customHeight="1">
      <c r="A70" s="742"/>
      <c r="B70" s="743"/>
      <c r="C70" s="743"/>
      <c r="D70" s="742"/>
      <c r="E70" s="742"/>
      <c r="F70" s="742"/>
      <c r="G70" s="742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12.75" customHeight="1">
      <c r="A71" s="742"/>
      <c r="B71" s="743"/>
      <c r="C71" s="743"/>
      <c r="D71" s="742"/>
      <c r="E71" s="742"/>
      <c r="F71" s="742"/>
      <c r="G71" s="742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7" ht="12.75" customHeight="1">
      <c r="A72" s="742"/>
      <c r="B72" s="743"/>
      <c r="C72" s="743"/>
      <c r="D72" s="742"/>
      <c r="E72" s="742"/>
      <c r="F72" s="742"/>
      <c r="G72" s="742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7" ht="12.75" customHeight="1">
      <c r="A73" s="742"/>
      <c r="B73" s="743"/>
      <c r="C73" s="743"/>
      <c r="D73" s="742"/>
      <c r="E73" s="742"/>
      <c r="F73" s="742"/>
      <c r="G73" s="742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7" ht="12.75" customHeight="1">
      <c r="A74" s="742"/>
      <c r="B74" s="743"/>
      <c r="C74" s="743"/>
      <c r="D74" s="742"/>
      <c r="E74" s="742"/>
      <c r="F74" s="742"/>
      <c r="G74" s="742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</row>
    <row r="75" spans="1:27" ht="12.75" customHeight="1">
      <c r="A75" s="742"/>
      <c r="B75" s="743"/>
      <c r="C75" s="743"/>
      <c r="D75" s="742"/>
      <c r="E75" s="742"/>
      <c r="F75" s="742"/>
      <c r="G75" s="742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</row>
    <row r="76" spans="1:27" ht="12.75" customHeight="1">
      <c r="A76" s="742"/>
      <c r="B76" s="743"/>
      <c r="C76" s="743"/>
      <c r="D76" s="742"/>
      <c r="E76" s="742"/>
      <c r="F76" s="742"/>
      <c r="G76" s="742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</row>
    <row r="77" spans="1:27" ht="12.75" customHeight="1">
      <c r="A77" s="742"/>
      <c r="B77" s="743"/>
      <c r="C77" s="743"/>
      <c r="D77" s="742"/>
      <c r="E77" s="742"/>
      <c r="F77" s="742"/>
      <c r="G77" s="742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</row>
    <row r="78" spans="1:27" ht="12.75" customHeight="1">
      <c r="A78" s="742"/>
      <c r="B78" s="743"/>
      <c r="C78" s="743"/>
      <c r="D78" s="742"/>
      <c r="E78" s="742"/>
      <c r="F78" s="742"/>
      <c r="G78" s="742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</row>
    <row r="79" spans="1:27" ht="12.75" customHeight="1">
      <c r="A79" s="742"/>
      <c r="B79" s="743"/>
      <c r="C79" s="743"/>
      <c r="D79" s="742"/>
      <c r="E79" s="742"/>
      <c r="F79" s="742"/>
      <c r="G79" s="742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</row>
    <row r="80" spans="1:27" ht="12.75" customHeight="1">
      <c r="A80" s="742"/>
      <c r="B80" s="743"/>
      <c r="C80" s="743"/>
      <c r="D80" s="742"/>
      <c r="E80" s="742"/>
      <c r="F80" s="742"/>
      <c r="G80" s="742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</row>
    <row r="81" spans="1:27" ht="12.75" customHeight="1">
      <c r="A81" s="742"/>
      <c r="B81" s="743"/>
      <c r="C81" s="743"/>
      <c r="D81" s="742"/>
      <c r="E81" s="742"/>
      <c r="F81" s="742"/>
      <c r="G81" s="742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</row>
    <row r="82" spans="1:27" ht="12.75" customHeight="1">
      <c r="A82" s="742"/>
      <c r="B82" s="743"/>
      <c r="C82" s="743"/>
      <c r="D82" s="742"/>
      <c r="E82" s="742"/>
      <c r="F82" s="742"/>
      <c r="G82" s="742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</row>
    <row r="83" spans="1:27" ht="12.75" customHeight="1">
      <c r="A83" s="742"/>
      <c r="B83" s="743"/>
      <c r="C83" s="743"/>
      <c r="D83" s="742"/>
      <c r="E83" s="742"/>
      <c r="F83" s="742"/>
      <c r="G83" s="742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</row>
    <row r="84" spans="1:27" ht="12.75" customHeight="1">
      <c r="A84" s="742"/>
      <c r="B84" s="743"/>
      <c r="C84" s="743"/>
      <c r="D84" s="742"/>
      <c r="E84" s="742"/>
      <c r="F84" s="742"/>
      <c r="G84" s="742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</row>
    <row r="85" spans="1:27" ht="12.75" customHeight="1">
      <c r="A85" s="742"/>
      <c r="B85" s="743"/>
      <c r="C85" s="743"/>
      <c r="D85" s="742"/>
      <c r="E85" s="742"/>
      <c r="F85" s="742"/>
      <c r="G85" s="742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</row>
    <row r="86" spans="1:27" ht="12.75" customHeight="1">
      <c r="A86" s="742"/>
      <c r="B86" s="743"/>
      <c r="C86" s="743"/>
      <c r="D86" s="742"/>
      <c r="E86" s="742"/>
      <c r="F86" s="742"/>
      <c r="G86" s="742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</row>
    <row r="87" spans="1:27" ht="12.75" customHeight="1">
      <c r="A87" s="742"/>
      <c r="B87" s="743"/>
      <c r="C87" s="743"/>
      <c r="D87" s="742"/>
      <c r="E87" s="742"/>
      <c r="F87" s="742"/>
      <c r="G87" s="742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</row>
    <row r="88" spans="1:27" ht="12.75" customHeight="1">
      <c r="A88" s="742"/>
      <c r="B88" s="743"/>
      <c r="C88" s="743"/>
      <c r="D88" s="742"/>
      <c r="E88" s="742"/>
      <c r="F88" s="742"/>
      <c r="G88" s="742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</row>
    <row r="89" spans="1:27" ht="12.75" customHeight="1">
      <c r="A89" s="742"/>
      <c r="B89" s="743"/>
      <c r="C89" s="743"/>
      <c r="D89" s="742"/>
      <c r="E89" s="742"/>
      <c r="F89" s="742"/>
      <c r="G89" s="742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</row>
    <row r="90" spans="1:27" ht="12.75" customHeight="1">
      <c r="A90" s="742"/>
      <c r="B90" s="743"/>
      <c r="C90" s="743"/>
      <c r="D90" s="742"/>
      <c r="E90" s="742"/>
      <c r="F90" s="742"/>
      <c r="G90" s="742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</row>
    <row r="91" spans="1:27" ht="12.75" customHeight="1">
      <c r="A91" s="742"/>
      <c r="B91" s="743"/>
      <c r="C91" s="743"/>
      <c r="D91" s="742"/>
      <c r="E91" s="742"/>
      <c r="F91" s="742"/>
      <c r="G91" s="742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</row>
    <row r="92" spans="1:27" ht="12.75" customHeight="1">
      <c r="A92" s="742"/>
      <c r="B92" s="743"/>
      <c r="C92" s="743"/>
      <c r="D92" s="742"/>
      <c r="E92" s="742"/>
      <c r="F92" s="742"/>
      <c r="G92" s="742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</row>
    <row r="93" spans="1:27" ht="12.75" customHeight="1">
      <c r="A93" s="742"/>
      <c r="B93" s="743"/>
      <c r="C93" s="743"/>
      <c r="D93" s="742"/>
      <c r="E93" s="742"/>
      <c r="F93" s="742"/>
      <c r="G93" s="742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</row>
    <row r="94" spans="1:27" ht="12.75" customHeight="1">
      <c r="A94" s="742"/>
      <c r="B94" s="743"/>
      <c r="C94" s="743"/>
      <c r="D94" s="742"/>
      <c r="E94" s="742"/>
      <c r="F94" s="742"/>
      <c r="G94" s="742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</row>
    <row r="95" spans="1:27" ht="12.75" customHeight="1">
      <c r="A95" s="742"/>
      <c r="B95" s="743"/>
      <c r="C95" s="743"/>
      <c r="D95" s="742"/>
      <c r="E95" s="742"/>
      <c r="F95" s="742"/>
      <c r="G95" s="742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</row>
    <row r="96" spans="1:27" ht="12.75" customHeight="1">
      <c r="A96" s="742"/>
      <c r="B96" s="743"/>
      <c r="C96" s="743"/>
      <c r="D96" s="742"/>
      <c r="E96" s="742"/>
      <c r="F96" s="742"/>
      <c r="G96" s="742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</row>
    <row r="97" spans="1:27" ht="12.75" customHeight="1">
      <c r="A97" s="742"/>
      <c r="B97" s="743"/>
      <c r="C97" s="743"/>
      <c r="D97" s="742"/>
      <c r="E97" s="742"/>
      <c r="F97" s="742"/>
      <c r="G97" s="742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</row>
    <row r="98" spans="1:27" ht="12.75" customHeight="1">
      <c r="A98" s="742"/>
      <c r="B98" s="743"/>
      <c r="C98" s="743"/>
      <c r="D98" s="742"/>
      <c r="E98" s="742"/>
      <c r="F98" s="742"/>
      <c r="G98" s="742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</row>
    <row r="99" spans="1:27" ht="12.75" customHeight="1">
      <c r="A99" s="742"/>
      <c r="B99" s="743"/>
      <c r="C99" s="743"/>
      <c r="D99" s="742"/>
      <c r="E99" s="742"/>
      <c r="F99" s="742"/>
      <c r="G99" s="742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</row>
    <row r="100" spans="1:27" ht="12.75" customHeight="1">
      <c r="A100" s="742"/>
      <c r="B100" s="743"/>
      <c r="C100" s="743"/>
      <c r="D100" s="742"/>
      <c r="E100" s="742"/>
      <c r="F100" s="742"/>
      <c r="G100" s="742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</row>
    <row r="101" spans="1:27" ht="12.75" customHeight="1">
      <c r="A101" s="742"/>
      <c r="B101" s="743"/>
      <c r="C101" s="743"/>
      <c r="D101" s="742"/>
      <c r="E101" s="742"/>
      <c r="F101" s="742"/>
      <c r="G101" s="742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</row>
    <row r="102" spans="1:27" ht="12.75" customHeight="1">
      <c r="A102" s="742"/>
      <c r="B102" s="743"/>
      <c r="C102" s="743"/>
      <c r="D102" s="742"/>
      <c r="E102" s="742"/>
      <c r="F102" s="742"/>
      <c r="G102" s="742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</row>
    <row r="103" spans="1:27" ht="12.75" customHeight="1">
      <c r="A103" s="742"/>
      <c r="B103" s="743"/>
      <c r="C103" s="743"/>
      <c r="D103" s="742"/>
      <c r="E103" s="742"/>
      <c r="F103" s="742"/>
      <c r="G103" s="742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</row>
    <row r="104" spans="1:27" ht="12.75" customHeight="1">
      <c r="A104" s="742"/>
      <c r="B104" s="743"/>
      <c r="C104" s="743"/>
      <c r="D104" s="742"/>
      <c r="E104" s="742"/>
      <c r="F104" s="742"/>
      <c r="G104" s="742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</row>
    <row r="105" spans="1:27" ht="12.75" customHeight="1">
      <c r="A105" s="742"/>
      <c r="B105" s="743"/>
      <c r="C105" s="743"/>
      <c r="D105" s="742"/>
      <c r="E105" s="742"/>
      <c r="F105" s="742"/>
      <c r="G105" s="742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</row>
    <row r="106" spans="1:27" ht="12.75" customHeight="1">
      <c r="A106" s="742"/>
      <c r="B106" s="743"/>
      <c r="C106" s="743"/>
      <c r="D106" s="742"/>
      <c r="E106" s="742"/>
      <c r="F106" s="742"/>
      <c r="G106" s="742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</row>
    <row r="107" spans="1:27" ht="12.75" customHeight="1">
      <c r="A107" s="742"/>
      <c r="B107" s="743"/>
      <c r="C107" s="743"/>
      <c r="D107" s="742"/>
      <c r="E107" s="742"/>
      <c r="F107" s="742"/>
      <c r="G107" s="742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</row>
    <row r="108" spans="1:27" ht="12.75" customHeight="1">
      <c r="A108" s="742"/>
      <c r="B108" s="743"/>
      <c r="C108" s="743"/>
      <c r="D108" s="742"/>
      <c r="E108" s="742"/>
      <c r="F108" s="742"/>
      <c r="G108" s="742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</row>
    <row r="109" spans="1:27" ht="12.75" customHeight="1">
      <c r="A109" s="742"/>
      <c r="B109" s="743"/>
      <c r="C109" s="743"/>
      <c r="D109" s="742"/>
      <c r="E109" s="742"/>
      <c r="F109" s="742"/>
      <c r="G109" s="742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</row>
    <row r="110" spans="1:27" ht="12.75" customHeight="1">
      <c r="A110" s="742"/>
      <c r="B110" s="743"/>
      <c r="C110" s="743"/>
      <c r="D110" s="742"/>
      <c r="E110" s="742"/>
      <c r="F110" s="742"/>
      <c r="G110" s="742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</row>
    <row r="111" spans="1:27" ht="12.75" customHeight="1">
      <c r="A111" s="742"/>
      <c r="B111" s="743"/>
      <c r="C111" s="743"/>
      <c r="D111" s="742"/>
      <c r="E111" s="742"/>
      <c r="F111" s="742"/>
      <c r="G111" s="742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</row>
    <row r="112" spans="1:27" ht="12.75" customHeight="1">
      <c r="A112" s="742"/>
      <c r="B112" s="743"/>
      <c r="C112" s="743"/>
      <c r="D112" s="742"/>
      <c r="E112" s="742"/>
      <c r="F112" s="742"/>
      <c r="G112" s="742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</row>
    <row r="113" spans="1:27" ht="12.75" customHeight="1">
      <c r="A113" s="742"/>
      <c r="B113" s="743"/>
      <c r="C113" s="743"/>
      <c r="D113" s="742"/>
      <c r="E113" s="742"/>
      <c r="F113" s="742"/>
      <c r="G113" s="742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</row>
    <row r="114" spans="1:27" ht="12.75" customHeight="1">
      <c r="A114" s="742"/>
      <c r="B114" s="743"/>
      <c r="C114" s="743"/>
      <c r="D114" s="742"/>
      <c r="E114" s="742"/>
      <c r="F114" s="742"/>
      <c r="G114" s="742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</row>
    <row r="115" spans="1:27" ht="12.75" customHeight="1">
      <c r="A115" s="742"/>
      <c r="B115" s="743"/>
      <c r="C115" s="743"/>
      <c r="D115" s="742"/>
      <c r="E115" s="742"/>
      <c r="F115" s="742"/>
      <c r="G115" s="742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</row>
    <row r="116" spans="1:27" ht="12.75" customHeight="1">
      <c r="A116" s="742"/>
      <c r="B116" s="743"/>
      <c r="C116" s="743"/>
      <c r="D116" s="742"/>
      <c r="E116" s="742"/>
      <c r="F116" s="742"/>
      <c r="G116" s="742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</row>
    <row r="117" spans="1:27" ht="12.75" customHeight="1">
      <c r="A117" s="742"/>
      <c r="B117" s="743"/>
      <c r="C117" s="743"/>
      <c r="D117" s="742"/>
      <c r="E117" s="742"/>
      <c r="F117" s="742"/>
      <c r="G117" s="742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27" ht="12.75" customHeight="1">
      <c r="A118" s="742"/>
      <c r="B118" s="743"/>
      <c r="C118" s="743"/>
      <c r="D118" s="742"/>
      <c r="E118" s="742"/>
      <c r="F118" s="742"/>
      <c r="G118" s="742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27" ht="12.75" customHeight="1">
      <c r="A119" s="742"/>
      <c r="B119" s="743"/>
      <c r="C119" s="743"/>
      <c r="D119" s="742"/>
      <c r="E119" s="742"/>
      <c r="F119" s="742"/>
      <c r="G119" s="742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27" ht="12.75" customHeight="1">
      <c r="A120" s="742"/>
      <c r="B120" s="743"/>
      <c r="C120" s="743"/>
      <c r="D120" s="742"/>
      <c r="E120" s="742"/>
      <c r="F120" s="742"/>
      <c r="G120" s="742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27" ht="12.75" customHeight="1">
      <c r="A121" s="742"/>
      <c r="B121" s="743"/>
      <c r="C121" s="743"/>
      <c r="D121" s="742"/>
      <c r="E121" s="742"/>
      <c r="F121" s="742"/>
      <c r="G121" s="742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27" ht="12.75" customHeight="1">
      <c r="A122" s="742"/>
      <c r="B122" s="743"/>
      <c r="C122" s="743"/>
      <c r="D122" s="742"/>
      <c r="E122" s="742"/>
      <c r="F122" s="742"/>
      <c r="G122" s="742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27" ht="12.75" customHeight="1">
      <c r="A123" s="742"/>
      <c r="B123" s="743"/>
      <c r="C123" s="743"/>
      <c r="D123" s="742"/>
      <c r="E123" s="742"/>
      <c r="F123" s="742"/>
      <c r="G123" s="742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1:27" ht="12.75" customHeight="1">
      <c r="A124" s="742"/>
      <c r="B124" s="743"/>
      <c r="C124" s="743"/>
      <c r="D124" s="742"/>
      <c r="E124" s="742"/>
      <c r="F124" s="742"/>
      <c r="G124" s="742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1:27" ht="12.75" customHeight="1">
      <c r="A125" s="742"/>
      <c r="B125" s="743"/>
      <c r="C125" s="743"/>
      <c r="D125" s="742"/>
      <c r="E125" s="742"/>
      <c r="F125" s="742"/>
      <c r="G125" s="742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1:27" ht="12.75" customHeight="1">
      <c r="A126" s="742"/>
      <c r="B126" s="743"/>
      <c r="C126" s="743"/>
      <c r="D126" s="742"/>
      <c r="E126" s="742"/>
      <c r="F126" s="742"/>
      <c r="G126" s="742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</row>
    <row r="127" spans="1:27" ht="12.75" customHeight="1">
      <c r="A127" s="742"/>
      <c r="B127" s="743"/>
      <c r="C127" s="743"/>
      <c r="D127" s="742"/>
      <c r="E127" s="742"/>
      <c r="F127" s="742"/>
      <c r="G127" s="742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</row>
    <row r="128" spans="1:27" ht="12.75" customHeight="1">
      <c r="A128" s="742"/>
      <c r="B128" s="743"/>
      <c r="C128" s="743"/>
      <c r="D128" s="742"/>
      <c r="E128" s="742"/>
      <c r="F128" s="742"/>
      <c r="G128" s="742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</row>
    <row r="129" spans="1:27" ht="12.75" customHeight="1">
      <c r="A129" s="742"/>
      <c r="B129" s="743"/>
      <c r="C129" s="743"/>
      <c r="D129" s="742"/>
      <c r="E129" s="742"/>
      <c r="F129" s="742"/>
      <c r="G129" s="742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</row>
    <row r="130" spans="1:27" ht="12.75" customHeight="1">
      <c r="A130" s="742"/>
      <c r="B130" s="743"/>
      <c r="C130" s="743"/>
      <c r="D130" s="742"/>
      <c r="E130" s="742"/>
      <c r="F130" s="742"/>
      <c r="G130" s="742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</row>
    <row r="131" spans="1:27" ht="12.75" customHeight="1">
      <c r="A131" s="742"/>
      <c r="B131" s="743"/>
      <c r="C131" s="743"/>
      <c r="D131" s="742"/>
      <c r="E131" s="742"/>
      <c r="F131" s="742"/>
      <c r="G131" s="742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</row>
    <row r="132" spans="1:27" ht="12.75" customHeight="1">
      <c r="A132" s="742"/>
      <c r="B132" s="743"/>
      <c r="C132" s="743"/>
      <c r="D132" s="742"/>
      <c r="E132" s="742"/>
      <c r="F132" s="742"/>
      <c r="G132" s="742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</row>
    <row r="133" spans="1:27" ht="12.75" customHeight="1">
      <c r="A133" s="742"/>
      <c r="B133" s="743"/>
      <c r="C133" s="743"/>
      <c r="D133" s="742"/>
      <c r="E133" s="742"/>
      <c r="F133" s="742"/>
      <c r="G133" s="742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</row>
    <row r="134" spans="1:27" ht="12.75" customHeight="1">
      <c r="A134" s="742"/>
      <c r="B134" s="743"/>
      <c r="C134" s="743"/>
      <c r="D134" s="742"/>
      <c r="E134" s="742"/>
      <c r="F134" s="742"/>
      <c r="G134" s="742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</row>
    <row r="135" spans="1:27" ht="12.75" customHeight="1">
      <c r="A135" s="742"/>
      <c r="B135" s="743"/>
      <c r="C135" s="743"/>
      <c r="D135" s="742"/>
      <c r="E135" s="742"/>
      <c r="F135" s="742"/>
      <c r="G135" s="742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</row>
    <row r="136" spans="1:27" ht="12.75" customHeight="1">
      <c r="A136" s="742"/>
      <c r="B136" s="743"/>
      <c r="C136" s="743"/>
      <c r="D136" s="742"/>
      <c r="E136" s="742"/>
      <c r="F136" s="742"/>
      <c r="G136" s="742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</row>
    <row r="137" spans="1:27" ht="12.75" customHeight="1">
      <c r="A137" s="742"/>
      <c r="B137" s="743"/>
      <c r="C137" s="743"/>
      <c r="D137" s="742"/>
      <c r="E137" s="742"/>
      <c r="F137" s="742"/>
      <c r="G137" s="742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</row>
    <row r="138" spans="1:27" ht="12.75" customHeight="1">
      <c r="A138" s="742"/>
      <c r="B138" s="743"/>
      <c r="C138" s="743"/>
      <c r="D138" s="742"/>
      <c r="E138" s="742"/>
      <c r="F138" s="742"/>
      <c r="G138" s="742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</row>
    <row r="139" spans="1:27" ht="12.75" customHeight="1">
      <c r="A139" s="742"/>
      <c r="B139" s="743"/>
      <c r="C139" s="743"/>
      <c r="D139" s="742"/>
      <c r="E139" s="742"/>
      <c r="F139" s="742"/>
      <c r="G139" s="742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</row>
    <row r="140" spans="1:27" ht="12.75" customHeight="1">
      <c r="A140" s="742"/>
      <c r="B140" s="743"/>
      <c r="C140" s="743"/>
      <c r="D140" s="742"/>
      <c r="E140" s="742"/>
      <c r="F140" s="742"/>
      <c r="G140" s="742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</row>
    <row r="141" spans="1:27" ht="12.75" customHeight="1">
      <c r="A141" s="742"/>
      <c r="B141" s="743"/>
      <c r="C141" s="743"/>
      <c r="D141" s="742"/>
      <c r="E141" s="742"/>
      <c r="F141" s="742"/>
      <c r="G141" s="742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</row>
    <row r="142" spans="1:27" ht="12.75" customHeight="1">
      <c r="A142" s="742"/>
      <c r="B142" s="743"/>
      <c r="C142" s="743"/>
      <c r="D142" s="742"/>
      <c r="E142" s="742"/>
      <c r="F142" s="742"/>
      <c r="G142" s="742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</row>
    <row r="143" spans="1:27" ht="12.75" customHeight="1">
      <c r="A143" s="742"/>
      <c r="B143" s="743"/>
      <c r="C143" s="743"/>
      <c r="D143" s="742"/>
      <c r="E143" s="742"/>
      <c r="F143" s="742"/>
      <c r="G143" s="742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</row>
    <row r="144" spans="1:27" ht="12.75" customHeight="1">
      <c r="A144" s="742"/>
      <c r="B144" s="743"/>
      <c r="C144" s="743"/>
      <c r="D144" s="742"/>
      <c r="E144" s="742"/>
      <c r="F144" s="742"/>
      <c r="G144" s="742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</row>
    <row r="145" spans="1:27" ht="12.75" customHeight="1">
      <c r="A145" s="742"/>
      <c r="B145" s="743"/>
      <c r="C145" s="743"/>
      <c r="D145" s="742"/>
      <c r="E145" s="742"/>
      <c r="F145" s="742"/>
      <c r="G145" s="742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</row>
    <row r="146" spans="1:27" ht="12.75" customHeight="1">
      <c r="A146" s="742"/>
      <c r="B146" s="743"/>
      <c r="C146" s="743"/>
      <c r="D146" s="742"/>
      <c r="E146" s="742"/>
      <c r="F146" s="742"/>
      <c r="G146" s="742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</row>
    <row r="147" spans="1:27" ht="12.75" customHeight="1">
      <c r="A147" s="742"/>
      <c r="B147" s="743"/>
      <c r="C147" s="743"/>
      <c r="D147" s="742"/>
      <c r="E147" s="742"/>
      <c r="F147" s="742"/>
      <c r="G147" s="742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</row>
    <row r="148" spans="1:27" ht="12.75" customHeight="1">
      <c r="A148" s="742"/>
      <c r="B148" s="743"/>
      <c r="C148" s="743"/>
      <c r="D148" s="742"/>
      <c r="E148" s="742"/>
      <c r="F148" s="742"/>
      <c r="G148" s="742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</row>
    <row r="149" spans="1:27" ht="12.75" customHeight="1">
      <c r="A149" s="742"/>
      <c r="B149" s="743"/>
      <c r="C149" s="743"/>
      <c r="D149" s="742"/>
      <c r="E149" s="742"/>
      <c r="F149" s="742"/>
      <c r="G149" s="742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</row>
    <row r="150" spans="1:27" ht="12.75" customHeight="1">
      <c r="A150" s="742"/>
      <c r="B150" s="743"/>
      <c r="C150" s="743"/>
      <c r="D150" s="742"/>
      <c r="E150" s="742"/>
      <c r="F150" s="742"/>
      <c r="G150" s="742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</row>
    <row r="151" spans="1:27" ht="12.75" customHeight="1">
      <c r="A151" s="742"/>
      <c r="B151" s="743"/>
      <c r="C151" s="743"/>
      <c r="D151" s="742"/>
      <c r="E151" s="742"/>
      <c r="F151" s="742"/>
      <c r="G151" s="742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</row>
    <row r="152" spans="1:27" ht="12.75" customHeight="1">
      <c r="A152" s="742"/>
      <c r="B152" s="743"/>
      <c r="C152" s="743"/>
      <c r="D152" s="742"/>
      <c r="E152" s="742"/>
      <c r="F152" s="742"/>
      <c r="G152" s="742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</row>
    <row r="153" spans="1:27" ht="12.75" customHeight="1">
      <c r="A153" s="742"/>
      <c r="B153" s="743"/>
      <c r="C153" s="743"/>
      <c r="D153" s="742"/>
      <c r="E153" s="742"/>
      <c r="F153" s="742"/>
      <c r="G153" s="742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</row>
    <row r="154" spans="1:27" ht="12.75" customHeight="1">
      <c r="A154" s="742"/>
      <c r="B154" s="743"/>
      <c r="C154" s="743"/>
      <c r="D154" s="742"/>
      <c r="E154" s="742"/>
      <c r="F154" s="742"/>
      <c r="G154" s="742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</row>
    <row r="155" spans="1:27" ht="12.75" customHeight="1">
      <c r="A155" s="742"/>
      <c r="B155" s="743"/>
      <c r="C155" s="743"/>
      <c r="D155" s="742"/>
      <c r="E155" s="742"/>
      <c r="F155" s="742"/>
      <c r="G155" s="742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</row>
    <row r="156" spans="1:27" ht="12.75" customHeight="1">
      <c r="A156" s="742"/>
      <c r="B156" s="743"/>
      <c r="C156" s="743"/>
      <c r="D156" s="742"/>
      <c r="E156" s="742"/>
      <c r="F156" s="742"/>
      <c r="G156" s="742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</row>
    <row r="157" spans="1:27" ht="12.75" customHeight="1">
      <c r="A157" s="742"/>
      <c r="B157" s="743"/>
      <c r="C157" s="743"/>
      <c r="D157" s="742"/>
      <c r="E157" s="742"/>
      <c r="F157" s="742"/>
      <c r="G157" s="742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</row>
    <row r="158" spans="1:27" ht="12.75" customHeight="1">
      <c r="A158" s="742"/>
      <c r="B158" s="743"/>
      <c r="C158" s="743"/>
      <c r="D158" s="742"/>
      <c r="E158" s="742"/>
      <c r="F158" s="742"/>
      <c r="G158" s="742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</row>
    <row r="159" spans="1:27" ht="12.75" customHeight="1">
      <c r="A159" s="742"/>
      <c r="B159" s="743"/>
      <c r="C159" s="743"/>
      <c r="D159" s="742"/>
      <c r="E159" s="742"/>
      <c r="F159" s="742"/>
      <c r="G159" s="742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</row>
    <row r="160" spans="1:27" ht="12.75" customHeight="1">
      <c r="A160" s="743"/>
      <c r="B160" s="743"/>
      <c r="C160" s="743"/>
      <c r="D160" s="743"/>
      <c r="E160" s="743"/>
      <c r="F160" s="743"/>
      <c r="G160" s="742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</row>
    <row r="161" spans="1:27" ht="12.75" customHeight="1">
      <c r="A161" s="743"/>
      <c r="B161" s="743"/>
      <c r="C161" s="743"/>
      <c r="D161" s="743"/>
      <c r="E161" s="743"/>
      <c r="F161" s="743"/>
      <c r="G161" s="742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</row>
    <row r="162" spans="1:27" ht="12.75" customHeight="1">
      <c r="A162" s="743"/>
      <c r="B162" s="743"/>
      <c r="C162" s="743"/>
      <c r="D162" s="743"/>
      <c r="E162" s="743"/>
      <c r="F162" s="743"/>
      <c r="G162" s="742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</row>
    <row r="163" spans="1:27" ht="12.75" customHeight="1">
      <c r="A163" s="743"/>
      <c r="B163" s="743"/>
      <c r="C163" s="743"/>
      <c r="D163" s="743"/>
      <c r="E163" s="743"/>
      <c r="F163" s="743"/>
      <c r="G163" s="742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</row>
    <row r="164" spans="1:27" ht="12.75" customHeight="1">
      <c r="A164" s="743"/>
      <c r="B164" s="743"/>
      <c r="C164" s="743"/>
      <c r="D164" s="743"/>
      <c r="E164" s="743"/>
      <c r="F164" s="743"/>
      <c r="G164" s="742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</row>
    <row r="165" spans="1:27" ht="12.75" customHeight="1">
      <c r="A165" s="743"/>
      <c r="B165" s="743"/>
      <c r="C165" s="743"/>
      <c r="D165" s="743"/>
      <c r="E165" s="743"/>
      <c r="F165" s="743"/>
      <c r="G165" s="742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</row>
    <row r="166" spans="1:27" ht="12.75" customHeight="1">
      <c r="A166" s="743"/>
      <c r="B166" s="743"/>
      <c r="C166" s="743"/>
      <c r="D166" s="743"/>
      <c r="E166" s="743"/>
      <c r="F166" s="743"/>
      <c r="G166" s="742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</row>
    <row r="167" spans="1:27" ht="12.75" customHeight="1">
      <c r="A167" s="743"/>
      <c r="B167" s="743"/>
      <c r="C167" s="743"/>
      <c r="D167" s="743"/>
      <c r="E167" s="743"/>
      <c r="F167" s="743"/>
      <c r="G167" s="742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</row>
    <row r="168" spans="1:27" ht="12.75" customHeight="1">
      <c r="A168" s="743"/>
      <c r="B168" s="743"/>
      <c r="C168" s="743"/>
      <c r="D168" s="743"/>
      <c r="E168" s="743"/>
      <c r="F168" s="743"/>
      <c r="G168" s="742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</row>
    <row r="169" spans="1:27" ht="12.75" customHeight="1">
      <c r="A169" s="743"/>
      <c r="B169" s="743"/>
      <c r="C169" s="743"/>
      <c r="D169" s="743"/>
      <c r="E169" s="743"/>
      <c r="F169" s="743"/>
      <c r="G169" s="742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</row>
    <row r="170" spans="1:27" ht="12.75" customHeight="1">
      <c r="A170" s="743"/>
      <c r="B170" s="743"/>
      <c r="C170" s="743"/>
      <c r="D170" s="743"/>
      <c r="E170" s="743"/>
      <c r="F170" s="743"/>
      <c r="G170" s="742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</row>
    <row r="171" spans="1:27" ht="12.75" customHeight="1">
      <c r="A171" s="743"/>
      <c r="B171" s="743"/>
      <c r="C171" s="743"/>
      <c r="D171" s="743"/>
      <c r="E171" s="743"/>
      <c r="F171" s="743"/>
      <c r="G171" s="742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</row>
    <row r="172" spans="1:27" ht="12.75" customHeight="1">
      <c r="A172" s="743"/>
      <c r="B172" s="743"/>
      <c r="C172" s="743"/>
      <c r="D172" s="743"/>
      <c r="E172" s="743"/>
      <c r="F172" s="743"/>
      <c r="G172" s="742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</row>
    <row r="173" spans="1:27" ht="12.75" customHeight="1">
      <c r="A173" s="743"/>
      <c r="B173" s="743"/>
      <c r="C173" s="743"/>
      <c r="D173" s="743"/>
      <c r="E173" s="743"/>
      <c r="F173" s="743"/>
      <c r="G173" s="742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</row>
    <row r="174" spans="1:27" ht="12.75" customHeight="1">
      <c r="A174" s="743"/>
      <c r="B174" s="743"/>
      <c r="C174" s="743"/>
      <c r="D174" s="743"/>
      <c r="E174" s="743"/>
      <c r="F174" s="743"/>
      <c r="G174" s="742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</row>
    <row r="175" spans="1:27" ht="12.75" customHeight="1">
      <c r="A175" s="743"/>
      <c r="B175" s="743"/>
      <c r="C175" s="743"/>
      <c r="D175" s="743"/>
      <c r="E175" s="743"/>
      <c r="F175" s="743"/>
      <c r="G175" s="742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</row>
    <row r="176" spans="1:27" ht="12.75" customHeight="1">
      <c r="A176" s="743"/>
      <c r="B176" s="743"/>
      <c r="C176" s="743"/>
      <c r="D176" s="743"/>
      <c r="E176" s="743"/>
      <c r="F176" s="743"/>
      <c r="G176" s="742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</row>
    <row r="177" spans="1:27" ht="12.75" customHeight="1">
      <c r="A177" s="743"/>
      <c r="B177" s="743"/>
      <c r="C177" s="743"/>
      <c r="D177" s="743"/>
      <c r="E177" s="743"/>
      <c r="F177" s="743"/>
      <c r="G177" s="742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</row>
    <row r="178" spans="1:27" ht="12.75" customHeight="1">
      <c r="A178" s="743"/>
      <c r="B178" s="743"/>
      <c r="C178" s="743"/>
      <c r="D178" s="743"/>
      <c r="E178" s="743"/>
      <c r="F178" s="743"/>
      <c r="G178" s="742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</row>
    <row r="179" spans="1:27" ht="12.75" customHeight="1">
      <c r="A179" s="743"/>
      <c r="B179" s="743"/>
      <c r="C179" s="743"/>
      <c r="D179" s="743"/>
      <c r="E179" s="743"/>
      <c r="F179" s="743"/>
      <c r="G179" s="742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</row>
    <row r="180" spans="1:27" ht="12.75" customHeight="1">
      <c r="A180" s="743"/>
      <c r="B180" s="743"/>
      <c r="C180" s="743"/>
      <c r="D180" s="743"/>
      <c r="E180" s="743"/>
      <c r="F180" s="743"/>
      <c r="G180" s="742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</row>
    <row r="181" spans="1:27" ht="12.75" customHeight="1">
      <c r="A181" s="743"/>
      <c r="B181" s="743"/>
      <c r="C181" s="743"/>
      <c r="D181" s="743"/>
      <c r="E181" s="743"/>
      <c r="F181" s="743"/>
      <c r="G181" s="742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</row>
    <row r="182" spans="1:27" ht="12.75" customHeight="1">
      <c r="A182" s="743"/>
      <c r="B182" s="743"/>
      <c r="C182" s="743"/>
      <c r="D182" s="743"/>
      <c r="E182" s="743"/>
      <c r="F182" s="743"/>
      <c r="G182" s="742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</row>
    <row r="183" spans="1:27" ht="12.75" customHeight="1">
      <c r="A183" s="743"/>
      <c r="B183" s="743"/>
      <c r="C183" s="743"/>
      <c r="D183" s="743"/>
      <c r="E183" s="743"/>
      <c r="F183" s="743"/>
      <c r="G183" s="742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</row>
    <row r="184" spans="1:27" ht="12.75" customHeight="1">
      <c r="A184" s="743"/>
      <c r="B184" s="743"/>
      <c r="C184" s="743"/>
      <c r="D184" s="743"/>
      <c r="E184" s="743"/>
      <c r="F184" s="743"/>
      <c r="G184" s="742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</row>
    <row r="185" spans="1:27" ht="12.75" customHeight="1">
      <c r="A185" s="743"/>
      <c r="B185" s="743"/>
      <c r="C185" s="743"/>
      <c r="D185" s="743"/>
      <c r="E185" s="743"/>
      <c r="F185" s="743"/>
      <c r="G185" s="742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</row>
    <row r="186" spans="1:27" ht="12.75" customHeight="1">
      <c r="A186" s="743"/>
      <c r="B186" s="743"/>
      <c r="C186" s="743"/>
      <c r="D186" s="743"/>
      <c r="E186" s="743"/>
      <c r="F186" s="743"/>
      <c r="G186" s="742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</row>
    <row r="187" spans="1:27" ht="12.75" customHeight="1">
      <c r="A187" s="743"/>
      <c r="B187" s="743"/>
      <c r="C187" s="743"/>
      <c r="D187" s="743"/>
      <c r="E187" s="743"/>
      <c r="F187" s="743"/>
      <c r="G187" s="742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</row>
    <row r="188" spans="1:27" ht="12.75" customHeight="1">
      <c r="A188" s="743"/>
      <c r="B188" s="743"/>
      <c r="C188" s="743"/>
      <c r="D188" s="743"/>
      <c r="E188" s="743"/>
      <c r="F188" s="743"/>
      <c r="G188" s="742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</row>
    <row r="189" spans="1:27" ht="12.75" customHeight="1">
      <c r="A189" s="743"/>
      <c r="B189" s="743"/>
      <c r="C189" s="743"/>
      <c r="D189" s="743"/>
      <c r="E189" s="743"/>
      <c r="F189" s="743"/>
      <c r="G189" s="742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</row>
    <row r="190" spans="1:27" ht="12.75" customHeight="1">
      <c r="A190" s="743"/>
      <c r="B190" s="743"/>
      <c r="C190" s="743"/>
      <c r="D190" s="743"/>
      <c r="E190" s="743"/>
      <c r="F190" s="743"/>
      <c r="G190" s="742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</row>
    <row r="191" spans="1:27" ht="12.75" customHeight="1">
      <c r="A191" s="743"/>
      <c r="B191" s="743"/>
      <c r="C191" s="743"/>
      <c r="D191" s="743"/>
      <c r="E191" s="743"/>
      <c r="F191" s="743"/>
      <c r="G191" s="742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</row>
    <row r="192" spans="1:27" ht="12.75" customHeight="1">
      <c r="A192" s="743"/>
      <c r="B192" s="743"/>
      <c r="C192" s="743"/>
      <c r="D192" s="743"/>
      <c r="E192" s="743"/>
      <c r="F192" s="743"/>
      <c r="G192" s="742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</row>
    <row r="193" spans="1:27" ht="12.75" customHeight="1">
      <c r="A193" s="743"/>
      <c r="B193" s="743"/>
      <c r="C193" s="743"/>
      <c r="D193" s="743"/>
      <c r="E193" s="743"/>
      <c r="F193" s="743"/>
      <c r="G193" s="742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.75" customHeight="1">
      <c r="A194" s="743"/>
      <c r="B194" s="743"/>
      <c r="C194" s="743"/>
      <c r="D194" s="743"/>
      <c r="E194" s="743"/>
      <c r="F194" s="743"/>
      <c r="G194" s="742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.75" customHeight="1">
      <c r="A195" s="743"/>
      <c r="B195" s="743"/>
      <c r="C195" s="743"/>
      <c r="D195" s="743"/>
      <c r="E195" s="743"/>
      <c r="F195" s="743"/>
      <c r="G195" s="742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.75" customHeight="1">
      <c r="A196" s="743"/>
      <c r="B196" s="743"/>
      <c r="C196" s="743"/>
      <c r="D196" s="743"/>
      <c r="E196" s="743"/>
      <c r="F196" s="743"/>
      <c r="G196" s="742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.75" customHeight="1">
      <c r="A197" s="743"/>
      <c r="B197" s="743"/>
      <c r="C197" s="743"/>
      <c r="D197" s="743"/>
      <c r="E197" s="743"/>
      <c r="F197" s="743"/>
      <c r="G197" s="742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>
      <c r="A198" s="743"/>
      <c r="B198" s="743"/>
      <c r="C198" s="743"/>
      <c r="D198" s="743"/>
      <c r="E198" s="743"/>
      <c r="F198" s="743"/>
      <c r="G198" s="742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>
      <c r="A199" s="743"/>
      <c r="B199" s="743"/>
      <c r="C199" s="743"/>
      <c r="D199" s="743"/>
      <c r="E199" s="743"/>
      <c r="F199" s="743"/>
      <c r="G199" s="742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>
      <c r="A200" s="743"/>
      <c r="B200" s="743"/>
      <c r="C200" s="743"/>
      <c r="D200" s="743"/>
      <c r="E200" s="743"/>
      <c r="F200" s="743"/>
      <c r="G200" s="742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.75" customHeight="1">
      <c r="A201" s="743"/>
      <c r="B201" s="743"/>
      <c r="C201" s="743"/>
      <c r="D201" s="743"/>
      <c r="E201" s="743"/>
      <c r="F201" s="743"/>
      <c r="G201" s="742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</row>
    <row r="202" spans="1:27" ht="12.75" customHeight="1">
      <c r="A202" s="743"/>
      <c r="B202" s="743"/>
      <c r="C202" s="743"/>
      <c r="D202" s="743"/>
      <c r="E202" s="743"/>
      <c r="F202" s="743"/>
      <c r="G202" s="742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</row>
    <row r="203" spans="1:27" ht="12.75" customHeight="1">
      <c r="A203" s="743"/>
      <c r="B203" s="743"/>
      <c r="C203" s="743"/>
      <c r="D203" s="743"/>
      <c r="E203" s="743"/>
      <c r="F203" s="743"/>
      <c r="G203" s="742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</row>
    <row r="204" spans="1:27" ht="12.75" customHeight="1">
      <c r="A204" s="743"/>
      <c r="B204" s="743"/>
      <c r="C204" s="743"/>
      <c r="D204" s="743"/>
      <c r="E204" s="743"/>
      <c r="F204" s="743"/>
      <c r="G204" s="742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</row>
    <row r="205" spans="1:27" ht="12.75" customHeight="1">
      <c r="A205" s="743"/>
      <c r="B205" s="743"/>
      <c r="C205" s="743"/>
      <c r="D205" s="743"/>
      <c r="E205" s="743"/>
      <c r="F205" s="743"/>
      <c r="G205" s="742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ht="12.75" customHeight="1">
      <c r="A206" s="743"/>
      <c r="B206" s="743"/>
      <c r="C206" s="743"/>
      <c r="D206" s="743"/>
      <c r="E206" s="743"/>
      <c r="F206" s="743"/>
      <c r="G206" s="742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>
      <c r="A207" s="743"/>
      <c r="B207" s="743"/>
      <c r="C207" s="743"/>
      <c r="D207" s="743"/>
      <c r="E207" s="743"/>
      <c r="F207" s="743"/>
      <c r="G207" s="742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>
      <c r="A208" s="743"/>
      <c r="B208" s="743"/>
      <c r="C208" s="743"/>
      <c r="D208" s="743"/>
      <c r="E208" s="743"/>
      <c r="F208" s="743"/>
      <c r="G208" s="742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.75" customHeight="1">
      <c r="A209" s="743"/>
      <c r="B209" s="743"/>
      <c r="C209" s="743"/>
      <c r="D209" s="743"/>
      <c r="E209" s="743"/>
      <c r="F209" s="743"/>
      <c r="G209" s="742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.75" customHeight="1">
      <c r="A210" s="743"/>
      <c r="B210" s="743"/>
      <c r="C210" s="743"/>
      <c r="D210" s="743"/>
      <c r="E210" s="743"/>
      <c r="F210" s="743"/>
      <c r="G210" s="742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1:27" ht="12.75" customHeight="1">
      <c r="A211" s="743"/>
      <c r="B211" s="743"/>
      <c r="C211" s="743"/>
      <c r="D211" s="743"/>
      <c r="E211" s="743"/>
      <c r="F211" s="743"/>
      <c r="G211" s="742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1:27" ht="12.75" customHeight="1">
      <c r="A212" s="743"/>
      <c r="B212" s="743"/>
      <c r="C212" s="743"/>
      <c r="D212" s="743"/>
      <c r="E212" s="743"/>
      <c r="F212" s="743"/>
      <c r="G212" s="742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1:27" ht="12.75" customHeight="1">
      <c r="A213" s="743"/>
      <c r="B213" s="743"/>
      <c r="C213" s="743"/>
      <c r="D213" s="743"/>
      <c r="E213" s="743"/>
      <c r="F213" s="743"/>
      <c r="G213" s="742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1:27" ht="12.75" customHeight="1">
      <c r="A214" s="743"/>
      <c r="B214" s="743"/>
      <c r="C214" s="743"/>
      <c r="D214" s="743"/>
      <c r="E214" s="743"/>
      <c r="F214" s="743"/>
      <c r="G214" s="742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ht="12.75" customHeight="1">
      <c r="A215" s="743"/>
      <c r="B215" s="743"/>
      <c r="C215" s="743"/>
      <c r="D215" s="743"/>
      <c r="E215" s="743"/>
      <c r="F215" s="743"/>
      <c r="G215" s="742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ht="12.75" customHeight="1">
      <c r="A216" s="743"/>
      <c r="B216" s="743"/>
      <c r="C216" s="743"/>
      <c r="D216" s="743"/>
      <c r="E216" s="743"/>
      <c r="F216" s="743"/>
      <c r="G216" s="742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</row>
    <row r="217" spans="1:27" ht="12.75" customHeight="1">
      <c r="A217" s="743"/>
      <c r="B217" s="743"/>
      <c r="C217" s="743"/>
      <c r="D217" s="743"/>
      <c r="E217" s="743"/>
      <c r="F217" s="743"/>
      <c r="G217" s="742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</row>
    <row r="218" spans="1:27" ht="12.75" customHeight="1">
      <c r="A218" s="743"/>
      <c r="B218" s="743"/>
      <c r="C218" s="743"/>
      <c r="D218" s="743"/>
      <c r="E218" s="743"/>
      <c r="F218" s="743"/>
      <c r="G218" s="742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</row>
    <row r="219" spans="1:27" ht="12.75" customHeight="1">
      <c r="A219" s="743"/>
      <c r="B219" s="743"/>
      <c r="C219" s="743"/>
      <c r="D219" s="743"/>
      <c r="E219" s="743"/>
      <c r="F219" s="743"/>
      <c r="G219" s="742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</row>
    <row r="220" spans="1:27" ht="12.75" customHeight="1">
      <c r="A220" s="743"/>
      <c r="B220" s="743"/>
      <c r="C220" s="743"/>
      <c r="D220" s="743"/>
      <c r="E220" s="743"/>
      <c r="F220" s="743"/>
      <c r="G220" s="742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</row>
    <row r="221" spans="1:27" ht="12.75" customHeight="1">
      <c r="A221" s="743"/>
      <c r="B221" s="743"/>
      <c r="C221" s="743"/>
      <c r="D221" s="743"/>
      <c r="E221" s="743"/>
      <c r="F221" s="743"/>
      <c r="G221" s="742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</row>
    <row r="222" spans="1:27" ht="12.75" customHeight="1">
      <c r="A222" s="743"/>
      <c r="B222" s="743"/>
      <c r="C222" s="743"/>
      <c r="D222" s="743"/>
      <c r="E222" s="743"/>
      <c r="F222" s="743"/>
      <c r="G222" s="742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</row>
    <row r="223" spans="1:27" ht="12.75" customHeight="1">
      <c r="A223" s="743"/>
      <c r="B223" s="743"/>
      <c r="C223" s="743"/>
      <c r="D223" s="743"/>
      <c r="E223" s="743"/>
      <c r="F223" s="743"/>
      <c r="G223" s="742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1:27" ht="12.75" customHeight="1">
      <c r="A224" s="743"/>
      <c r="B224" s="743"/>
      <c r="C224" s="743"/>
      <c r="D224" s="743"/>
      <c r="E224" s="743"/>
      <c r="F224" s="743"/>
      <c r="G224" s="742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1:27" ht="12.75" customHeight="1">
      <c r="A225" s="743"/>
      <c r="B225" s="743"/>
      <c r="C225" s="743"/>
      <c r="D225" s="743"/>
      <c r="E225" s="743"/>
      <c r="F225" s="743"/>
      <c r="G225" s="742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1:27" ht="12.75" customHeight="1">
      <c r="A226" s="743"/>
      <c r="B226" s="743"/>
      <c r="C226" s="743"/>
      <c r="D226" s="743"/>
      <c r="E226" s="743"/>
      <c r="F226" s="743"/>
      <c r="G226" s="742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</row>
    <row r="227" spans="1:27" ht="12.75" customHeight="1">
      <c r="A227" s="743"/>
      <c r="B227" s="743"/>
      <c r="C227" s="743"/>
      <c r="D227" s="743"/>
      <c r="E227" s="743"/>
      <c r="F227" s="743"/>
      <c r="G227" s="742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</row>
    <row r="228" spans="1:27" ht="12.75" customHeight="1">
      <c r="A228" s="743"/>
      <c r="B228" s="743"/>
      <c r="C228" s="743"/>
      <c r="D228" s="743"/>
      <c r="E228" s="743"/>
      <c r="F228" s="743"/>
      <c r="G228" s="742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</row>
    <row r="229" spans="1:27" ht="12.75" customHeight="1">
      <c r="A229" s="743"/>
      <c r="B229" s="743"/>
      <c r="C229" s="743"/>
      <c r="D229" s="743"/>
      <c r="E229" s="743"/>
      <c r="F229" s="743"/>
      <c r="G229" s="742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</row>
    <row r="230" spans="1:27" ht="12.75" customHeight="1">
      <c r="A230" s="743"/>
      <c r="B230" s="743"/>
      <c r="C230" s="743"/>
      <c r="D230" s="743"/>
      <c r="E230" s="743"/>
      <c r="F230" s="743"/>
      <c r="G230" s="742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</row>
    <row r="231" spans="1:27" ht="12.75" customHeight="1">
      <c r="A231" s="743"/>
      <c r="B231" s="743"/>
      <c r="C231" s="743"/>
      <c r="D231" s="743"/>
      <c r="E231" s="743"/>
      <c r="F231" s="743"/>
      <c r="G231" s="742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</row>
    <row r="232" spans="1:27" ht="12.75" customHeight="1">
      <c r="A232" s="743"/>
      <c r="B232" s="743"/>
      <c r="C232" s="743"/>
      <c r="D232" s="743"/>
      <c r="E232" s="743"/>
      <c r="F232" s="743"/>
      <c r="G232" s="742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</row>
    <row r="233" spans="1:27" ht="12.75" customHeight="1">
      <c r="A233" s="743"/>
      <c r="B233" s="743"/>
      <c r="C233" s="743"/>
      <c r="D233" s="743"/>
      <c r="E233" s="743"/>
      <c r="F233" s="743"/>
      <c r="G233" s="742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</row>
    <row r="234" spans="1:27" ht="12.75" customHeight="1">
      <c r="A234" s="743"/>
      <c r="B234" s="743"/>
      <c r="C234" s="743"/>
      <c r="D234" s="743"/>
      <c r="E234" s="743"/>
      <c r="F234" s="743"/>
      <c r="G234" s="742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</row>
    <row r="235" spans="1:27" ht="12.75" customHeight="1">
      <c r="A235" s="743"/>
      <c r="B235" s="743"/>
      <c r="C235" s="743"/>
      <c r="D235" s="743"/>
      <c r="E235" s="743"/>
      <c r="F235" s="743"/>
      <c r="G235" s="742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</row>
    <row r="236" spans="1:27" ht="12.75" customHeight="1">
      <c r="A236" s="743"/>
      <c r="B236" s="743"/>
      <c r="C236" s="743"/>
      <c r="D236" s="743"/>
      <c r="E236" s="743"/>
      <c r="F236" s="743"/>
      <c r="G236" s="742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</row>
    <row r="237" spans="1:27" ht="12.75" customHeight="1">
      <c r="A237" s="743"/>
      <c r="B237" s="743"/>
      <c r="C237" s="743"/>
      <c r="D237" s="743"/>
      <c r="E237" s="743"/>
      <c r="F237" s="743"/>
      <c r="G237" s="742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</row>
    <row r="238" spans="1:27" ht="12.75" customHeight="1">
      <c r="A238" s="743"/>
      <c r="B238" s="743"/>
      <c r="C238" s="743"/>
      <c r="D238" s="743"/>
      <c r="E238" s="743"/>
      <c r="F238" s="743"/>
      <c r="G238" s="742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</row>
    <row r="239" spans="1:27" ht="12.75" customHeight="1">
      <c r="A239" s="743"/>
      <c r="B239" s="743"/>
      <c r="C239" s="743"/>
      <c r="D239" s="743"/>
      <c r="E239" s="743"/>
      <c r="F239" s="743"/>
      <c r="G239" s="742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</row>
    <row r="240" spans="1:27" ht="12.75" customHeight="1">
      <c r="A240" s="743"/>
      <c r="B240" s="743"/>
      <c r="C240" s="743"/>
      <c r="D240" s="743"/>
      <c r="E240" s="743"/>
      <c r="F240" s="743"/>
      <c r="G240" s="742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</row>
    <row r="241" spans="1:27" ht="12.75" customHeight="1">
      <c r="A241" s="743"/>
      <c r="B241" s="743"/>
      <c r="C241" s="743"/>
      <c r="D241" s="743"/>
      <c r="E241" s="743"/>
      <c r="F241" s="743"/>
      <c r="G241" s="742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</row>
    <row r="242" spans="1:27" ht="12.75" customHeight="1">
      <c r="A242" s="743"/>
      <c r="B242" s="743"/>
      <c r="C242" s="743"/>
      <c r="D242" s="743"/>
      <c r="E242" s="743"/>
      <c r="F242" s="743"/>
      <c r="G242" s="742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</row>
    <row r="243" spans="1:27" ht="12.75" customHeight="1">
      <c r="A243" s="743"/>
      <c r="B243" s="743"/>
      <c r="C243" s="743"/>
      <c r="D243" s="743"/>
      <c r="E243" s="743"/>
      <c r="F243" s="743"/>
      <c r="G243" s="742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</row>
    <row r="244" spans="1:27" ht="12.75" customHeight="1">
      <c r="A244" s="743"/>
      <c r="B244" s="743"/>
      <c r="C244" s="743"/>
      <c r="D244" s="743"/>
      <c r="E244" s="743"/>
      <c r="F244" s="743"/>
      <c r="G244" s="742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</row>
    <row r="245" spans="1:27" ht="12.75" customHeight="1">
      <c r="A245" s="743"/>
      <c r="B245" s="743"/>
      <c r="C245" s="743"/>
      <c r="D245" s="743"/>
      <c r="E245" s="743"/>
      <c r="F245" s="743"/>
      <c r="G245" s="742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</row>
    <row r="246" spans="1:27" ht="12.75" customHeight="1">
      <c r="A246" s="743"/>
      <c r="B246" s="743"/>
      <c r="C246" s="743"/>
      <c r="D246" s="743"/>
      <c r="E246" s="743"/>
      <c r="F246" s="743"/>
      <c r="G246" s="742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</row>
    <row r="247" spans="1:27" ht="12.75" customHeight="1">
      <c r="A247" s="743"/>
      <c r="B247" s="743"/>
      <c r="C247" s="743"/>
      <c r="D247" s="743"/>
      <c r="E247" s="743"/>
      <c r="F247" s="743"/>
      <c r="G247" s="742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</row>
    <row r="248" spans="1:27" ht="12.75" customHeight="1">
      <c r="A248" s="743"/>
      <c r="B248" s="743"/>
      <c r="C248" s="743"/>
      <c r="D248" s="743"/>
      <c r="E248" s="743"/>
      <c r="F248" s="743"/>
      <c r="G248" s="742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</row>
    <row r="249" spans="1:27" ht="12.75" customHeight="1">
      <c r="A249" s="743"/>
      <c r="B249" s="743"/>
      <c r="C249" s="743"/>
      <c r="D249" s="743"/>
      <c r="E249" s="743"/>
      <c r="F249" s="743"/>
      <c r="G249" s="742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</row>
    <row r="250" spans="1:27" ht="12.75" customHeight="1">
      <c r="A250" s="743"/>
      <c r="B250" s="743"/>
      <c r="C250" s="743"/>
      <c r="D250" s="743"/>
      <c r="E250" s="743"/>
      <c r="F250" s="743"/>
      <c r="G250" s="742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</row>
    <row r="251" spans="1:27" ht="12.75" customHeight="1">
      <c r="A251" s="743"/>
      <c r="B251" s="743"/>
      <c r="C251" s="743"/>
      <c r="D251" s="743"/>
      <c r="E251" s="743"/>
      <c r="F251" s="743"/>
      <c r="G251" s="742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</row>
    <row r="252" spans="1:27" ht="12.75" customHeight="1">
      <c r="A252" s="743"/>
      <c r="B252" s="743"/>
      <c r="C252" s="743"/>
      <c r="D252" s="743"/>
      <c r="E252" s="743"/>
      <c r="F252" s="743"/>
      <c r="G252" s="742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</row>
    <row r="253" spans="1:27" ht="12.75" customHeight="1">
      <c r="A253" s="743"/>
      <c r="B253" s="743"/>
      <c r="C253" s="743"/>
      <c r="D253" s="743"/>
      <c r="E253" s="743"/>
      <c r="F253" s="743"/>
      <c r="G253" s="742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</row>
    <row r="254" spans="1:27" ht="12.75" customHeight="1">
      <c r="A254" s="743"/>
      <c r="B254" s="743"/>
      <c r="C254" s="743"/>
      <c r="D254" s="743"/>
      <c r="E254" s="743"/>
      <c r="F254" s="743"/>
      <c r="G254" s="742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</row>
    <row r="255" spans="1:27" ht="12.75" customHeight="1">
      <c r="A255" s="743"/>
      <c r="B255" s="743"/>
      <c r="C255" s="743"/>
      <c r="D255" s="743"/>
      <c r="E255" s="743"/>
      <c r="F255" s="743"/>
      <c r="G255" s="742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</row>
    <row r="256" spans="1:27" ht="12.75" customHeight="1">
      <c r="A256" s="743"/>
      <c r="B256" s="743"/>
      <c r="C256" s="743"/>
      <c r="D256" s="743"/>
      <c r="E256" s="743"/>
      <c r="F256" s="743"/>
      <c r="G256" s="742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ht="12.75" customHeight="1">
      <c r="A257" s="743"/>
      <c r="B257" s="743"/>
      <c r="C257" s="743"/>
      <c r="D257" s="743"/>
      <c r="E257" s="743"/>
      <c r="F257" s="743"/>
      <c r="G257" s="742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ht="12.75" customHeight="1">
      <c r="A258" s="743"/>
      <c r="B258" s="743"/>
      <c r="C258" s="743"/>
      <c r="D258" s="743"/>
      <c r="E258" s="743"/>
      <c r="F258" s="743"/>
      <c r="G258" s="742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ht="12.75" customHeight="1">
      <c r="A259" s="743"/>
      <c r="B259" s="743"/>
      <c r="C259" s="743"/>
      <c r="D259" s="743"/>
      <c r="E259" s="743"/>
      <c r="F259" s="743"/>
      <c r="G259" s="742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ht="12.75" customHeight="1">
      <c r="A260" s="743"/>
      <c r="B260" s="743"/>
      <c r="C260" s="743"/>
      <c r="D260" s="743"/>
      <c r="E260" s="743"/>
      <c r="F260" s="743"/>
      <c r="G260" s="742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ht="12.75" customHeight="1">
      <c r="A261" s="743"/>
      <c r="B261" s="743"/>
      <c r="C261" s="743"/>
      <c r="D261" s="743"/>
      <c r="E261" s="743"/>
      <c r="F261" s="743"/>
      <c r="G261" s="742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ht="12.75" customHeight="1">
      <c r="A262" s="743"/>
      <c r="B262" s="743"/>
      <c r="C262" s="743"/>
      <c r="D262" s="743"/>
      <c r="E262" s="743"/>
      <c r="F262" s="743"/>
      <c r="G262" s="742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ht="12.75" customHeight="1">
      <c r="A263" s="743"/>
      <c r="B263" s="743"/>
      <c r="C263" s="743"/>
      <c r="D263" s="743"/>
      <c r="E263" s="743"/>
      <c r="F263" s="743"/>
      <c r="G263" s="742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ht="12.75" customHeight="1">
      <c r="A264" s="743"/>
      <c r="B264" s="743"/>
      <c r="C264" s="743"/>
      <c r="D264" s="743"/>
      <c r="E264" s="743"/>
      <c r="F264" s="743"/>
      <c r="G264" s="742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ht="12.75" customHeight="1">
      <c r="A265" s="743"/>
      <c r="B265" s="743"/>
      <c r="C265" s="743"/>
      <c r="D265" s="743"/>
      <c r="E265" s="743"/>
      <c r="F265" s="743"/>
      <c r="G265" s="742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ht="12.75" customHeight="1">
      <c r="A266" s="743"/>
      <c r="B266" s="743"/>
      <c r="C266" s="743"/>
      <c r="D266" s="743"/>
      <c r="E266" s="743"/>
      <c r="F266" s="743"/>
      <c r="G266" s="742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ht="12.75" customHeight="1">
      <c r="A267" s="743"/>
      <c r="B267" s="743"/>
      <c r="C267" s="743"/>
      <c r="D267" s="743"/>
      <c r="E267" s="743"/>
      <c r="F267" s="743"/>
      <c r="G267" s="742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ht="12.75" customHeight="1">
      <c r="A268" s="743"/>
      <c r="B268" s="743"/>
      <c r="C268" s="743"/>
      <c r="D268" s="743"/>
      <c r="E268" s="743"/>
      <c r="F268" s="743"/>
      <c r="G268" s="742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ht="12.75" customHeight="1">
      <c r="A269" s="743"/>
      <c r="B269" s="743"/>
      <c r="C269" s="743"/>
      <c r="D269" s="743"/>
      <c r="E269" s="743"/>
      <c r="F269" s="743"/>
      <c r="G269" s="742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ht="12.75" customHeight="1">
      <c r="A270" s="743"/>
      <c r="B270" s="743"/>
      <c r="C270" s="743"/>
      <c r="D270" s="743"/>
      <c r="E270" s="743"/>
      <c r="F270" s="743"/>
      <c r="G270" s="742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ht="12.75" customHeight="1">
      <c r="A271" s="743"/>
      <c r="B271" s="743"/>
      <c r="C271" s="743"/>
      <c r="D271" s="743"/>
      <c r="E271" s="743"/>
      <c r="F271" s="743"/>
      <c r="G271" s="742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ht="12.75" customHeight="1">
      <c r="A272" s="743"/>
      <c r="B272" s="743"/>
      <c r="C272" s="743"/>
      <c r="D272" s="743"/>
      <c r="E272" s="743"/>
      <c r="F272" s="743"/>
      <c r="G272" s="742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ht="12.75" customHeight="1">
      <c r="A273" s="743"/>
      <c r="B273" s="743"/>
      <c r="C273" s="743"/>
      <c r="D273" s="743"/>
      <c r="E273" s="743"/>
      <c r="F273" s="743"/>
      <c r="G273" s="742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ht="12.75" customHeight="1">
      <c r="A274" s="743"/>
      <c r="B274" s="743"/>
      <c r="C274" s="743"/>
      <c r="D274" s="743"/>
      <c r="E274" s="743"/>
      <c r="F274" s="743"/>
      <c r="G274" s="742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ht="12.75" customHeight="1">
      <c r="A275" s="743"/>
      <c r="B275" s="743"/>
      <c r="C275" s="743"/>
      <c r="D275" s="743"/>
      <c r="E275" s="743"/>
      <c r="F275" s="743"/>
      <c r="G275" s="742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ht="12.75" customHeight="1">
      <c r="A276" s="743"/>
      <c r="B276" s="743"/>
      <c r="C276" s="743"/>
      <c r="D276" s="743"/>
      <c r="E276" s="743"/>
      <c r="F276" s="743"/>
      <c r="G276" s="742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ht="12.75" customHeight="1">
      <c r="A277" s="743"/>
      <c r="B277" s="743"/>
      <c r="C277" s="743"/>
      <c r="D277" s="743"/>
      <c r="E277" s="743"/>
      <c r="F277" s="743"/>
      <c r="G277" s="742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ht="12.75" customHeight="1">
      <c r="A278" s="743"/>
      <c r="B278" s="743"/>
      <c r="C278" s="743"/>
      <c r="D278" s="743"/>
      <c r="E278" s="743"/>
      <c r="F278" s="743"/>
      <c r="G278" s="742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ht="12.75" customHeight="1">
      <c r="A279" s="743"/>
      <c r="B279" s="743"/>
      <c r="C279" s="743"/>
      <c r="D279" s="743"/>
      <c r="E279" s="743"/>
      <c r="F279" s="743"/>
      <c r="G279" s="742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ht="12.75" customHeight="1">
      <c r="A280" s="743"/>
      <c r="B280" s="743"/>
      <c r="C280" s="743"/>
      <c r="D280" s="743"/>
      <c r="E280" s="743"/>
      <c r="F280" s="743"/>
      <c r="G280" s="742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ht="12.75" customHeight="1">
      <c r="A281" s="743"/>
      <c r="B281" s="743"/>
      <c r="C281" s="743"/>
      <c r="D281" s="743"/>
      <c r="E281" s="743"/>
      <c r="F281" s="743"/>
      <c r="G281" s="742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ht="12.75" customHeight="1">
      <c r="A282" s="743"/>
      <c r="B282" s="743"/>
      <c r="C282" s="743"/>
      <c r="D282" s="743"/>
      <c r="E282" s="743"/>
      <c r="F282" s="743"/>
      <c r="G282" s="742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ht="12.75" customHeight="1">
      <c r="A283" s="743"/>
      <c r="B283" s="743"/>
      <c r="C283" s="743"/>
      <c r="D283" s="743"/>
      <c r="E283" s="743"/>
      <c r="F283" s="743"/>
      <c r="G283" s="742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ht="12.75" customHeight="1">
      <c r="A284" s="743"/>
      <c r="B284" s="743"/>
      <c r="C284" s="743"/>
      <c r="D284" s="743"/>
      <c r="E284" s="743"/>
      <c r="F284" s="743"/>
      <c r="G284" s="742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ht="12.75" customHeight="1">
      <c r="A285" s="743"/>
      <c r="B285" s="743"/>
      <c r="C285" s="743"/>
      <c r="D285" s="743"/>
      <c r="E285" s="743"/>
      <c r="F285" s="743"/>
      <c r="G285" s="742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ht="12.75" customHeight="1">
      <c r="A286" s="743"/>
      <c r="B286" s="743"/>
      <c r="C286" s="743"/>
      <c r="D286" s="743"/>
      <c r="E286" s="743"/>
      <c r="F286" s="743"/>
      <c r="G286" s="742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ht="12.75" customHeight="1">
      <c r="A287" s="743"/>
      <c r="B287" s="743"/>
      <c r="C287" s="743"/>
      <c r="D287" s="743"/>
      <c r="E287" s="743"/>
      <c r="F287" s="743"/>
      <c r="G287" s="742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ht="12.75" customHeight="1">
      <c r="A288" s="743"/>
      <c r="B288" s="743"/>
      <c r="C288" s="743"/>
      <c r="D288" s="743"/>
      <c r="E288" s="743"/>
      <c r="F288" s="743"/>
      <c r="G288" s="742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ht="12.75" customHeight="1">
      <c r="A289" s="743"/>
      <c r="B289" s="743"/>
      <c r="C289" s="743"/>
      <c r="D289" s="743"/>
      <c r="E289" s="743"/>
      <c r="F289" s="743"/>
      <c r="G289" s="742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ht="12.75" customHeight="1">
      <c r="A290" s="743"/>
      <c r="B290" s="743"/>
      <c r="C290" s="743"/>
      <c r="D290" s="743"/>
      <c r="E290" s="743"/>
      <c r="F290" s="743"/>
      <c r="G290" s="742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ht="12.75" customHeight="1">
      <c r="A291" s="743"/>
      <c r="B291" s="743"/>
      <c r="C291" s="743"/>
      <c r="D291" s="743"/>
      <c r="E291" s="743"/>
      <c r="F291" s="743"/>
      <c r="G291" s="742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ht="12.75" customHeight="1">
      <c r="A292" s="743"/>
      <c r="B292" s="743"/>
      <c r="C292" s="743"/>
      <c r="D292" s="743"/>
      <c r="E292" s="743"/>
      <c r="F292" s="743"/>
      <c r="G292" s="742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ht="12.75" customHeight="1">
      <c r="A293" s="743"/>
      <c r="B293" s="743"/>
      <c r="C293" s="743"/>
      <c r="D293" s="743"/>
      <c r="E293" s="743"/>
      <c r="F293" s="743"/>
      <c r="G293" s="742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ht="12.75" customHeight="1">
      <c r="A294" s="743"/>
      <c r="B294" s="743"/>
      <c r="C294" s="743"/>
      <c r="D294" s="743"/>
      <c r="E294" s="743"/>
      <c r="F294" s="743"/>
      <c r="G294" s="742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ht="12.75" customHeight="1">
      <c r="A295" s="743"/>
      <c r="B295" s="743"/>
      <c r="C295" s="743"/>
      <c r="D295" s="743"/>
      <c r="E295" s="743"/>
      <c r="F295" s="743"/>
      <c r="G295" s="742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ht="12.75" customHeight="1">
      <c r="A296" s="743"/>
      <c r="B296" s="743"/>
      <c r="C296" s="743"/>
      <c r="D296" s="743"/>
      <c r="E296" s="743"/>
      <c r="F296" s="743"/>
      <c r="G296" s="742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ht="12.75" customHeight="1">
      <c r="A297" s="743"/>
      <c r="B297" s="743"/>
      <c r="C297" s="743"/>
      <c r="D297" s="743"/>
      <c r="E297" s="743"/>
      <c r="F297" s="743"/>
      <c r="G297" s="742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ht="12.75" customHeight="1">
      <c r="A298" s="743"/>
      <c r="B298" s="743"/>
      <c r="C298" s="743"/>
      <c r="D298" s="743"/>
      <c r="E298" s="743"/>
      <c r="F298" s="743"/>
      <c r="G298" s="742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ht="12.75" customHeight="1">
      <c r="A299" s="743"/>
      <c r="B299" s="743"/>
      <c r="C299" s="743"/>
      <c r="D299" s="743"/>
      <c r="E299" s="743"/>
      <c r="F299" s="743"/>
      <c r="G299" s="742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ht="12.75" customHeight="1">
      <c r="A300" s="743"/>
      <c r="B300" s="743"/>
      <c r="C300" s="743"/>
      <c r="D300" s="743"/>
      <c r="E300" s="743"/>
      <c r="F300" s="743"/>
      <c r="G300" s="742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ht="12.75" customHeight="1">
      <c r="A301" s="743"/>
      <c r="B301" s="743"/>
      <c r="C301" s="743"/>
      <c r="D301" s="743"/>
      <c r="E301" s="743"/>
      <c r="F301" s="743"/>
      <c r="G301" s="742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ht="12.75" customHeight="1">
      <c r="A302" s="743"/>
      <c r="B302" s="743"/>
      <c r="C302" s="743"/>
      <c r="D302" s="743"/>
      <c r="E302" s="743"/>
      <c r="F302" s="743"/>
      <c r="G302" s="742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ht="12.75" customHeight="1">
      <c r="A303" s="743"/>
      <c r="B303" s="743"/>
      <c r="C303" s="743"/>
      <c r="D303" s="743"/>
      <c r="E303" s="743"/>
      <c r="F303" s="743"/>
      <c r="G303" s="742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ht="12.75" customHeight="1">
      <c r="A304" s="743"/>
      <c r="B304" s="743"/>
      <c r="C304" s="743"/>
      <c r="D304" s="743"/>
      <c r="E304" s="743"/>
      <c r="F304" s="743"/>
      <c r="G304" s="742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ht="12.75" customHeight="1">
      <c r="A305" s="743"/>
      <c r="B305" s="743"/>
      <c r="C305" s="743"/>
      <c r="D305" s="743"/>
      <c r="E305" s="743"/>
      <c r="F305" s="743"/>
      <c r="G305" s="742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ht="12.75" customHeight="1">
      <c r="A306" s="743"/>
      <c r="B306" s="743"/>
      <c r="C306" s="743"/>
      <c r="D306" s="743"/>
      <c r="E306" s="743"/>
      <c r="F306" s="743"/>
      <c r="G306" s="742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ht="12.75" customHeight="1">
      <c r="A307" s="743"/>
      <c r="B307" s="743"/>
      <c r="C307" s="743"/>
      <c r="D307" s="743"/>
      <c r="E307" s="743"/>
      <c r="F307" s="743"/>
      <c r="G307" s="742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ht="12.75" customHeight="1">
      <c r="A308" s="743"/>
      <c r="B308" s="743"/>
      <c r="C308" s="743"/>
      <c r="D308" s="743"/>
      <c r="E308" s="743"/>
      <c r="F308" s="743"/>
      <c r="G308" s="742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ht="12.75" customHeight="1">
      <c r="A309" s="743"/>
      <c r="B309" s="743"/>
      <c r="C309" s="743"/>
      <c r="D309" s="743"/>
      <c r="E309" s="743"/>
      <c r="F309" s="743"/>
      <c r="G309" s="742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ht="12.75" customHeight="1">
      <c r="A310" s="743"/>
      <c r="B310" s="743"/>
      <c r="C310" s="743"/>
      <c r="D310" s="743"/>
      <c r="E310" s="743"/>
      <c r="F310" s="743"/>
      <c r="G310" s="742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ht="12.75" customHeight="1">
      <c r="A311" s="743"/>
      <c r="B311" s="743"/>
      <c r="C311" s="743"/>
      <c r="D311" s="743"/>
      <c r="E311" s="743"/>
      <c r="F311" s="743"/>
      <c r="G311" s="742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ht="12.75" customHeight="1">
      <c r="A312" s="743"/>
      <c r="B312" s="743"/>
      <c r="C312" s="743"/>
      <c r="D312" s="743"/>
      <c r="E312" s="743"/>
      <c r="F312" s="743"/>
      <c r="G312" s="742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ht="12.75" customHeight="1">
      <c r="A313" s="743"/>
      <c r="B313" s="743"/>
      <c r="C313" s="743"/>
      <c r="D313" s="743"/>
      <c r="E313" s="743"/>
      <c r="F313" s="743"/>
      <c r="G313" s="742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ht="12.75" customHeight="1">
      <c r="A314" s="743"/>
      <c r="B314" s="743"/>
      <c r="C314" s="743"/>
      <c r="D314" s="743"/>
      <c r="E314" s="743"/>
      <c r="F314" s="743"/>
      <c r="G314" s="742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ht="12.75" customHeight="1">
      <c r="A315" s="743"/>
      <c r="B315" s="743"/>
      <c r="C315" s="743"/>
      <c r="D315" s="743"/>
      <c r="E315" s="743"/>
      <c r="F315" s="743"/>
      <c r="G315" s="742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ht="12.75" customHeight="1">
      <c r="A316" s="743"/>
      <c r="B316" s="743"/>
      <c r="C316" s="743"/>
      <c r="D316" s="743"/>
      <c r="E316" s="743"/>
      <c r="F316" s="743"/>
      <c r="G316" s="742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ht="12.75" customHeight="1">
      <c r="A317" s="743"/>
      <c r="B317" s="743"/>
      <c r="C317" s="743"/>
      <c r="D317" s="743"/>
      <c r="E317" s="743"/>
      <c r="F317" s="743"/>
      <c r="G317" s="742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ht="12.75" customHeight="1">
      <c r="A318" s="743"/>
      <c r="B318" s="743"/>
      <c r="C318" s="743"/>
      <c r="D318" s="743"/>
      <c r="E318" s="743"/>
      <c r="F318" s="743"/>
      <c r="G318" s="742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ht="12.75" customHeight="1">
      <c r="A319" s="743"/>
      <c r="B319" s="743"/>
      <c r="C319" s="743"/>
      <c r="D319" s="743"/>
      <c r="E319" s="743"/>
      <c r="F319" s="743"/>
      <c r="G319" s="742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ht="12.75" customHeight="1">
      <c r="A320" s="743"/>
      <c r="B320" s="743"/>
      <c r="C320" s="743"/>
      <c r="D320" s="743"/>
      <c r="E320" s="743"/>
      <c r="F320" s="743"/>
      <c r="G320" s="742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ht="12.75" customHeight="1">
      <c r="A321" s="743"/>
      <c r="B321" s="743"/>
      <c r="C321" s="743"/>
      <c r="D321" s="743"/>
      <c r="E321" s="743"/>
      <c r="F321" s="743"/>
      <c r="G321" s="742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ht="12.75" customHeight="1">
      <c r="A322" s="743"/>
      <c r="B322" s="743"/>
      <c r="C322" s="743"/>
      <c r="D322" s="743"/>
      <c r="E322" s="743"/>
      <c r="F322" s="743"/>
      <c r="G322" s="742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ht="12.75" customHeight="1">
      <c r="A323" s="743"/>
      <c r="B323" s="743"/>
      <c r="C323" s="743"/>
      <c r="D323" s="743"/>
      <c r="E323" s="743"/>
      <c r="F323" s="743"/>
      <c r="G323" s="742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ht="12.75" customHeight="1">
      <c r="A324" s="743"/>
      <c r="B324" s="743"/>
      <c r="C324" s="743"/>
      <c r="D324" s="743"/>
      <c r="E324" s="743"/>
      <c r="F324" s="743"/>
      <c r="G324" s="742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ht="12.75" customHeight="1">
      <c r="A325" s="743"/>
      <c r="B325" s="743"/>
      <c r="C325" s="743"/>
      <c r="D325" s="743"/>
      <c r="E325" s="743"/>
      <c r="F325" s="743"/>
      <c r="G325" s="742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ht="12.75" customHeight="1">
      <c r="A326" s="743"/>
      <c r="B326" s="743"/>
      <c r="C326" s="743"/>
      <c r="D326" s="743"/>
      <c r="E326" s="743"/>
      <c r="F326" s="743"/>
      <c r="G326" s="742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ht="12.75" customHeight="1">
      <c r="A327" s="743"/>
      <c r="B327" s="743"/>
      <c r="C327" s="743"/>
      <c r="D327" s="743"/>
      <c r="E327" s="743"/>
      <c r="F327" s="743"/>
      <c r="G327" s="742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ht="12.75" customHeight="1">
      <c r="A328" s="743"/>
      <c r="B328" s="743"/>
      <c r="C328" s="743"/>
      <c r="D328" s="743"/>
      <c r="E328" s="743"/>
      <c r="F328" s="743"/>
      <c r="G328" s="742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ht="12.75" customHeight="1">
      <c r="A329" s="743"/>
      <c r="B329" s="743"/>
      <c r="C329" s="743"/>
      <c r="D329" s="743"/>
      <c r="E329" s="743"/>
      <c r="F329" s="743"/>
      <c r="G329" s="742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ht="12.75" customHeight="1">
      <c r="A330" s="743"/>
      <c r="B330" s="743"/>
      <c r="C330" s="743"/>
      <c r="D330" s="743"/>
      <c r="E330" s="743"/>
      <c r="F330" s="743"/>
      <c r="G330" s="742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ht="12.75" customHeight="1">
      <c r="A331" s="743"/>
      <c r="B331" s="743"/>
      <c r="C331" s="743"/>
      <c r="D331" s="743"/>
      <c r="E331" s="743"/>
      <c r="F331" s="743"/>
      <c r="G331" s="742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ht="12.75" customHeight="1">
      <c r="A332" s="743"/>
      <c r="B332" s="743"/>
      <c r="C332" s="743"/>
      <c r="D332" s="743"/>
      <c r="E332" s="743"/>
      <c r="F332" s="743"/>
      <c r="G332" s="742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ht="12.75" customHeight="1">
      <c r="A333" s="743"/>
      <c r="B333" s="743"/>
      <c r="C333" s="743"/>
      <c r="D333" s="743"/>
      <c r="E333" s="743"/>
      <c r="F333" s="743"/>
      <c r="G333" s="742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ht="12.75" customHeight="1">
      <c r="A334" s="743"/>
      <c r="B334" s="743"/>
      <c r="C334" s="743"/>
      <c r="D334" s="743"/>
      <c r="E334" s="743"/>
      <c r="F334" s="743"/>
      <c r="G334" s="742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ht="12.75" customHeight="1">
      <c r="A335" s="743"/>
      <c r="B335" s="743"/>
      <c r="C335" s="743"/>
      <c r="D335" s="743"/>
      <c r="E335" s="743"/>
      <c r="F335" s="743"/>
      <c r="G335" s="742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ht="12.75" customHeight="1">
      <c r="A336" s="743"/>
      <c r="B336" s="743"/>
      <c r="C336" s="743"/>
      <c r="D336" s="743"/>
      <c r="E336" s="743"/>
      <c r="F336" s="743"/>
      <c r="G336" s="742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ht="12.75" customHeight="1">
      <c r="A337" s="743"/>
      <c r="B337" s="743"/>
      <c r="C337" s="743"/>
      <c r="D337" s="743"/>
      <c r="E337" s="743"/>
      <c r="F337" s="743"/>
      <c r="G337" s="742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ht="12.75" customHeight="1">
      <c r="A338" s="743"/>
      <c r="B338" s="743"/>
      <c r="C338" s="743"/>
      <c r="D338" s="743"/>
      <c r="E338" s="743"/>
      <c r="F338" s="743"/>
      <c r="G338" s="742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ht="12.75" customHeight="1">
      <c r="A339" s="743"/>
      <c r="B339" s="743"/>
      <c r="C339" s="743"/>
      <c r="D339" s="743"/>
      <c r="E339" s="743"/>
      <c r="F339" s="743"/>
      <c r="G339" s="742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ht="12.75" customHeight="1">
      <c r="A340" s="743"/>
      <c r="B340" s="743"/>
      <c r="C340" s="743"/>
      <c r="D340" s="743"/>
      <c r="E340" s="743"/>
      <c r="F340" s="743"/>
      <c r="G340" s="742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ht="12.75" customHeight="1">
      <c r="A341" s="743"/>
      <c r="B341" s="743"/>
      <c r="C341" s="743"/>
      <c r="D341" s="743"/>
      <c r="E341" s="743"/>
      <c r="F341" s="743"/>
      <c r="G341" s="742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ht="12.75" customHeight="1">
      <c r="A342" s="743"/>
      <c r="B342" s="743"/>
      <c r="C342" s="743"/>
      <c r="D342" s="743"/>
      <c r="E342" s="743"/>
      <c r="F342" s="743"/>
      <c r="G342" s="742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ht="12.75" customHeight="1">
      <c r="A343" s="743"/>
      <c r="B343" s="743"/>
      <c r="C343" s="743"/>
      <c r="D343" s="743"/>
      <c r="E343" s="743"/>
      <c r="F343" s="743"/>
      <c r="G343" s="742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ht="12.75" customHeight="1">
      <c r="A344" s="743"/>
      <c r="B344" s="743"/>
      <c r="C344" s="743"/>
      <c r="D344" s="743"/>
      <c r="E344" s="743"/>
      <c r="F344" s="743"/>
      <c r="G344" s="742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ht="12.75" customHeight="1">
      <c r="A345" s="743"/>
      <c r="B345" s="743"/>
      <c r="C345" s="743"/>
      <c r="D345" s="743"/>
      <c r="E345" s="743"/>
      <c r="F345" s="743"/>
      <c r="G345" s="742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ht="12.75" customHeight="1">
      <c r="A346" s="743"/>
      <c r="B346" s="743"/>
      <c r="C346" s="743"/>
      <c r="D346" s="743"/>
      <c r="E346" s="743"/>
      <c r="F346" s="743"/>
      <c r="G346" s="742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ht="12.75" customHeight="1">
      <c r="A347" s="743"/>
      <c r="B347" s="743"/>
      <c r="C347" s="743"/>
      <c r="D347" s="743"/>
      <c r="E347" s="743"/>
      <c r="F347" s="743"/>
      <c r="G347" s="742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ht="12.75" customHeight="1">
      <c r="A348" s="743"/>
      <c r="B348" s="743"/>
      <c r="C348" s="743"/>
      <c r="D348" s="743"/>
      <c r="E348" s="743"/>
      <c r="F348" s="743"/>
      <c r="G348" s="742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ht="12.75" customHeight="1">
      <c r="A349" s="743"/>
      <c r="B349" s="743"/>
      <c r="C349" s="743"/>
      <c r="D349" s="743"/>
      <c r="E349" s="743"/>
      <c r="F349" s="743"/>
      <c r="G349" s="742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ht="12.75" customHeight="1">
      <c r="A350" s="743"/>
      <c r="B350" s="743"/>
      <c r="C350" s="743"/>
      <c r="D350" s="743"/>
      <c r="E350" s="743"/>
      <c r="F350" s="743"/>
      <c r="G350" s="742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ht="12.75" customHeight="1">
      <c r="A351" s="743"/>
      <c r="B351" s="743"/>
      <c r="C351" s="743"/>
      <c r="D351" s="743"/>
      <c r="E351" s="743"/>
      <c r="F351" s="743"/>
      <c r="G351" s="742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ht="12.75" customHeight="1">
      <c r="A352" s="743"/>
      <c r="B352" s="743"/>
      <c r="C352" s="743"/>
      <c r="D352" s="743"/>
      <c r="E352" s="743"/>
      <c r="F352" s="743"/>
      <c r="G352" s="742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ht="12.75" customHeight="1">
      <c r="A353" s="743"/>
      <c r="B353" s="743"/>
      <c r="C353" s="743"/>
      <c r="D353" s="743"/>
      <c r="E353" s="743"/>
      <c r="F353" s="743"/>
      <c r="G353" s="742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ht="12.75" customHeight="1">
      <c r="A354" s="743"/>
      <c r="B354" s="743"/>
      <c r="C354" s="743"/>
      <c r="D354" s="743"/>
      <c r="E354" s="743"/>
      <c r="F354" s="743"/>
      <c r="G354" s="742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ht="12.75" customHeight="1">
      <c r="A355" s="743"/>
      <c r="B355" s="743"/>
      <c r="C355" s="743"/>
      <c r="D355" s="743"/>
      <c r="E355" s="743"/>
      <c r="F355" s="743"/>
      <c r="G355" s="742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ht="12.75" customHeight="1">
      <c r="A356" s="743"/>
      <c r="B356" s="743"/>
      <c r="C356" s="743"/>
      <c r="D356" s="743"/>
      <c r="E356" s="743"/>
      <c r="F356" s="743"/>
      <c r="G356" s="742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ht="12.75" customHeight="1">
      <c r="A357" s="743"/>
      <c r="B357" s="743"/>
      <c r="C357" s="743"/>
      <c r="D357" s="743"/>
      <c r="E357" s="743"/>
      <c r="F357" s="743"/>
      <c r="G357" s="742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ht="12.75" customHeight="1">
      <c r="A358" s="743"/>
      <c r="B358" s="743"/>
      <c r="C358" s="743"/>
      <c r="D358" s="743"/>
      <c r="E358" s="743"/>
      <c r="F358" s="743"/>
      <c r="G358" s="742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ht="12.75" customHeight="1">
      <c r="A359" s="743"/>
      <c r="B359" s="743"/>
      <c r="C359" s="743"/>
      <c r="D359" s="743"/>
      <c r="E359" s="743"/>
      <c r="F359" s="743"/>
      <c r="G359" s="742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ht="12.75" customHeight="1">
      <c r="A360" s="743"/>
      <c r="B360" s="743"/>
      <c r="C360" s="743"/>
      <c r="D360" s="743"/>
      <c r="E360" s="743"/>
      <c r="F360" s="743"/>
      <c r="G360" s="742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ht="12.75" customHeight="1">
      <c r="A361" s="743"/>
      <c r="B361" s="743"/>
      <c r="C361" s="743"/>
      <c r="D361" s="743"/>
      <c r="E361" s="743"/>
      <c r="F361" s="743"/>
      <c r="G361" s="742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ht="12.75" customHeight="1">
      <c r="A362" s="743"/>
      <c r="B362" s="743"/>
      <c r="C362" s="743"/>
      <c r="D362" s="743"/>
      <c r="E362" s="743"/>
      <c r="F362" s="743"/>
      <c r="G362" s="742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ht="12.75" customHeight="1">
      <c r="A363" s="743"/>
      <c r="B363" s="743"/>
      <c r="C363" s="743"/>
      <c r="D363" s="743"/>
      <c r="E363" s="743"/>
      <c r="F363" s="743"/>
      <c r="G363" s="742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ht="12.75" customHeight="1">
      <c r="A364" s="743"/>
      <c r="B364" s="743"/>
      <c r="C364" s="743"/>
      <c r="D364" s="743"/>
      <c r="E364" s="743"/>
      <c r="F364" s="743"/>
      <c r="G364" s="742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ht="12.75" customHeight="1">
      <c r="A365" s="743"/>
      <c r="B365" s="743"/>
      <c r="C365" s="743"/>
      <c r="D365" s="743"/>
      <c r="E365" s="743"/>
      <c r="F365" s="743"/>
      <c r="G365" s="742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ht="12.75" customHeight="1">
      <c r="A366" s="743"/>
      <c r="B366" s="743"/>
      <c r="C366" s="743"/>
      <c r="D366" s="743"/>
      <c r="E366" s="743"/>
      <c r="F366" s="743"/>
      <c r="G366" s="742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ht="12.75" customHeight="1">
      <c r="A367" s="743"/>
      <c r="B367" s="743"/>
      <c r="C367" s="743"/>
      <c r="D367" s="743"/>
      <c r="E367" s="743"/>
      <c r="F367" s="743"/>
      <c r="G367" s="742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ht="12.75" customHeight="1">
      <c r="A368" s="743"/>
      <c r="B368" s="743"/>
      <c r="C368" s="743"/>
      <c r="D368" s="743"/>
      <c r="E368" s="743"/>
      <c r="F368" s="743"/>
      <c r="G368" s="742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ht="12.75" customHeight="1">
      <c r="A369" s="743"/>
      <c r="B369" s="743"/>
      <c r="C369" s="743"/>
      <c r="D369" s="743"/>
      <c r="E369" s="743"/>
      <c r="F369" s="743"/>
      <c r="G369" s="742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ht="12.75" customHeight="1">
      <c r="A370" s="743"/>
      <c r="B370" s="743"/>
      <c r="C370" s="743"/>
      <c r="D370" s="743"/>
      <c r="E370" s="743"/>
      <c r="F370" s="743"/>
      <c r="G370" s="742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ht="12.75" customHeight="1">
      <c r="A371" s="743"/>
      <c r="B371" s="743"/>
      <c r="C371" s="743"/>
      <c r="D371" s="743"/>
      <c r="E371" s="743"/>
      <c r="F371" s="743"/>
      <c r="G371" s="742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ht="12.75" customHeight="1">
      <c r="A372" s="743"/>
      <c r="B372" s="743"/>
      <c r="C372" s="743"/>
      <c r="D372" s="743"/>
      <c r="E372" s="743"/>
      <c r="F372" s="743"/>
      <c r="G372" s="742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ht="12.75" customHeight="1">
      <c r="A373" s="743"/>
      <c r="B373" s="743"/>
      <c r="C373" s="743"/>
      <c r="D373" s="743"/>
      <c r="E373" s="743"/>
      <c r="F373" s="743"/>
      <c r="G373" s="742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ht="12.75" customHeight="1">
      <c r="A374" s="743"/>
      <c r="B374" s="743"/>
      <c r="C374" s="743"/>
      <c r="D374" s="743"/>
      <c r="E374" s="743"/>
      <c r="F374" s="743"/>
      <c r="G374" s="742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ht="12.75" customHeight="1">
      <c r="A375" s="743"/>
      <c r="B375" s="743"/>
      <c r="C375" s="743"/>
      <c r="D375" s="743"/>
      <c r="E375" s="743"/>
      <c r="F375" s="743"/>
      <c r="G375" s="742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ht="12.75" customHeight="1">
      <c r="A376" s="743"/>
      <c r="B376" s="743"/>
      <c r="C376" s="743"/>
      <c r="D376" s="743"/>
      <c r="E376" s="743"/>
      <c r="F376" s="743"/>
      <c r="G376" s="742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ht="12.75" customHeight="1">
      <c r="A377" s="743"/>
      <c r="B377" s="743"/>
      <c r="C377" s="743"/>
      <c r="D377" s="743"/>
      <c r="E377" s="743"/>
      <c r="F377" s="743"/>
      <c r="G377" s="742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ht="12.75" customHeight="1">
      <c r="A378" s="743"/>
      <c r="B378" s="743"/>
      <c r="C378" s="743"/>
      <c r="D378" s="743"/>
      <c r="E378" s="743"/>
      <c r="F378" s="743"/>
      <c r="G378" s="742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ht="12.75" customHeight="1">
      <c r="A379" s="743"/>
      <c r="B379" s="743"/>
      <c r="C379" s="743"/>
      <c r="D379" s="743"/>
      <c r="E379" s="743"/>
      <c r="F379" s="743"/>
      <c r="G379" s="742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ht="12.75" customHeight="1">
      <c r="A380" s="743"/>
      <c r="B380" s="743"/>
      <c r="C380" s="743"/>
      <c r="D380" s="743"/>
      <c r="E380" s="743"/>
      <c r="F380" s="743"/>
      <c r="G380" s="742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ht="12.75" customHeight="1">
      <c r="A381" s="743"/>
      <c r="B381" s="743"/>
      <c r="C381" s="743"/>
      <c r="D381" s="743"/>
      <c r="E381" s="743"/>
      <c r="F381" s="743"/>
      <c r="G381" s="742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ht="12.75" customHeight="1">
      <c r="A382" s="743"/>
      <c r="B382" s="743"/>
      <c r="C382" s="743"/>
      <c r="D382" s="743"/>
      <c r="E382" s="743"/>
      <c r="F382" s="743"/>
      <c r="G382" s="742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ht="12.75" customHeight="1">
      <c r="A383" s="743"/>
      <c r="B383" s="743"/>
      <c r="C383" s="743"/>
      <c r="D383" s="743"/>
      <c r="E383" s="743"/>
      <c r="F383" s="743"/>
      <c r="G383" s="742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ht="12.75" customHeight="1">
      <c r="A384" s="743"/>
      <c r="B384" s="743"/>
      <c r="C384" s="743"/>
      <c r="D384" s="743"/>
      <c r="E384" s="743"/>
      <c r="F384" s="743"/>
      <c r="G384" s="742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ht="12.75" customHeight="1">
      <c r="A385" s="743"/>
      <c r="B385" s="743"/>
      <c r="C385" s="743"/>
      <c r="D385" s="743"/>
      <c r="E385" s="743"/>
      <c r="F385" s="743"/>
      <c r="G385" s="742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ht="12.75" customHeight="1">
      <c r="A386" s="743"/>
      <c r="B386" s="743"/>
      <c r="C386" s="743"/>
      <c r="D386" s="743"/>
      <c r="E386" s="743"/>
      <c r="F386" s="743"/>
      <c r="G386" s="742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ht="12.75" customHeight="1">
      <c r="A387" s="743"/>
      <c r="B387" s="743"/>
      <c r="C387" s="743"/>
      <c r="D387" s="743"/>
      <c r="E387" s="743"/>
      <c r="F387" s="743"/>
      <c r="G387" s="742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ht="12.75" customHeight="1">
      <c r="A388" s="743"/>
      <c r="B388" s="743"/>
      <c r="C388" s="743"/>
      <c r="D388" s="743"/>
      <c r="E388" s="743"/>
      <c r="F388" s="743"/>
      <c r="G388" s="742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ht="12.75" customHeight="1">
      <c r="A389" s="743"/>
      <c r="B389" s="743"/>
      <c r="C389" s="743"/>
      <c r="D389" s="743"/>
      <c r="E389" s="743"/>
      <c r="F389" s="743"/>
      <c r="G389" s="742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ht="12.75" customHeight="1">
      <c r="A390" s="743"/>
      <c r="B390" s="743"/>
      <c r="C390" s="743"/>
      <c r="D390" s="743"/>
      <c r="E390" s="743"/>
      <c r="F390" s="743"/>
      <c r="G390" s="742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ht="12.75" customHeight="1">
      <c r="A391" s="743"/>
      <c r="B391" s="743"/>
      <c r="C391" s="743"/>
      <c r="D391" s="743"/>
      <c r="E391" s="743"/>
      <c r="F391" s="743"/>
      <c r="G391" s="742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ht="12.75" customHeight="1">
      <c r="A392" s="743"/>
      <c r="B392" s="743"/>
      <c r="C392" s="743"/>
      <c r="D392" s="743"/>
      <c r="E392" s="743"/>
      <c r="F392" s="743"/>
      <c r="G392" s="742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ht="12.75" customHeight="1">
      <c r="A393" s="743"/>
      <c r="B393" s="743"/>
      <c r="C393" s="743"/>
      <c r="D393" s="743"/>
      <c r="E393" s="743"/>
      <c r="F393" s="743"/>
      <c r="G393" s="742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ht="12.75" customHeight="1">
      <c r="A394" s="743"/>
      <c r="B394" s="743"/>
      <c r="C394" s="743"/>
      <c r="D394" s="743"/>
      <c r="E394" s="743"/>
      <c r="F394" s="743"/>
      <c r="G394" s="742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ht="12.75" customHeight="1">
      <c r="A395" s="743"/>
      <c r="B395" s="743"/>
      <c r="C395" s="743"/>
      <c r="D395" s="743"/>
      <c r="E395" s="743"/>
      <c r="F395" s="743"/>
      <c r="G395" s="742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ht="12.75" customHeight="1">
      <c r="A396" s="743"/>
      <c r="B396" s="743"/>
      <c r="C396" s="743"/>
      <c r="D396" s="743"/>
      <c r="E396" s="743"/>
      <c r="F396" s="743"/>
      <c r="G396" s="742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ht="12.75" customHeight="1">
      <c r="A397" s="743"/>
      <c r="B397" s="743"/>
      <c r="C397" s="743"/>
      <c r="D397" s="743"/>
      <c r="E397" s="743"/>
      <c r="F397" s="743"/>
      <c r="G397" s="742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ht="12.75" customHeight="1">
      <c r="A398" s="743"/>
      <c r="B398" s="743"/>
      <c r="C398" s="743"/>
      <c r="D398" s="743"/>
      <c r="E398" s="743"/>
      <c r="F398" s="743"/>
      <c r="G398" s="742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ht="12.75" customHeight="1">
      <c r="A399" s="743"/>
      <c r="B399" s="743"/>
      <c r="C399" s="743"/>
      <c r="D399" s="743"/>
      <c r="E399" s="743"/>
      <c r="F399" s="743"/>
      <c r="G399" s="742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ht="12.75" customHeight="1">
      <c r="A400" s="743"/>
      <c r="B400" s="743"/>
      <c r="C400" s="743"/>
      <c r="D400" s="743"/>
      <c r="E400" s="743"/>
      <c r="F400" s="743"/>
      <c r="G400" s="742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ht="12.75" customHeight="1">
      <c r="A401" s="743"/>
      <c r="B401" s="743"/>
      <c r="C401" s="743"/>
      <c r="D401" s="743"/>
      <c r="E401" s="743"/>
      <c r="F401" s="743"/>
      <c r="G401" s="742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ht="12.75" customHeight="1">
      <c r="A402" s="743"/>
      <c r="B402" s="743"/>
      <c r="C402" s="743"/>
      <c r="D402" s="743"/>
      <c r="E402" s="743"/>
      <c r="F402" s="743"/>
      <c r="G402" s="742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ht="12.75" customHeight="1">
      <c r="A403" s="743"/>
      <c r="B403" s="743"/>
      <c r="C403" s="743"/>
      <c r="D403" s="743"/>
      <c r="E403" s="743"/>
      <c r="F403" s="743"/>
      <c r="G403" s="742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ht="12.75" customHeight="1">
      <c r="A404" s="743"/>
      <c r="B404" s="743"/>
      <c r="C404" s="743"/>
      <c r="D404" s="743"/>
      <c r="E404" s="743"/>
      <c r="F404" s="743"/>
      <c r="G404" s="742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ht="12.75" customHeight="1">
      <c r="A405" s="743"/>
      <c r="B405" s="743"/>
      <c r="C405" s="743"/>
      <c r="D405" s="743"/>
      <c r="E405" s="743"/>
      <c r="F405" s="743"/>
      <c r="G405" s="742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ht="12.75" customHeight="1">
      <c r="A406" s="743"/>
      <c r="B406" s="743"/>
      <c r="C406" s="743"/>
      <c r="D406" s="743"/>
      <c r="E406" s="743"/>
      <c r="F406" s="743"/>
      <c r="G406" s="742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ht="12.75" customHeight="1">
      <c r="A407" s="743"/>
      <c r="B407" s="743"/>
      <c r="C407" s="743"/>
      <c r="D407" s="743"/>
      <c r="E407" s="743"/>
      <c r="F407" s="743"/>
      <c r="G407" s="742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ht="12.75" customHeight="1">
      <c r="A408" s="743"/>
      <c r="B408" s="743"/>
      <c r="C408" s="743"/>
      <c r="D408" s="743"/>
      <c r="E408" s="743"/>
      <c r="F408" s="743"/>
      <c r="G408" s="742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ht="12.75" customHeight="1">
      <c r="A409" s="743"/>
      <c r="B409" s="743"/>
      <c r="C409" s="743"/>
      <c r="D409" s="743"/>
      <c r="E409" s="743"/>
      <c r="F409" s="743"/>
      <c r="G409" s="742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ht="12.75" customHeight="1">
      <c r="A410" s="743"/>
      <c r="B410" s="743"/>
      <c r="C410" s="743"/>
      <c r="D410" s="743"/>
      <c r="E410" s="743"/>
      <c r="F410" s="743"/>
      <c r="G410" s="742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ht="12.75" customHeight="1">
      <c r="A411" s="743"/>
      <c r="B411" s="743"/>
      <c r="C411" s="743"/>
      <c r="D411" s="743"/>
      <c r="E411" s="743"/>
      <c r="F411" s="743"/>
      <c r="G411" s="742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ht="12.75" customHeight="1">
      <c r="A412" s="743"/>
      <c r="B412" s="743"/>
      <c r="C412" s="743"/>
      <c r="D412" s="743"/>
      <c r="E412" s="743"/>
      <c r="F412" s="743"/>
      <c r="G412" s="742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ht="12.75" customHeight="1">
      <c r="A413" s="743"/>
      <c r="B413" s="743"/>
      <c r="C413" s="743"/>
      <c r="D413" s="743"/>
      <c r="E413" s="743"/>
      <c r="F413" s="743"/>
      <c r="G413" s="742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ht="12.75" customHeight="1">
      <c r="A414" s="743"/>
      <c r="B414" s="743"/>
      <c r="C414" s="743"/>
      <c r="D414" s="743"/>
      <c r="E414" s="743"/>
      <c r="F414" s="743"/>
      <c r="G414" s="742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ht="12.75" customHeight="1">
      <c r="A415" s="743"/>
      <c r="B415" s="743"/>
      <c r="C415" s="743"/>
      <c r="D415" s="743"/>
      <c r="E415" s="743"/>
      <c r="F415" s="743"/>
      <c r="G415" s="742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ht="12.75" customHeight="1">
      <c r="A416" s="743"/>
      <c r="B416" s="743"/>
      <c r="C416" s="743"/>
      <c r="D416" s="743"/>
      <c r="E416" s="743"/>
      <c r="F416" s="743"/>
      <c r="G416" s="742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ht="12.75" customHeight="1">
      <c r="A417" s="743"/>
      <c r="B417" s="743"/>
      <c r="C417" s="743"/>
      <c r="D417" s="743"/>
      <c r="E417" s="743"/>
      <c r="F417" s="743"/>
      <c r="G417" s="742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ht="12.75" customHeight="1">
      <c r="A418" s="743"/>
      <c r="B418" s="743"/>
      <c r="C418" s="743"/>
      <c r="D418" s="743"/>
      <c r="E418" s="743"/>
      <c r="F418" s="743"/>
      <c r="G418" s="742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ht="12.75" customHeight="1">
      <c r="A419" s="743"/>
      <c r="B419" s="743"/>
      <c r="C419" s="743"/>
      <c r="D419" s="743"/>
      <c r="E419" s="743"/>
      <c r="F419" s="743"/>
      <c r="G419" s="742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ht="12.75" customHeight="1">
      <c r="A420" s="743"/>
      <c r="B420" s="743"/>
      <c r="C420" s="743"/>
      <c r="D420" s="743"/>
      <c r="E420" s="743"/>
      <c r="F420" s="743"/>
      <c r="G420" s="742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ht="12.75" customHeight="1">
      <c r="A421" s="743"/>
      <c r="B421" s="743"/>
      <c r="C421" s="743"/>
      <c r="D421" s="743"/>
      <c r="E421" s="743"/>
      <c r="F421" s="743"/>
      <c r="G421" s="742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ht="12.75" customHeight="1">
      <c r="A422" s="743"/>
      <c r="B422" s="743"/>
      <c r="C422" s="743"/>
      <c r="D422" s="743"/>
      <c r="E422" s="743"/>
      <c r="F422" s="743"/>
      <c r="G422" s="742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ht="12.75" customHeight="1">
      <c r="A423" s="743"/>
      <c r="B423" s="743"/>
      <c r="C423" s="743"/>
      <c r="D423" s="743"/>
      <c r="E423" s="743"/>
      <c r="F423" s="743"/>
      <c r="G423" s="742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ht="12.75" customHeight="1">
      <c r="A424" s="743"/>
      <c r="B424" s="743"/>
      <c r="C424" s="743"/>
      <c r="D424" s="743"/>
      <c r="E424" s="743"/>
      <c r="F424" s="743"/>
      <c r="G424" s="742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ht="12.75" customHeight="1">
      <c r="A425" s="743"/>
      <c r="B425" s="743"/>
      <c r="C425" s="743"/>
      <c r="D425" s="743"/>
      <c r="E425" s="743"/>
      <c r="F425" s="743"/>
      <c r="G425" s="742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ht="12.75" customHeight="1">
      <c r="A426" s="743"/>
      <c r="B426" s="743"/>
      <c r="C426" s="743"/>
      <c r="D426" s="743"/>
      <c r="E426" s="743"/>
      <c r="F426" s="743"/>
      <c r="G426" s="742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ht="12.75" customHeight="1">
      <c r="A427" s="743"/>
      <c r="B427" s="743"/>
      <c r="C427" s="743"/>
      <c r="D427" s="743"/>
      <c r="E427" s="743"/>
      <c r="F427" s="743"/>
      <c r="G427" s="742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ht="12.75" customHeight="1">
      <c r="A428" s="743"/>
      <c r="B428" s="743"/>
      <c r="C428" s="743"/>
      <c r="D428" s="743"/>
      <c r="E428" s="743"/>
      <c r="F428" s="743"/>
      <c r="G428" s="742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ht="12.75" customHeight="1">
      <c r="A429" s="743"/>
      <c r="B429" s="743"/>
      <c r="C429" s="743"/>
      <c r="D429" s="743"/>
      <c r="E429" s="743"/>
      <c r="F429" s="743"/>
      <c r="G429" s="742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ht="12.75" customHeight="1">
      <c r="A430" s="743"/>
      <c r="B430" s="743"/>
      <c r="C430" s="743"/>
      <c r="D430" s="743"/>
      <c r="E430" s="743"/>
      <c r="F430" s="743"/>
      <c r="G430" s="742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ht="12.75" customHeight="1">
      <c r="A431" s="743"/>
      <c r="B431" s="743"/>
      <c r="C431" s="743"/>
      <c r="D431" s="743"/>
      <c r="E431" s="743"/>
      <c r="F431" s="743"/>
      <c r="G431" s="742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ht="12.75" customHeight="1">
      <c r="A432" s="743"/>
      <c r="B432" s="743"/>
      <c r="C432" s="743"/>
      <c r="D432" s="743"/>
      <c r="E432" s="743"/>
      <c r="F432" s="743"/>
      <c r="G432" s="742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ht="12.75" customHeight="1">
      <c r="A433" s="743"/>
      <c r="B433" s="743"/>
      <c r="C433" s="743"/>
      <c r="D433" s="743"/>
      <c r="E433" s="743"/>
      <c r="F433" s="743"/>
      <c r="G433" s="742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ht="12.75" customHeight="1">
      <c r="A434" s="743"/>
      <c r="B434" s="743"/>
      <c r="C434" s="743"/>
      <c r="D434" s="743"/>
      <c r="E434" s="743"/>
      <c r="F434" s="743"/>
      <c r="G434" s="742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ht="12.75" customHeight="1">
      <c r="A435" s="743"/>
      <c r="B435" s="743"/>
      <c r="C435" s="743"/>
      <c r="D435" s="743"/>
      <c r="E435" s="743"/>
      <c r="F435" s="743"/>
      <c r="G435" s="742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ht="12.75" customHeight="1">
      <c r="A436" s="743"/>
      <c r="B436" s="743"/>
      <c r="C436" s="743"/>
      <c r="D436" s="743"/>
      <c r="E436" s="743"/>
      <c r="F436" s="743"/>
      <c r="G436" s="742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ht="12.75" customHeight="1">
      <c r="A437" s="743"/>
      <c r="B437" s="743"/>
      <c r="C437" s="743"/>
      <c r="D437" s="743"/>
      <c r="E437" s="743"/>
      <c r="F437" s="743"/>
      <c r="G437" s="742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ht="12.75" customHeight="1">
      <c r="A438" s="743"/>
      <c r="B438" s="743"/>
      <c r="C438" s="743"/>
      <c r="D438" s="743"/>
      <c r="E438" s="743"/>
      <c r="F438" s="743"/>
      <c r="G438" s="742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ht="12.75" customHeight="1">
      <c r="A439" s="743"/>
      <c r="B439" s="743"/>
      <c r="C439" s="743"/>
      <c r="D439" s="743"/>
      <c r="E439" s="743"/>
      <c r="F439" s="743"/>
      <c r="G439" s="742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ht="12.75" customHeight="1">
      <c r="A440" s="743"/>
      <c r="B440" s="743"/>
      <c r="C440" s="743"/>
      <c r="D440" s="743"/>
      <c r="E440" s="743"/>
      <c r="F440" s="743"/>
      <c r="G440" s="742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ht="12.75" customHeight="1">
      <c r="A441" s="743"/>
      <c r="B441" s="743"/>
      <c r="C441" s="743"/>
      <c r="D441" s="743"/>
      <c r="E441" s="743"/>
      <c r="F441" s="743"/>
      <c r="G441" s="742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ht="12.75" customHeight="1">
      <c r="A442" s="743"/>
      <c r="B442" s="743"/>
      <c r="C442" s="743"/>
      <c r="D442" s="743"/>
      <c r="E442" s="743"/>
      <c r="F442" s="743"/>
      <c r="G442" s="742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ht="12.75" customHeight="1">
      <c r="A443" s="743"/>
      <c r="B443" s="743"/>
      <c r="C443" s="743"/>
      <c r="D443" s="743"/>
      <c r="E443" s="743"/>
      <c r="F443" s="743"/>
      <c r="G443" s="742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ht="12.75" customHeight="1">
      <c r="A444" s="743"/>
      <c r="B444" s="743"/>
      <c r="C444" s="743"/>
      <c r="D444" s="743"/>
      <c r="E444" s="743"/>
      <c r="F444" s="743"/>
      <c r="G444" s="742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ht="12.75" customHeight="1">
      <c r="A445" s="743"/>
      <c r="B445" s="743"/>
      <c r="C445" s="743"/>
      <c r="D445" s="743"/>
      <c r="E445" s="743"/>
      <c r="F445" s="743"/>
      <c r="G445" s="742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ht="12.75" customHeight="1">
      <c r="A446" s="743"/>
      <c r="B446" s="743"/>
      <c r="C446" s="743"/>
      <c r="D446" s="743"/>
      <c r="E446" s="743"/>
      <c r="F446" s="743"/>
      <c r="G446" s="742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ht="12.75" customHeight="1">
      <c r="A447" s="743"/>
      <c r="B447" s="743"/>
      <c r="C447" s="743"/>
      <c r="D447" s="743"/>
      <c r="E447" s="743"/>
      <c r="F447" s="743"/>
      <c r="G447" s="742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ht="12.75" customHeight="1">
      <c r="A448" s="743"/>
      <c r="B448" s="743"/>
      <c r="C448" s="743"/>
      <c r="D448" s="743"/>
      <c r="E448" s="743"/>
      <c r="F448" s="743"/>
      <c r="G448" s="742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ht="12.75" customHeight="1">
      <c r="A449" s="743"/>
      <c r="B449" s="743"/>
      <c r="C449" s="743"/>
      <c r="D449" s="743"/>
      <c r="E449" s="743"/>
      <c r="F449" s="743"/>
      <c r="G449" s="742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ht="12.75" customHeight="1">
      <c r="A450" s="743"/>
      <c r="B450" s="743"/>
      <c r="C450" s="743"/>
      <c r="D450" s="743"/>
      <c r="E450" s="743"/>
      <c r="F450" s="743"/>
      <c r="G450" s="742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ht="12.75" customHeight="1">
      <c r="A451" s="743"/>
      <c r="B451" s="743"/>
      <c r="C451" s="743"/>
      <c r="D451" s="743"/>
      <c r="E451" s="743"/>
      <c r="F451" s="743"/>
      <c r="G451" s="742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ht="12.75" customHeight="1">
      <c r="A452" s="743"/>
      <c r="B452" s="743"/>
      <c r="C452" s="743"/>
      <c r="D452" s="743"/>
      <c r="E452" s="743"/>
      <c r="F452" s="743"/>
      <c r="G452" s="742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ht="12.75" customHeight="1">
      <c r="A453" s="743"/>
      <c r="B453" s="743"/>
      <c r="C453" s="743"/>
      <c r="D453" s="743"/>
      <c r="E453" s="743"/>
      <c r="F453" s="743"/>
      <c r="G453" s="742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ht="12.75" customHeight="1">
      <c r="A454" s="743"/>
      <c r="B454" s="743"/>
      <c r="C454" s="743"/>
      <c r="D454" s="743"/>
      <c r="E454" s="743"/>
      <c r="F454" s="743"/>
      <c r="G454" s="742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ht="12.75" customHeight="1">
      <c r="A455" s="743"/>
      <c r="B455" s="743"/>
      <c r="C455" s="743"/>
      <c r="D455" s="743"/>
      <c r="E455" s="743"/>
      <c r="F455" s="743"/>
      <c r="G455" s="742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ht="12.75" customHeight="1">
      <c r="A456" s="743"/>
      <c r="B456" s="743"/>
      <c r="C456" s="743"/>
      <c r="D456" s="743"/>
      <c r="E456" s="743"/>
      <c r="F456" s="743"/>
      <c r="G456" s="742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ht="12.75" customHeight="1">
      <c r="A457" s="743"/>
      <c r="B457" s="743"/>
      <c r="C457" s="743"/>
      <c r="D457" s="743"/>
      <c r="E457" s="743"/>
      <c r="F457" s="743"/>
      <c r="G457" s="742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ht="12.75" customHeight="1">
      <c r="A458" s="743"/>
      <c r="B458" s="743"/>
      <c r="C458" s="743"/>
      <c r="D458" s="743"/>
      <c r="E458" s="743"/>
      <c r="F458" s="743"/>
      <c r="G458" s="742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ht="12.75" customHeight="1">
      <c r="A459" s="743"/>
      <c r="B459" s="743"/>
      <c r="C459" s="743"/>
      <c r="D459" s="743"/>
      <c r="E459" s="743"/>
      <c r="F459" s="743"/>
      <c r="G459" s="742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ht="12.75" customHeight="1">
      <c r="A460" s="743"/>
      <c r="B460" s="743"/>
      <c r="C460" s="743"/>
      <c r="D460" s="743"/>
      <c r="E460" s="743"/>
      <c r="F460" s="743"/>
      <c r="G460" s="742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ht="12.75" customHeight="1">
      <c r="A461" s="743"/>
      <c r="B461" s="743"/>
      <c r="C461" s="743"/>
      <c r="D461" s="743"/>
      <c r="E461" s="743"/>
      <c r="F461" s="743"/>
      <c r="G461" s="742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ht="12.75" customHeight="1">
      <c r="A462" s="743"/>
      <c r="B462" s="743"/>
      <c r="C462" s="743"/>
      <c r="D462" s="743"/>
      <c r="E462" s="743"/>
      <c r="F462" s="743"/>
      <c r="G462" s="742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ht="12.75" customHeight="1">
      <c r="A463" s="743"/>
      <c r="B463" s="743"/>
      <c r="C463" s="743"/>
      <c r="D463" s="743"/>
      <c r="E463" s="743"/>
      <c r="F463" s="743"/>
      <c r="G463" s="742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ht="12.75" customHeight="1">
      <c r="A464" s="743"/>
      <c r="B464" s="743"/>
      <c r="C464" s="743"/>
      <c r="D464" s="743"/>
      <c r="E464" s="743"/>
      <c r="F464" s="743"/>
      <c r="G464" s="742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ht="12.75" customHeight="1">
      <c r="A465" s="743"/>
      <c r="B465" s="743"/>
      <c r="C465" s="743"/>
      <c r="D465" s="743"/>
      <c r="E465" s="743"/>
      <c r="F465" s="743"/>
      <c r="G465" s="742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ht="12.75" customHeight="1">
      <c r="A466" s="743"/>
      <c r="B466" s="743"/>
      <c r="C466" s="743"/>
      <c r="D466" s="743"/>
      <c r="E466" s="743"/>
      <c r="F466" s="743"/>
      <c r="G466" s="742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ht="12.75" customHeight="1">
      <c r="A467" s="743"/>
      <c r="B467" s="743"/>
      <c r="C467" s="743"/>
      <c r="D467" s="743"/>
      <c r="E467" s="743"/>
      <c r="F467" s="743"/>
      <c r="G467" s="742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ht="12.75" customHeight="1">
      <c r="A468" s="743"/>
      <c r="B468" s="743"/>
      <c r="C468" s="743"/>
      <c r="D468" s="743"/>
      <c r="E468" s="743"/>
      <c r="F468" s="743"/>
      <c r="G468" s="742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ht="12.75" customHeight="1">
      <c r="A469" s="743"/>
      <c r="B469" s="743"/>
      <c r="C469" s="743"/>
      <c r="D469" s="743"/>
      <c r="E469" s="743"/>
      <c r="F469" s="743"/>
      <c r="G469" s="742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ht="12.75" customHeight="1">
      <c r="A470" s="743"/>
      <c r="B470" s="743"/>
      <c r="C470" s="743"/>
      <c r="D470" s="743"/>
      <c r="E470" s="743"/>
      <c r="F470" s="743"/>
      <c r="G470" s="742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ht="12.75" customHeight="1">
      <c r="A471" s="743"/>
      <c r="B471" s="743"/>
      <c r="C471" s="743"/>
      <c r="D471" s="743"/>
      <c r="E471" s="743"/>
      <c r="F471" s="743"/>
      <c r="G471" s="742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ht="12.75" customHeight="1">
      <c r="A472" s="743"/>
      <c r="B472" s="743"/>
      <c r="C472" s="743"/>
      <c r="D472" s="743"/>
      <c r="E472" s="743"/>
      <c r="F472" s="743"/>
      <c r="G472" s="742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ht="12.75" customHeight="1">
      <c r="A473" s="743"/>
      <c r="B473" s="743"/>
      <c r="C473" s="743"/>
      <c r="D473" s="743"/>
      <c r="E473" s="743"/>
      <c r="F473" s="743"/>
      <c r="G473" s="742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ht="12.75" customHeight="1">
      <c r="A474" s="743"/>
      <c r="B474" s="743"/>
      <c r="C474" s="743"/>
      <c r="D474" s="743"/>
      <c r="E474" s="743"/>
      <c r="F474" s="743"/>
      <c r="G474" s="742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ht="12.75" customHeight="1">
      <c r="A475" s="743"/>
      <c r="B475" s="743"/>
      <c r="C475" s="743"/>
      <c r="D475" s="743"/>
      <c r="E475" s="743"/>
      <c r="F475" s="743"/>
      <c r="G475" s="742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ht="12.75" customHeight="1">
      <c r="A476" s="743"/>
      <c r="B476" s="743"/>
      <c r="C476" s="743"/>
      <c r="D476" s="743"/>
      <c r="E476" s="743"/>
      <c r="F476" s="743"/>
      <c r="G476" s="742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ht="12.75" customHeight="1">
      <c r="A477" s="743"/>
      <c r="B477" s="743"/>
      <c r="C477" s="743"/>
      <c r="D477" s="743"/>
      <c r="E477" s="743"/>
      <c r="F477" s="743"/>
      <c r="G477" s="742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ht="12.75" customHeight="1">
      <c r="A478" s="743"/>
      <c r="B478" s="743"/>
      <c r="C478" s="743"/>
      <c r="D478" s="743"/>
      <c r="E478" s="743"/>
      <c r="F478" s="743"/>
      <c r="G478" s="742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ht="12.75" customHeight="1">
      <c r="A479" s="743"/>
      <c r="B479" s="743"/>
      <c r="C479" s="743"/>
      <c r="D479" s="743"/>
      <c r="E479" s="743"/>
      <c r="F479" s="743"/>
      <c r="G479" s="742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ht="12.75" customHeight="1">
      <c r="A480" s="743"/>
      <c r="B480" s="743"/>
      <c r="C480" s="743"/>
      <c r="D480" s="743"/>
      <c r="E480" s="743"/>
      <c r="F480" s="743"/>
      <c r="G480" s="742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ht="12.75" customHeight="1">
      <c r="A481" s="743"/>
      <c r="B481" s="743"/>
      <c r="C481" s="743"/>
      <c r="D481" s="743"/>
      <c r="E481" s="743"/>
      <c r="F481" s="743"/>
      <c r="G481" s="742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ht="12.75" customHeight="1">
      <c r="A482" s="743"/>
      <c r="B482" s="743"/>
      <c r="C482" s="743"/>
      <c r="D482" s="743"/>
      <c r="E482" s="743"/>
      <c r="F482" s="743"/>
      <c r="G482" s="742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ht="12.75" customHeight="1">
      <c r="A483" s="743"/>
      <c r="B483" s="743"/>
      <c r="C483" s="743"/>
      <c r="D483" s="743"/>
      <c r="E483" s="743"/>
      <c r="F483" s="743"/>
      <c r="G483" s="742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ht="12.75" customHeight="1">
      <c r="A484" s="743"/>
      <c r="B484" s="743"/>
      <c r="C484" s="743"/>
      <c r="D484" s="743"/>
      <c r="E484" s="743"/>
      <c r="F484" s="743"/>
      <c r="G484" s="742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ht="12.75" customHeight="1">
      <c r="A485" s="743"/>
      <c r="B485" s="743"/>
      <c r="C485" s="743"/>
      <c r="D485" s="743"/>
      <c r="E485" s="743"/>
      <c r="F485" s="743"/>
      <c r="G485" s="742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ht="12.75" customHeight="1">
      <c r="A486" s="743"/>
      <c r="B486" s="743"/>
      <c r="C486" s="743"/>
      <c r="D486" s="743"/>
      <c r="E486" s="743"/>
      <c r="F486" s="743"/>
      <c r="G486" s="742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ht="12.75" customHeight="1">
      <c r="A487" s="743"/>
      <c r="B487" s="743"/>
      <c r="C487" s="743"/>
      <c r="D487" s="743"/>
      <c r="E487" s="743"/>
      <c r="F487" s="743"/>
      <c r="G487" s="742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ht="12.75" customHeight="1">
      <c r="A488" s="743"/>
      <c r="B488" s="743"/>
      <c r="C488" s="743"/>
      <c r="D488" s="743"/>
      <c r="E488" s="743"/>
      <c r="F488" s="743"/>
      <c r="G488" s="742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ht="12.75" customHeight="1">
      <c r="A489" s="743"/>
      <c r="B489" s="743"/>
      <c r="C489" s="743"/>
      <c r="D489" s="743"/>
      <c r="E489" s="743"/>
      <c r="F489" s="743"/>
      <c r="G489" s="742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ht="12.75" customHeight="1">
      <c r="A490" s="743"/>
      <c r="B490" s="743"/>
      <c r="C490" s="743"/>
      <c r="D490" s="743"/>
      <c r="E490" s="743"/>
      <c r="F490" s="743"/>
      <c r="G490" s="742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ht="12.75" customHeight="1">
      <c r="A491" s="743"/>
      <c r="B491" s="743"/>
      <c r="C491" s="743"/>
      <c r="D491" s="743"/>
      <c r="E491" s="743"/>
      <c r="F491" s="743"/>
      <c r="G491" s="742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ht="12.75" customHeight="1">
      <c r="A492" s="743"/>
      <c r="B492" s="743"/>
      <c r="C492" s="743"/>
      <c r="D492" s="743"/>
      <c r="E492" s="743"/>
      <c r="F492" s="743"/>
      <c r="G492" s="742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ht="12.75" customHeight="1">
      <c r="A493" s="743"/>
      <c r="B493" s="743"/>
      <c r="C493" s="743"/>
      <c r="D493" s="743"/>
      <c r="E493" s="743"/>
      <c r="F493" s="743"/>
      <c r="G493" s="742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ht="12.75" customHeight="1">
      <c r="A494" s="743"/>
      <c r="B494" s="743"/>
      <c r="C494" s="743"/>
      <c r="D494" s="743"/>
      <c r="E494" s="743"/>
      <c r="F494" s="743"/>
      <c r="G494" s="742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ht="12.75" customHeight="1">
      <c r="A495" s="743"/>
      <c r="B495" s="743"/>
      <c r="C495" s="743"/>
      <c r="D495" s="743"/>
      <c r="E495" s="743"/>
      <c r="F495" s="743"/>
      <c r="G495" s="742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ht="12.75" customHeight="1">
      <c r="A496" s="743"/>
      <c r="B496" s="743"/>
      <c r="C496" s="743"/>
      <c r="D496" s="743"/>
      <c r="E496" s="743"/>
      <c r="F496" s="743"/>
      <c r="G496" s="742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ht="12.75" customHeight="1">
      <c r="A497" s="743"/>
      <c r="B497" s="743"/>
      <c r="C497" s="743"/>
      <c r="D497" s="743"/>
      <c r="E497" s="743"/>
      <c r="F497" s="743"/>
      <c r="G497" s="742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ht="12.75" customHeight="1">
      <c r="A498" s="743"/>
      <c r="B498" s="743"/>
      <c r="C498" s="743"/>
      <c r="D498" s="743"/>
      <c r="E498" s="743"/>
      <c r="F498" s="743"/>
      <c r="G498" s="742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ht="12.75" customHeight="1">
      <c r="A499" s="743"/>
      <c r="B499" s="743"/>
      <c r="C499" s="743"/>
      <c r="D499" s="743"/>
      <c r="E499" s="743"/>
      <c r="F499" s="743"/>
      <c r="G499" s="742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ht="12.75" customHeight="1">
      <c r="A500" s="743"/>
      <c r="B500" s="743"/>
      <c r="C500" s="743"/>
      <c r="D500" s="743"/>
      <c r="E500" s="743"/>
      <c r="F500" s="743"/>
      <c r="G500" s="742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</row>
    <row r="501" spans="1:27" ht="12.75" customHeight="1">
      <c r="A501" s="743"/>
      <c r="B501" s="743"/>
      <c r="C501" s="743"/>
      <c r="D501" s="743"/>
      <c r="E501" s="743"/>
      <c r="F501" s="743"/>
      <c r="G501" s="742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</row>
    <row r="502" spans="1:27" ht="12.75" customHeight="1">
      <c r="A502" s="743"/>
      <c r="B502" s="743"/>
      <c r="C502" s="743"/>
      <c r="D502" s="743"/>
      <c r="E502" s="743"/>
      <c r="F502" s="743"/>
      <c r="G502" s="742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</row>
    <row r="503" spans="1:27" ht="12.75" customHeight="1">
      <c r="A503" s="743"/>
      <c r="B503" s="743"/>
      <c r="C503" s="743"/>
      <c r="D503" s="743"/>
      <c r="E503" s="743"/>
      <c r="F503" s="743"/>
      <c r="G503" s="742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</row>
    <row r="504" spans="1:27" ht="12.75" customHeight="1">
      <c r="A504" s="743"/>
      <c r="B504" s="743"/>
      <c r="C504" s="743"/>
      <c r="D504" s="743"/>
      <c r="E504" s="743"/>
      <c r="F504" s="743"/>
      <c r="G504" s="742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</row>
    <row r="505" spans="1:27" ht="12.75" customHeight="1">
      <c r="A505" s="743"/>
      <c r="B505" s="743"/>
      <c r="C505" s="743"/>
      <c r="D505" s="743"/>
      <c r="E505" s="743"/>
      <c r="F505" s="743"/>
      <c r="G505" s="742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</row>
    <row r="506" spans="1:27" ht="12.75" customHeight="1">
      <c r="A506" s="743"/>
      <c r="B506" s="743"/>
      <c r="C506" s="743"/>
      <c r="D506" s="743"/>
      <c r="E506" s="743"/>
      <c r="F506" s="743"/>
      <c r="G506" s="742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</row>
    <row r="507" spans="1:27" ht="12.75" customHeight="1">
      <c r="A507" s="743"/>
      <c r="B507" s="743"/>
      <c r="C507" s="743"/>
      <c r="D507" s="743"/>
      <c r="E507" s="743"/>
      <c r="F507" s="743"/>
      <c r="G507" s="742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</row>
    <row r="508" spans="1:27" ht="12.75" customHeight="1">
      <c r="A508" s="743"/>
      <c r="B508" s="743"/>
      <c r="C508" s="743"/>
      <c r="D508" s="743"/>
      <c r="E508" s="743"/>
      <c r="F508" s="743"/>
      <c r="G508" s="742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</row>
    <row r="509" spans="1:27" ht="12.75" customHeight="1">
      <c r="A509" s="743"/>
      <c r="B509" s="743"/>
      <c r="C509" s="743"/>
      <c r="D509" s="743"/>
      <c r="E509" s="743"/>
      <c r="F509" s="743"/>
      <c r="G509" s="742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</row>
    <row r="510" spans="1:27" ht="12.75" customHeight="1">
      <c r="A510" s="743"/>
      <c r="B510" s="743"/>
      <c r="C510" s="743"/>
      <c r="D510" s="743"/>
      <c r="E510" s="743"/>
      <c r="F510" s="743"/>
      <c r="G510" s="742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</row>
    <row r="511" spans="1:27" ht="12.75" customHeight="1">
      <c r="A511" s="743"/>
      <c r="B511" s="743"/>
      <c r="C511" s="743"/>
      <c r="D511" s="743"/>
      <c r="E511" s="743"/>
      <c r="F511" s="743"/>
      <c r="G511" s="742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</row>
    <row r="512" spans="1:27" ht="12.75" customHeight="1">
      <c r="A512" s="743"/>
      <c r="B512" s="743"/>
      <c r="C512" s="743"/>
      <c r="D512" s="743"/>
      <c r="E512" s="743"/>
      <c r="F512" s="743"/>
      <c r="G512" s="742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</row>
    <row r="513" spans="1:27" ht="12.75" customHeight="1">
      <c r="A513" s="743"/>
      <c r="B513" s="743"/>
      <c r="C513" s="743"/>
      <c r="D513" s="743"/>
      <c r="E513" s="743"/>
      <c r="F513" s="743"/>
      <c r="G513" s="742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</row>
    <row r="514" spans="1:27" ht="12.75" customHeight="1">
      <c r="A514" s="743"/>
      <c r="B514" s="743"/>
      <c r="C514" s="743"/>
      <c r="D514" s="743"/>
      <c r="E514" s="743"/>
      <c r="F514" s="743"/>
      <c r="G514" s="742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</row>
    <row r="515" spans="1:27" ht="12.75" customHeight="1">
      <c r="A515" s="743"/>
      <c r="B515" s="743"/>
      <c r="C515" s="743"/>
      <c r="D515" s="743"/>
      <c r="E515" s="743"/>
      <c r="F515" s="743"/>
      <c r="G515" s="742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</row>
    <row r="516" spans="1:27" ht="12.75" customHeight="1">
      <c r="A516" s="743"/>
      <c r="B516" s="743"/>
      <c r="C516" s="743"/>
      <c r="D516" s="743"/>
      <c r="E516" s="743"/>
      <c r="F516" s="743"/>
      <c r="G516" s="742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</row>
    <row r="517" spans="1:27" ht="12.75" customHeight="1">
      <c r="A517" s="743"/>
      <c r="B517" s="743"/>
      <c r="C517" s="743"/>
      <c r="D517" s="743"/>
      <c r="E517" s="743"/>
      <c r="F517" s="743"/>
      <c r="G517" s="742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</row>
    <row r="518" spans="1:27" ht="12.75" customHeight="1">
      <c r="A518" s="743"/>
      <c r="B518" s="743"/>
      <c r="C518" s="743"/>
      <c r="D518" s="743"/>
      <c r="E518" s="743"/>
      <c r="F518" s="743"/>
      <c r="G518" s="742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</row>
    <row r="519" spans="1:27" ht="12.75" customHeight="1">
      <c r="A519" s="743"/>
      <c r="B519" s="743"/>
      <c r="C519" s="743"/>
      <c r="D519" s="743"/>
      <c r="E519" s="743"/>
      <c r="F519" s="743"/>
      <c r="G519" s="742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</row>
    <row r="520" spans="1:27" ht="12.75" customHeight="1">
      <c r="A520" s="743"/>
      <c r="B520" s="743"/>
      <c r="C520" s="743"/>
      <c r="D520" s="743"/>
      <c r="E520" s="743"/>
      <c r="F520" s="743"/>
      <c r="G520" s="742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</row>
    <row r="521" spans="1:27" ht="12.75" customHeight="1">
      <c r="A521" s="743"/>
      <c r="B521" s="743"/>
      <c r="C521" s="743"/>
      <c r="D521" s="743"/>
      <c r="E521" s="743"/>
      <c r="F521" s="743"/>
      <c r="G521" s="742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</row>
    <row r="522" spans="1:27" ht="12.75" customHeight="1">
      <c r="A522" s="743"/>
      <c r="B522" s="743"/>
      <c r="C522" s="743"/>
      <c r="D522" s="743"/>
      <c r="E522" s="743"/>
      <c r="F522" s="743"/>
      <c r="G522" s="742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</row>
    <row r="523" spans="1:27" ht="12.75" customHeight="1">
      <c r="A523" s="743"/>
      <c r="B523" s="743"/>
      <c r="C523" s="743"/>
      <c r="D523" s="743"/>
      <c r="E523" s="743"/>
      <c r="F523" s="743"/>
      <c r="G523" s="742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</row>
    <row r="524" spans="1:27" ht="12.75" customHeight="1">
      <c r="A524" s="743"/>
      <c r="B524" s="743"/>
      <c r="C524" s="743"/>
      <c r="D524" s="743"/>
      <c r="E524" s="743"/>
      <c r="F524" s="743"/>
      <c r="G524" s="742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</row>
    <row r="525" spans="1:27" ht="12.75" customHeight="1">
      <c r="A525" s="743"/>
      <c r="B525" s="743"/>
      <c r="C525" s="743"/>
      <c r="D525" s="743"/>
      <c r="E525" s="743"/>
      <c r="F525" s="743"/>
      <c r="G525" s="742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</row>
    <row r="526" spans="1:27" ht="12.75" customHeight="1">
      <c r="A526" s="743"/>
      <c r="B526" s="743"/>
      <c r="C526" s="743"/>
      <c r="D526" s="743"/>
      <c r="E526" s="743"/>
      <c r="F526" s="743"/>
      <c r="G526" s="742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</row>
    <row r="527" spans="1:27" ht="12.75" customHeight="1">
      <c r="A527" s="743"/>
      <c r="B527" s="743"/>
      <c r="C527" s="743"/>
      <c r="D527" s="743"/>
      <c r="E527" s="743"/>
      <c r="F527" s="743"/>
      <c r="G527" s="742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</row>
    <row r="528" spans="1:27" ht="12.75" customHeight="1">
      <c r="A528" s="743"/>
      <c r="B528" s="743"/>
      <c r="C528" s="743"/>
      <c r="D528" s="743"/>
      <c r="E528" s="743"/>
      <c r="F528" s="743"/>
      <c r="G528" s="742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</row>
    <row r="529" spans="1:27" ht="12.75" customHeight="1">
      <c r="A529" s="743"/>
      <c r="B529" s="743"/>
      <c r="C529" s="743"/>
      <c r="D529" s="743"/>
      <c r="E529" s="743"/>
      <c r="F529" s="743"/>
      <c r="G529" s="742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</row>
    <row r="530" spans="1:27" ht="12.75" customHeight="1">
      <c r="A530" s="743"/>
      <c r="B530" s="743"/>
      <c r="C530" s="743"/>
      <c r="D530" s="743"/>
      <c r="E530" s="743"/>
      <c r="F530" s="743"/>
      <c r="G530" s="742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</row>
    <row r="531" spans="1:27" ht="12.75" customHeight="1">
      <c r="A531" s="743"/>
      <c r="B531" s="743"/>
      <c r="C531" s="743"/>
      <c r="D531" s="743"/>
      <c r="E531" s="743"/>
      <c r="F531" s="743"/>
      <c r="G531" s="742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</row>
    <row r="532" spans="1:27" ht="12.75" customHeight="1">
      <c r="A532" s="743"/>
      <c r="B532" s="743"/>
      <c r="C532" s="743"/>
      <c r="D532" s="743"/>
      <c r="E532" s="743"/>
      <c r="F532" s="743"/>
      <c r="G532" s="742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</row>
    <row r="533" spans="1:27" ht="12.75" customHeight="1">
      <c r="A533" s="743"/>
      <c r="B533" s="743"/>
      <c r="C533" s="743"/>
      <c r="D533" s="743"/>
      <c r="E533" s="743"/>
      <c r="F533" s="743"/>
      <c r="G533" s="742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</row>
    <row r="534" spans="1:27" ht="12.75" customHeight="1">
      <c r="A534" s="743"/>
      <c r="B534" s="743"/>
      <c r="C534" s="743"/>
      <c r="D534" s="743"/>
      <c r="E534" s="743"/>
      <c r="F534" s="743"/>
      <c r="G534" s="742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</row>
    <row r="535" spans="1:27" ht="12.75" customHeight="1">
      <c r="A535" s="743"/>
      <c r="B535" s="743"/>
      <c r="C535" s="743"/>
      <c r="D535" s="743"/>
      <c r="E535" s="743"/>
      <c r="F535" s="743"/>
      <c r="G535" s="742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</row>
    <row r="536" spans="1:27" ht="12.75" customHeight="1">
      <c r="A536" s="743"/>
      <c r="B536" s="743"/>
      <c r="C536" s="743"/>
      <c r="D536" s="743"/>
      <c r="E536" s="743"/>
      <c r="F536" s="743"/>
      <c r="G536" s="742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</row>
    <row r="537" spans="1:27" ht="12.75" customHeight="1">
      <c r="A537" s="743"/>
      <c r="B537" s="743"/>
      <c r="C537" s="743"/>
      <c r="D537" s="743"/>
      <c r="E537" s="743"/>
      <c r="F537" s="743"/>
      <c r="G537" s="742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</row>
    <row r="538" spans="1:27" ht="12.75" customHeight="1">
      <c r="A538" s="743"/>
      <c r="B538" s="743"/>
      <c r="C538" s="743"/>
      <c r="D538" s="743"/>
      <c r="E538" s="743"/>
      <c r="F538" s="743"/>
      <c r="G538" s="742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</row>
    <row r="539" spans="1:27" ht="12.75" customHeight="1">
      <c r="A539" s="743"/>
      <c r="B539" s="743"/>
      <c r="C539" s="743"/>
      <c r="D539" s="743"/>
      <c r="E539" s="743"/>
      <c r="F539" s="743"/>
      <c r="G539" s="742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</row>
    <row r="540" spans="1:27" ht="12.75" customHeight="1">
      <c r="A540" s="743"/>
      <c r="B540" s="743"/>
      <c r="C540" s="743"/>
      <c r="D540" s="743"/>
      <c r="E540" s="743"/>
      <c r="F540" s="743"/>
      <c r="G540" s="742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</row>
    <row r="541" spans="1:27" ht="12.75" customHeight="1">
      <c r="A541" s="743"/>
      <c r="B541" s="743"/>
      <c r="C541" s="743"/>
      <c r="D541" s="743"/>
      <c r="E541" s="743"/>
      <c r="F541" s="743"/>
      <c r="G541" s="742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</row>
    <row r="542" spans="1:27" ht="12.75" customHeight="1">
      <c r="A542" s="743"/>
      <c r="B542" s="743"/>
      <c r="C542" s="743"/>
      <c r="D542" s="743"/>
      <c r="E542" s="743"/>
      <c r="F542" s="743"/>
      <c r="G542" s="742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</row>
    <row r="543" spans="1:27" ht="12.75" customHeight="1">
      <c r="A543" s="743"/>
      <c r="B543" s="743"/>
      <c r="C543" s="743"/>
      <c r="D543" s="743"/>
      <c r="E543" s="743"/>
      <c r="F543" s="743"/>
      <c r="G543" s="742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</row>
    <row r="544" spans="1:27" ht="12.75" customHeight="1">
      <c r="A544" s="743"/>
      <c r="B544" s="743"/>
      <c r="C544" s="743"/>
      <c r="D544" s="743"/>
      <c r="E544" s="743"/>
      <c r="F544" s="743"/>
      <c r="G544" s="742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</row>
    <row r="545" spans="1:27" ht="12.75" customHeight="1">
      <c r="A545" s="743"/>
      <c r="B545" s="743"/>
      <c r="C545" s="743"/>
      <c r="D545" s="743"/>
      <c r="E545" s="743"/>
      <c r="F545" s="743"/>
      <c r="G545" s="742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</row>
    <row r="546" spans="1:27" ht="12.75" customHeight="1">
      <c r="A546" s="743"/>
      <c r="B546" s="743"/>
      <c r="C546" s="743"/>
      <c r="D546" s="743"/>
      <c r="E546" s="743"/>
      <c r="F546" s="743"/>
      <c r="G546" s="742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</row>
    <row r="547" spans="1:27" ht="12.75" customHeight="1">
      <c r="A547" s="743"/>
      <c r="B547" s="743"/>
      <c r="C547" s="743"/>
      <c r="D547" s="743"/>
      <c r="E547" s="743"/>
      <c r="F547" s="743"/>
      <c r="G547" s="742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</row>
    <row r="548" spans="1:27" ht="12.75" customHeight="1">
      <c r="A548" s="743"/>
      <c r="B548" s="743"/>
      <c r="C548" s="743"/>
      <c r="D548" s="743"/>
      <c r="E548" s="743"/>
      <c r="F548" s="743"/>
      <c r="G548" s="742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</row>
    <row r="549" spans="1:27" ht="12.75" customHeight="1">
      <c r="A549" s="743"/>
      <c r="B549" s="743"/>
      <c r="C549" s="743"/>
      <c r="D549" s="743"/>
      <c r="E549" s="743"/>
      <c r="F549" s="743"/>
      <c r="G549" s="742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</row>
    <row r="550" spans="1:27" ht="12.75" customHeight="1">
      <c r="A550" s="743"/>
      <c r="B550" s="743"/>
      <c r="C550" s="743"/>
      <c r="D550" s="743"/>
      <c r="E550" s="743"/>
      <c r="F550" s="743"/>
      <c r="G550" s="742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</row>
    <row r="551" spans="1:27" ht="12.75" customHeight="1">
      <c r="A551" s="743"/>
      <c r="B551" s="743"/>
      <c r="C551" s="743"/>
      <c r="D551" s="743"/>
      <c r="E551" s="743"/>
      <c r="F551" s="743"/>
      <c r="G551" s="742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</row>
    <row r="552" spans="1:27" ht="12.75" customHeight="1">
      <c r="A552" s="743"/>
      <c r="B552" s="743"/>
      <c r="C552" s="743"/>
      <c r="D552" s="743"/>
      <c r="E552" s="743"/>
      <c r="F552" s="743"/>
      <c r="G552" s="742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</row>
    <row r="553" spans="1:27" ht="12.75" customHeight="1">
      <c r="A553" s="743"/>
      <c r="B553" s="743"/>
      <c r="C553" s="743"/>
      <c r="D553" s="743"/>
      <c r="E553" s="743"/>
      <c r="F553" s="743"/>
      <c r="G553" s="742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</row>
    <row r="554" spans="1:27" ht="12.75" customHeight="1">
      <c r="A554" s="743"/>
      <c r="B554" s="743"/>
      <c r="C554" s="743"/>
      <c r="D554" s="743"/>
      <c r="E554" s="743"/>
      <c r="F554" s="743"/>
      <c r="G554" s="742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</row>
    <row r="555" spans="1:27" ht="12.75" customHeight="1">
      <c r="A555" s="743"/>
      <c r="B555" s="743"/>
      <c r="C555" s="743"/>
      <c r="D555" s="743"/>
      <c r="E555" s="743"/>
      <c r="F555" s="743"/>
      <c r="G555" s="742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</row>
    <row r="556" spans="1:27" ht="12.75" customHeight="1">
      <c r="A556" s="743"/>
      <c r="B556" s="743"/>
      <c r="C556" s="743"/>
      <c r="D556" s="743"/>
      <c r="E556" s="743"/>
      <c r="F556" s="743"/>
      <c r="G556" s="742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</row>
    <row r="557" spans="1:27" ht="12.75" customHeight="1">
      <c r="A557" s="743"/>
      <c r="B557" s="743"/>
      <c r="C557" s="743"/>
      <c r="D557" s="743"/>
      <c r="E557" s="743"/>
      <c r="F557" s="743"/>
      <c r="G557" s="742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</row>
    <row r="558" spans="1:27" ht="12.75" customHeight="1">
      <c r="A558" s="743"/>
      <c r="B558" s="743"/>
      <c r="C558" s="743"/>
      <c r="D558" s="743"/>
      <c r="E558" s="743"/>
      <c r="F558" s="743"/>
      <c r="G558" s="742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</row>
    <row r="559" spans="1:27" ht="12.75" customHeight="1">
      <c r="A559" s="743"/>
      <c r="B559" s="743"/>
      <c r="C559" s="743"/>
      <c r="D559" s="743"/>
      <c r="E559" s="743"/>
      <c r="F559" s="743"/>
      <c r="G559" s="742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</row>
    <row r="560" spans="1:27" ht="12.75" customHeight="1">
      <c r="A560" s="743"/>
      <c r="B560" s="743"/>
      <c r="C560" s="743"/>
      <c r="D560" s="743"/>
      <c r="E560" s="743"/>
      <c r="F560" s="743"/>
      <c r="G560" s="742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</row>
    <row r="561" spans="1:27" ht="12.75" customHeight="1">
      <c r="A561" s="743"/>
      <c r="B561" s="743"/>
      <c r="C561" s="743"/>
      <c r="D561" s="743"/>
      <c r="E561" s="743"/>
      <c r="F561" s="743"/>
      <c r="G561" s="742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</row>
    <row r="562" spans="1:27" ht="12.75" customHeight="1">
      <c r="A562" s="743"/>
      <c r="B562" s="743"/>
      <c r="C562" s="743"/>
      <c r="D562" s="743"/>
      <c r="E562" s="743"/>
      <c r="F562" s="743"/>
      <c r="G562" s="742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</row>
    <row r="563" spans="1:27" ht="12.75" customHeight="1">
      <c r="A563" s="743"/>
      <c r="B563" s="743"/>
      <c r="C563" s="743"/>
      <c r="D563" s="743"/>
      <c r="E563" s="743"/>
      <c r="F563" s="743"/>
      <c r="G563" s="742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</row>
    <row r="564" spans="1:27" ht="12.75" customHeight="1">
      <c r="A564" s="743"/>
      <c r="B564" s="743"/>
      <c r="C564" s="743"/>
      <c r="D564" s="743"/>
      <c r="E564" s="743"/>
      <c r="F564" s="743"/>
      <c r="G564" s="742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</row>
    <row r="565" spans="1:27" ht="12.75" customHeight="1">
      <c r="A565" s="743"/>
      <c r="B565" s="743"/>
      <c r="C565" s="743"/>
      <c r="D565" s="743"/>
      <c r="E565" s="743"/>
      <c r="F565" s="743"/>
      <c r="G565" s="742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</row>
    <row r="566" spans="1:27" ht="12.75" customHeight="1">
      <c r="A566" s="743"/>
      <c r="B566" s="743"/>
      <c r="C566" s="743"/>
      <c r="D566" s="743"/>
      <c r="E566" s="743"/>
      <c r="F566" s="743"/>
      <c r="G566" s="742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</row>
    <row r="567" spans="1:27" ht="12.75" customHeight="1">
      <c r="A567" s="743"/>
      <c r="B567" s="743"/>
      <c r="C567" s="743"/>
      <c r="D567" s="743"/>
      <c r="E567" s="743"/>
      <c r="F567" s="743"/>
      <c r="G567" s="742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</row>
    <row r="568" spans="1:27" ht="12.75" customHeight="1">
      <c r="A568" s="743"/>
      <c r="B568" s="743"/>
      <c r="C568" s="743"/>
      <c r="D568" s="743"/>
      <c r="E568" s="743"/>
      <c r="F568" s="743"/>
      <c r="G568" s="742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</row>
    <row r="569" spans="1:27" ht="12.75" customHeight="1">
      <c r="A569" s="743"/>
      <c r="B569" s="743"/>
      <c r="C569" s="743"/>
      <c r="D569" s="743"/>
      <c r="E569" s="743"/>
      <c r="F569" s="743"/>
      <c r="G569" s="742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</row>
    <row r="570" spans="1:27" ht="12.75" customHeight="1">
      <c r="A570" s="743"/>
      <c r="B570" s="743"/>
      <c r="C570" s="743"/>
      <c r="D570" s="743"/>
      <c r="E570" s="743"/>
      <c r="F570" s="743"/>
      <c r="G570" s="742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</row>
    <row r="571" spans="1:27" ht="12.75" customHeight="1">
      <c r="A571" s="743"/>
      <c r="B571" s="743"/>
      <c r="C571" s="743"/>
      <c r="D571" s="743"/>
      <c r="E571" s="743"/>
      <c r="F571" s="743"/>
      <c r="G571" s="742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</row>
    <row r="572" spans="1:27" ht="12.75" customHeight="1">
      <c r="A572" s="743"/>
      <c r="B572" s="743"/>
      <c r="C572" s="743"/>
      <c r="D572" s="743"/>
      <c r="E572" s="743"/>
      <c r="F572" s="743"/>
      <c r="G572" s="742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</row>
    <row r="573" spans="1:27" ht="12.75" customHeight="1">
      <c r="A573" s="743"/>
      <c r="B573" s="743"/>
      <c r="C573" s="743"/>
      <c r="D573" s="743"/>
      <c r="E573" s="743"/>
      <c r="F573" s="743"/>
      <c r="G573" s="742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</row>
    <row r="574" spans="1:27" ht="12.75" customHeight="1">
      <c r="A574" s="743"/>
      <c r="B574" s="743"/>
      <c r="C574" s="743"/>
      <c r="D574" s="743"/>
      <c r="E574" s="743"/>
      <c r="F574" s="743"/>
      <c r="G574" s="742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</row>
    <row r="575" spans="1:27" ht="12.75" customHeight="1">
      <c r="A575" s="743"/>
      <c r="B575" s="743"/>
      <c r="C575" s="743"/>
      <c r="D575" s="743"/>
      <c r="E575" s="743"/>
      <c r="F575" s="743"/>
      <c r="G575" s="742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</row>
    <row r="576" spans="1:27" ht="12.75" customHeight="1">
      <c r="A576" s="743"/>
      <c r="B576" s="743"/>
      <c r="C576" s="743"/>
      <c r="D576" s="743"/>
      <c r="E576" s="743"/>
      <c r="F576" s="743"/>
      <c r="G576" s="742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</row>
    <row r="577" spans="1:27" ht="12.75" customHeight="1">
      <c r="A577" s="743"/>
      <c r="B577" s="743"/>
      <c r="C577" s="743"/>
      <c r="D577" s="743"/>
      <c r="E577" s="743"/>
      <c r="F577" s="743"/>
      <c r="G577" s="742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</row>
    <row r="578" spans="1:27" ht="12.75" customHeight="1">
      <c r="A578" s="743"/>
      <c r="B578" s="743"/>
      <c r="C578" s="743"/>
      <c r="D578" s="743"/>
      <c r="E578" s="743"/>
      <c r="F578" s="743"/>
      <c r="G578" s="742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</row>
    <row r="579" spans="1:27" ht="12.75" customHeight="1">
      <c r="A579" s="743"/>
      <c r="B579" s="743"/>
      <c r="C579" s="743"/>
      <c r="D579" s="743"/>
      <c r="E579" s="743"/>
      <c r="F579" s="743"/>
      <c r="G579" s="742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</row>
    <row r="580" spans="1:27" ht="12.75" customHeight="1">
      <c r="A580" s="743"/>
      <c r="B580" s="743"/>
      <c r="C580" s="743"/>
      <c r="D580" s="743"/>
      <c r="E580" s="743"/>
      <c r="F580" s="743"/>
      <c r="G580" s="742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</row>
    <row r="581" spans="1:27" ht="12.75" customHeight="1">
      <c r="A581" s="743"/>
      <c r="B581" s="743"/>
      <c r="C581" s="743"/>
      <c r="D581" s="743"/>
      <c r="E581" s="743"/>
      <c r="F581" s="743"/>
      <c r="G581" s="742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</row>
    <row r="582" spans="1:27" ht="12.75" customHeight="1">
      <c r="A582" s="743"/>
      <c r="B582" s="743"/>
      <c r="C582" s="743"/>
      <c r="D582" s="743"/>
      <c r="E582" s="743"/>
      <c r="F582" s="743"/>
      <c r="G582" s="742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</row>
    <row r="583" spans="1:27" ht="12.75" customHeight="1">
      <c r="A583" s="743"/>
      <c r="B583" s="743"/>
      <c r="C583" s="743"/>
      <c r="D583" s="743"/>
      <c r="E583" s="743"/>
      <c r="F583" s="743"/>
      <c r="G583" s="742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</row>
    <row r="584" spans="1:27" ht="12.75" customHeight="1">
      <c r="A584" s="743"/>
      <c r="B584" s="743"/>
      <c r="C584" s="743"/>
      <c r="D584" s="743"/>
      <c r="E584" s="743"/>
      <c r="F584" s="743"/>
      <c r="G584" s="742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</row>
    <row r="585" spans="1:27" ht="12.75" customHeight="1">
      <c r="A585" s="743"/>
      <c r="B585" s="743"/>
      <c r="C585" s="743"/>
      <c r="D585" s="743"/>
      <c r="E585" s="743"/>
      <c r="F585" s="743"/>
      <c r="G585" s="742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</row>
    <row r="586" spans="1:27" ht="12.75" customHeight="1">
      <c r="A586" s="743"/>
      <c r="B586" s="743"/>
      <c r="C586" s="743"/>
      <c r="D586" s="743"/>
      <c r="E586" s="743"/>
      <c r="F586" s="743"/>
      <c r="G586" s="742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</row>
    <row r="587" spans="1:27" ht="12.75" customHeight="1">
      <c r="A587" s="743"/>
      <c r="B587" s="743"/>
      <c r="C587" s="743"/>
      <c r="D587" s="743"/>
      <c r="E587" s="743"/>
      <c r="F587" s="743"/>
      <c r="G587" s="742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</row>
    <row r="588" spans="1:27" ht="12.75" customHeight="1">
      <c r="A588" s="743"/>
      <c r="B588" s="743"/>
      <c r="C588" s="743"/>
      <c r="D588" s="743"/>
      <c r="E588" s="743"/>
      <c r="F588" s="743"/>
      <c r="G588" s="742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</row>
    <row r="589" spans="1:27" ht="12.75" customHeight="1">
      <c r="A589" s="743"/>
      <c r="B589" s="743"/>
      <c r="C589" s="743"/>
      <c r="D589" s="743"/>
      <c r="E589" s="743"/>
      <c r="F589" s="743"/>
      <c r="G589" s="742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</row>
    <row r="590" spans="1:27" ht="12.75" customHeight="1">
      <c r="A590" s="743"/>
      <c r="B590" s="743"/>
      <c r="C590" s="743"/>
      <c r="D590" s="743"/>
      <c r="E590" s="743"/>
      <c r="F590" s="743"/>
      <c r="G590" s="742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</row>
    <row r="591" spans="1:27" ht="12.75" customHeight="1">
      <c r="A591" s="743"/>
      <c r="B591" s="743"/>
      <c r="C591" s="743"/>
      <c r="D591" s="743"/>
      <c r="E591" s="743"/>
      <c r="F591" s="743"/>
      <c r="G591" s="742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</row>
    <row r="592" spans="1:27" ht="12.75" customHeight="1">
      <c r="A592" s="743"/>
      <c r="B592" s="743"/>
      <c r="C592" s="743"/>
      <c r="D592" s="743"/>
      <c r="E592" s="743"/>
      <c r="F592" s="743"/>
      <c r="G592" s="742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</row>
    <row r="593" spans="1:27" ht="12.75" customHeight="1">
      <c r="A593" s="743"/>
      <c r="B593" s="743"/>
      <c r="C593" s="743"/>
      <c r="D593" s="743"/>
      <c r="E593" s="743"/>
      <c r="F593" s="743"/>
      <c r="G593" s="742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</row>
    <row r="594" spans="1:27" ht="12.75" customHeight="1">
      <c r="A594" s="743"/>
      <c r="B594" s="743"/>
      <c r="C594" s="743"/>
      <c r="D594" s="743"/>
      <c r="E594" s="743"/>
      <c r="F594" s="743"/>
      <c r="G594" s="742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</row>
    <row r="595" spans="1:27" ht="12.75" customHeight="1">
      <c r="A595" s="743"/>
      <c r="B595" s="743"/>
      <c r="C595" s="743"/>
      <c r="D595" s="743"/>
      <c r="E595" s="743"/>
      <c r="F595" s="743"/>
      <c r="G595" s="742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</row>
    <row r="596" spans="1:27" ht="12.75" customHeight="1">
      <c r="A596" s="743"/>
      <c r="B596" s="743"/>
      <c r="C596" s="743"/>
      <c r="D596" s="743"/>
      <c r="E596" s="743"/>
      <c r="F596" s="743"/>
      <c r="G596" s="742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</row>
    <row r="597" spans="1:27" ht="12.75" customHeight="1">
      <c r="A597" s="743"/>
      <c r="B597" s="743"/>
      <c r="C597" s="743"/>
      <c r="D597" s="743"/>
      <c r="E597" s="743"/>
      <c r="F597" s="743"/>
      <c r="G597" s="742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</row>
    <row r="598" spans="1:27" ht="12.75" customHeight="1">
      <c r="A598" s="743"/>
      <c r="B598" s="743"/>
      <c r="C598" s="743"/>
      <c r="D598" s="743"/>
      <c r="E598" s="743"/>
      <c r="F598" s="743"/>
      <c r="G598" s="742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</row>
    <row r="599" spans="1:27" ht="12.75" customHeight="1">
      <c r="A599" s="743"/>
      <c r="B599" s="743"/>
      <c r="C599" s="743"/>
      <c r="D599" s="743"/>
      <c r="E599" s="743"/>
      <c r="F599" s="743"/>
      <c r="G599" s="742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</row>
    <row r="600" spans="1:27" ht="12.75" customHeight="1">
      <c r="A600" s="743"/>
      <c r="B600" s="743"/>
      <c r="C600" s="743"/>
      <c r="D600" s="743"/>
      <c r="E600" s="743"/>
      <c r="F600" s="743"/>
      <c r="G600" s="742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</row>
    <row r="601" spans="1:27" ht="12.75" customHeight="1">
      <c r="A601" s="743"/>
      <c r="B601" s="743"/>
      <c r="C601" s="743"/>
      <c r="D601" s="743"/>
      <c r="E601" s="743"/>
      <c r="F601" s="743"/>
      <c r="G601" s="742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</row>
    <row r="602" spans="1:27" ht="12.75" customHeight="1">
      <c r="A602" s="743"/>
      <c r="B602" s="743"/>
      <c r="C602" s="743"/>
      <c r="D602" s="743"/>
      <c r="E602" s="743"/>
      <c r="F602" s="743"/>
      <c r="G602" s="742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</row>
    <row r="603" spans="1:27" ht="12.75" customHeight="1">
      <c r="A603" s="743"/>
      <c r="B603" s="743"/>
      <c r="C603" s="743"/>
      <c r="D603" s="743"/>
      <c r="E603" s="743"/>
      <c r="F603" s="743"/>
      <c r="G603" s="742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</row>
    <row r="604" spans="1:27" ht="12.75" customHeight="1">
      <c r="A604" s="743"/>
      <c r="B604" s="743"/>
      <c r="C604" s="743"/>
      <c r="D604" s="743"/>
      <c r="E604" s="743"/>
      <c r="F604" s="743"/>
      <c r="G604" s="742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</row>
    <row r="605" spans="1:27" ht="12.75" customHeight="1">
      <c r="A605" s="743"/>
      <c r="B605" s="743"/>
      <c r="C605" s="743"/>
      <c r="D605" s="743"/>
      <c r="E605" s="743"/>
      <c r="F605" s="743"/>
      <c r="G605" s="742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</row>
    <row r="606" spans="1:27" ht="12.75" customHeight="1">
      <c r="A606" s="743"/>
      <c r="B606" s="743"/>
      <c r="C606" s="743"/>
      <c r="D606" s="743"/>
      <c r="E606" s="743"/>
      <c r="F606" s="743"/>
      <c r="G606" s="742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</row>
    <row r="607" spans="1:27" ht="12.75" customHeight="1">
      <c r="A607" s="743"/>
      <c r="B607" s="743"/>
      <c r="C607" s="743"/>
      <c r="D607" s="743"/>
      <c r="E607" s="743"/>
      <c r="F607" s="743"/>
      <c r="G607" s="742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</row>
    <row r="608" spans="1:27" ht="12.75" customHeight="1">
      <c r="A608" s="743"/>
      <c r="B608" s="743"/>
      <c r="C608" s="743"/>
      <c r="D608" s="743"/>
      <c r="E608" s="743"/>
      <c r="F608" s="743"/>
      <c r="G608" s="742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</row>
    <row r="609" spans="1:27" ht="12.75" customHeight="1">
      <c r="A609" s="743"/>
      <c r="B609" s="743"/>
      <c r="C609" s="743"/>
      <c r="D609" s="743"/>
      <c r="E609" s="743"/>
      <c r="F609" s="743"/>
      <c r="G609" s="742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</row>
    <row r="610" spans="1:27" ht="12.75" customHeight="1">
      <c r="A610" s="743"/>
      <c r="B610" s="743"/>
      <c r="C610" s="743"/>
      <c r="D610" s="743"/>
      <c r="E610" s="743"/>
      <c r="F610" s="743"/>
      <c r="G610" s="742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</row>
    <row r="611" spans="1:27" ht="12.75" customHeight="1">
      <c r="A611" s="743"/>
      <c r="B611" s="743"/>
      <c r="C611" s="743"/>
      <c r="D611" s="743"/>
      <c r="E611" s="743"/>
      <c r="F611" s="743"/>
      <c r="G611" s="742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</row>
    <row r="612" spans="1:27" ht="12.75" customHeight="1">
      <c r="A612" s="743"/>
      <c r="B612" s="743"/>
      <c r="C612" s="743"/>
      <c r="D612" s="743"/>
      <c r="E612" s="743"/>
      <c r="F612" s="743"/>
      <c r="G612" s="742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</row>
    <row r="613" spans="1:27" ht="12.75" customHeight="1">
      <c r="A613" s="743"/>
      <c r="B613" s="743"/>
      <c r="C613" s="743"/>
      <c r="D613" s="743"/>
      <c r="E613" s="743"/>
      <c r="F613" s="743"/>
      <c r="G613" s="742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</row>
    <row r="614" spans="1:27" ht="12.75" customHeight="1">
      <c r="A614" s="743"/>
      <c r="B614" s="743"/>
      <c r="C614" s="743"/>
      <c r="D614" s="743"/>
      <c r="E614" s="743"/>
      <c r="F614" s="743"/>
      <c r="G614" s="742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</row>
    <row r="615" spans="1:27" ht="12.75" customHeight="1">
      <c r="A615" s="743"/>
      <c r="B615" s="743"/>
      <c r="C615" s="743"/>
      <c r="D615" s="743"/>
      <c r="E615" s="743"/>
      <c r="F615" s="743"/>
      <c r="G615" s="742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</row>
    <row r="616" spans="1:27" ht="12.75" customHeight="1">
      <c r="A616" s="743"/>
      <c r="B616" s="743"/>
      <c r="C616" s="743"/>
      <c r="D616" s="743"/>
      <c r="E616" s="743"/>
      <c r="F616" s="743"/>
      <c r="G616" s="742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</row>
    <row r="617" spans="1:27" ht="12.75" customHeight="1">
      <c r="A617" s="743"/>
      <c r="B617" s="743"/>
      <c r="C617" s="743"/>
      <c r="D617" s="743"/>
      <c r="E617" s="743"/>
      <c r="F617" s="743"/>
      <c r="G617" s="742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</row>
    <row r="618" spans="1:27" ht="12.75" customHeight="1">
      <c r="A618" s="743"/>
      <c r="B618" s="743"/>
      <c r="C618" s="743"/>
      <c r="D618" s="743"/>
      <c r="E618" s="743"/>
      <c r="F618" s="743"/>
      <c r="G618" s="742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</row>
    <row r="619" spans="1:27" ht="12.75" customHeight="1">
      <c r="A619" s="743"/>
      <c r="B619" s="743"/>
      <c r="C619" s="743"/>
      <c r="D619" s="743"/>
      <c r="E619" s="743"/>
      <c r="F619" s="743"/>
      <c r="G619" s="742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</row>
    <row r="620" spans="1:27" ht="12.75" customHeight="1">
      <c r="A620" s="743"/>
      <c r="B620" s="743"/>
      <c r="C620" s="743"/>
      <c r="D620" s="743"/>
      <c r="E620" s="743"/>
      <c r="F620" s="743"/>
      <c r="G620" s="742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</row>
    <row r="621" spans="1:27" ht="12.75" customHeight="1">
      <c r="A621" s="743"/>
      <c r="B621" s="743"/>
      <c r="C621" s="743"/>
      <c r="D621" s="743"/>
      <c r="E621" s="743"/>
      <c r="F621" s="743"/>
      <c r="G621" s="742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</row>
    <row r="622" spans="1:27" ht="12.75" customHeight="1">
      <c r="A622" s="743"/>
      <c r="B622" s="743"/>
      <c r="C622" s="743"/>
      <c r="D622" s="743"/>
      <c r="E622" s="743"/>
      <c r="F622" s="743"/>
      <c r="G622" s="742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</row>
    <row r="623" spans="1:27" ht="12.75" customHeight="1">
      <c r="A623" s="743"/>
      <c r="B623" s="743"/>
      <c r="C623" s="743"/>
      <c r="D623" s="743"/>
      <c r="E623" s="743"/>
      <c r="F623" s="743"/>
      <c r="G623" s="742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</row>
    <row r="624" spans="1:27" ht="12.75" customHeight="1">
      <c r="A624" s="743"/>
      <c r="B624" s="743"/>
      <c r="C624" s="743"/>
      <c r="D624" s="743"/>
      <c r="E624" s="743"/>
      <c r="F624" s="743"/>
      <c r="G624" s="742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</row>
    <row r="625" spans="1:27" ht="12.75" customHeight="1">
      <c r="A625" s="743"/>
      <c r="B625" s="743"/>
      <c r="C625" s="743"/>
      <c r="D625" s="743"/>
      <c r="E625" s="743"/>
      <c r="F625" s="743"/>
      <c r="G625" s="742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</row>
    <row r="626" spans="1:27" ht="12.75" customHeight="1">
      <c r="A626" s="743"/>
      <c r="B626" s="743"/>
      <c r="C626" s="743"/>
      <c r="D626" s="743"/>
      <c r="E626" s="743"/>
      <c r="F626" s="743"/>
      <c r="G626" s="742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</row>
    <row r="627" spans="1:27" ht="12.75" customHeight="1">
      <c r="A627" s="743"/>
      <c r="B627" s="743"/>
      <c r="C627" s="743"/>
      <c r="D627" s="743"/>
      <c r="E627" s="743"/>
      <c r="F627" s="743"/>
      <c r="G627" s="742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</row>
    <row r="628" spans="1:27" ht="12.75" customHeight="1">
      <c r="A628" s="743"/>
      <c r="B628" s="743"/>
      <c r="C628" s="743"/>
      <c r="D628" s="743"/>
      <c r="E628" s="743"/>
      <c r="F628" s="743"/>
      <c r="G628" s="742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</row>
    <row r="629" spans="1:27" ht="12.75" customHeight="1">
      <c r="A629" s="743"/>
      <c r="B629" s="743"/>
      <c r="C629" s="743"/>
      <c r="D629" s="743"/>
      <c r="E629" s="743"/>
      <c r="F629" s="743"/>
      <c r="G629" s="742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</row>
    <row r="630" spans="1:27" ht="12.75" customHeight="1">
      <c r="A630" s="743"/>
      <c r="B630" s="743"/>
      <c r="C630" s="743"/>
      <c r="D630" s="743"/>
      <c r="E630" s="743"/>
      <c r="F630" s="743"/>
      <c r="G630" s="742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</row>
    <row r="631" spans="1:27" ht="12.75" customHeight="1">
      <c r="A631" s="743"/>
      <c r="B631" s="743"/>
      <c r="C631" s="743"/>
      <c r="D631" s="743"/>
      <c r="E631" s="743"/>
      <c r="F631" s="743"/>
      <c r="G631" s="742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</row>
    <row r="632" spans="1:27" ht="12.75" customHeight="1">
      <c r="A632" s="743"/>
      <c r="B632" s="743"/>
      <c r="C632" s="743"/>
      <c r="D632" s="743"/>
      <c r="E632" s="743"/>
      <c r="F632" s="743"/>
      <c r="G632" s="742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</row>
    <row r="633" spans="1:27" ht="12.75" customHeight="1">
      <c r="A633" s="743"/>
      <c r="B633" s="743"/>
      <c r="C633" s="743"/>
      <c r="D633" s="743"/>
      <c r="E633" s="743"/>
      <c r="F633" s="743"/>
      <c r="G633" s="742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</row>
    <row r="634" spans="1:27" ht="12.75" customHeight="1">
      <c r="A634" s="743"/>
      <c r="B634" s="743"/>
      <c r="C634" s="743"/>
      <c r="D634" s="743"/>
      <c r="E634" s="743"/>
      <c r="F634" s="743"/>
      <c r="G634" s="742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</row>
    <row r="635" spans="1:27" ht="12.75" customHeight="1">
      <c r="A635" s="743"/>
      <c r="B635" s="743"/>
      <c r="C635" s="743"/>
      <c r="D635" s="743"/>
      <c r="E635" s="743"/>
      <c r="F635" s="743"/>
      <c r="G635" s="742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</row>
    <row r="636" spans="1:27" ht="12.75" customHeight="1">
      <c r="A636" s="743"/>
      <c r="B636" s="743"/>
      <c r="C636" s="743"/>
      <c r="D636" s="743"/>
      <c r="E636" s="743"/>
      <c r="F636" s="743"/>
      <c r="G636" s="742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</row>
    <row r="637" spans="1:27" ht="12.75" customHeight="1">
      <c r="A637" s="743"/>
      <c r="B637" s="743"/>
      <c r="C637" s="743"/>
      <c r="D637" s="743"/>
      <c r="E637" s="743"/>
      <c r="F637" s="743"/>
      <c r="G637" s="742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</row>
    <row r="638" spans="1:27" ht="12.75" customHeight="1">
      <c r="A638" s="743"/>
      <c r="B638" s="743"/>
      <c r="C638" s="743"/>
      <c r="D638" s="743"/>
      <c r="E638" s="743"/>
      <c r="F638" s="743"/>
      <c r="G638" s="742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</row>
    <row r="639" spans="1:27" ht="12.75" customHeight="1">
      <c r="A639" s="743"/>
      <c r="B639" s="743"/>
      <c r="C639" s="743"/>
      <c r="D639" s="743"/>
      <c r="E639" s="743"/>
      <c r="F639" s="743"/>
      <c r="G639" s="742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</row>
    <row r="640" spans="1:27" ht="12.75" customHeight="1">
      <c r="A640" s="743"/>
      <c r="B640" s="743"/>
      <c r="C640" s="743"/>
      <c r="D640" s="743"/>
      <c r="E640" s="743"/>
      <c r="F640" s="743"/>
      <c r="G640" s="742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</row>
    <row r="641" spans="1:27" ht="12.75" customHeight="1">
      <c r="A641" s="743"/>
      <c r="B641" s="743"/>
      <c r="C641" s="743"/>
      <c r="D641" s="743"/>
      <c r="E641" s="743"/>
      <c r="F641" s="743"/>
      <c r="G641" s="742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</row>
    <row r="642" spans="1:27" ht="12.75" customHeight="1">
      <c r="A642" s="743"/>
      <c r="B642" s="743"/>
      <c r="C642" s="743"/>
      <c r="D642" s="743"/>
      <c r="E642" s="743"/>
      <c r="F642" s="743"/>
      <c r="G642" s="742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</row>
    <row r="643" spans="1:27" ht="12.75" customHeight="1">
      <c r="A643" s="743"/>
      <c r="B643" s="743"/>
      <c r="C643" s="743"/>
      <c r="D643" s="743"/>
      <c r="E643" s="743"/>
      <c r="F643" s="743"/>
      <c r="G643" s="742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</row>
    <row r="644" spans="1:27" ht="12.75" customHeight="1">
      <c r="A644" s="743"/>
      <c r="B644" s="743"/>
      <c r="C644" s="743"/>
      <c r="D644" s="743"/>
      <c r="E644" s="743"/>
      <c r="F644" s="743"/>
      <c r="G644" s="742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</row>
    <row r="645" spans="1:27" ht="12.75" customHeight="1">
      <c r="A645" s="743"/>
      <c r="B645" s="743"/>
      <c r="C645" s="743"/>
      <c r="D645" s="743"/>
      <c r="E645" s="743"/>
      <c r="F645" s="743"/>
      <c r="G645" s="742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</row>
    <row r="646" spans="1:27" ht="12.75" customHeight="1">
      <c r="A646" s="743"/>
      <c r="B646" s="743"/>
      <c r="C646" s="743"/>
      <c r="D646" s="743"/>
      <c r="E646" s="743"/>
      <c r="F646" s="743"/>
      <c r="G646" s="742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</row>
    <row r="647" spans="1:27" ht="12.75" customHeight="1">
      <c r="A647" s="743"/>
      <c r="B647" s="743"/>
      <c r="C647" s="743"/>
      <c r="D647" s="743"/>
      <c r="E647" s="743"/>
      <c r="F647" s="743"/>
      <c r="G647" s="742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</row>
    <row r="648" spans="1:27" ht="12.75" customHeight="1">
      <c r="A648" s="743"/>
      <c r="B648" s="743"/>
      <c r="C648" s="743"/>
      <c r="D648" s="743"/>
      <c r="E648" s="743"/>
      <c r="F648" s="743"/>
      <c r="G648" s="742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</row>
    <row r="649" spans="1:27" ht="12.75" customHeight="1">
      <c r="A649" s="743"/>
      <c r="B649" s="743"/>
      <c r="C649" s="743"/>
      <c r="D649" s="743"/>
      <c r="E649" s="743"/>
      <c r="F649" s="743"/>
      <c r="G649" s="742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</row>
    <row r="650" spans="1:27" ht="12.75" customHeight="1">
      <c r="A650" s="743"/>
      <c r="B650" s="743"/>
      <c r="C650" s="743"/>
      <c r="D650" s="743"/>
      <c r="E650" s="743"/>
      <c r="F650" s="743"/>
      <c r="G650" s="742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</row>
    <row r="651" spans="1:27" ht="12.75" customHeight="1">
      <c r="A651" s="743"/>
      <c r="B651" s="743"/>
      <c r="C651" s="743"/>
      <c r="D651" s="743"/>
      <c r="E651" s="743"/>
      <c r="F651" s="743"/>
      <c r="G651" s="742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</row>
    <row r="652" spans="1:27" ht="12.75" customHeight="1">
      <c r="A652" s="743"/>
      <c r="B652" s="743"/>
      <c r="C652" s="743"/>
      <c r="D652" s="743"/>
      <c r="E652" s="743"/>
      <c r="F652" s="743"/>
      <c r="G652" s="742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</row>
    <row r="653" spans="1:27" ht="12.75" customHeight="1">
      <c r="A653" s="743"/>
      <c r="B653" s="743"/>
      <c r="C653" s="743"/>
      <c r="D653" s="743"/>
      <c r="E653" s="743"/>
      <c r="F653" s="743"/>
      <c r="G653" s="742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</row>
    <row r="654" spans="1:27" ht="12.75" customHeight="1">
      <c r="A654" s="743"/>
      <c r="B654" s="743"/>
      <c r="C654" s="743"/>
      <c r="D654" s="743"/>
      <c r="E654" s="743"/>
      <c r="F654" s="743"/>
      <c r="G654" s="742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</row>
    <row r="655" spans="1:27" ht="12.75" customHeight="1">
      <c r="A655" s="743"/>
      <c r="B655" s="743"/>
      <c r="C655" s="743"/>
      <c r="D655" s="743"/>
      <c r="E655" s="743"/>
      <c r="F655" s="743"/>
      <c r="G655" s="742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</row>
    <row r="656" spans="1:27" ht="12.75" customHeight="1">
      <c r="A656" s="743"/>
      <c r="B656" s="743"/>
      <c r="C656" s="743"/>
      <c r="D656" s="743"/>
      <c r="E656" s="743"/>
      <c r="F656" s="743"/>
      <c r="G656" s="742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</row>
    <row r="657" spans="1:27" ht="12.75" customHeight="1">
      <c r="A657" s="743"/>
      <c r="B657" s="743"/>
      <c r="C657" s="743"/>
      <c r="D657" s="743"/>
      <c r="E657" s="743"/>
      <c r="F657" s="743"/>
      <c r="G657" s="742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</row>
    <row r="658" spans="1:27" ht="12.75" customHeight="1">
      <c r="A658" s="743"/>
      <c r="B658" s="743"/>
      <c r="C658" s="743"/>
      <c r="D658" s="743"/>
      <c r="E658" s="743"/>
      <c r="F658" s="743"/>
      <c r="G658" s="742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</row>
    <row r="659" spans="1:27" ht="12.75" customHeight="1">
      <c r="A659" s="743"/>
      <c r="B659" s="743"/>
      <c r="C659" s="743"/>
      <c r="D659" s="743"/>
      <c r="E659" s="743"/>
      <c r="F659" s="743"/>
      <c r="G659" s="742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</row>
    <row r="660" spans="1:27" ht="12.75" customHeight="1">
      <c r="A660" s="743"/>
      <c r="B660" s="743"/>
      <c r="C660" s="743"/>
      <c r="D660" s="743"/>
      <c r="E660" s="743"/>
      <c r="F660" s="743"/>
      <c r="G660" s="742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</row>
    <row r="661" spans="1:27" ht="12.75" customHeight="1">
      <c r="A661" s="743"/>
      <c r="B661" s="743"/>
      <c r="C661" s="743"/>
      <c r="D661" s="743"/>
      <c r="E661" s="743"/>
      <c r="F661" s="743"/>
      <c r="G661" s="742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</row>
    <row r="662" spans="1:27" ht="12.75" customHeight="1">
      <c r="A662" s="743"/>
      <c r="B662" s="743"/>
      <c r="C662" s="743"/>
      <c r="D662" s="743"/>
      <c r="E662" s="743"/>
      <c r="F662" s="743"/>
      <c r="G662" s="742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</row>
    <row r="663" spans="1:27" ht="12.75" customHeight="1">
      <c r="A663" s="743"/>
      <c r="B663" s="743"/>
      <c r="C663" s="743"/>
      <c r="D663" s="743"/>
      <c r="E663" s="743"/>
      <c r="F663" s="743"/>
      <c r="G663" s="742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</row>
    <row r="664" spans="1:27" ht="12.75" customHeight="1">
      <c r="A664" s="743"/>
      <c r="B664" s="743"/>
      <c r="C664" s="743"/>
      <c r="D664" s="743"/>
      <c r="E664" s="743"/>
      <c r="F664" s="743"/>
      <c r="G664" s="742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</row>
    <row r="665" spans="1:27" ht="12.75" customHeight="1">
      <c r="A665" s="743"/>
      <c r="B665" s="743"/>
      <c r="C665" s="743"/>
      <c r="D665" s="743"/>
      <c r="E665" s="743"/>
      <c r="F665" s="743"/>
      <c r="G665" s="742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</row>
    <row r="666" spans="1:27" ht="12.75" customHeight="1">
      <c r="A666" s="743"/>
      <c r="B666" s="743"/>
      <c r="C666" s="743"/>
      <c r="D666" s="743"/>
      <c r="E666" s="743"/>
      <c r="F666" s="743"/>
      <c r="G666" s="742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</row>
    <row r="667" spans="1:27" ht="12.75" customHeight="1">
      <c r="A667" s="743"/>
      <c r="B667" s="743"/>
      <c r="C667" s="743"/>
      <c r="D667" s="743"/>
      <c r="E667" s="743"/>
      <c r="F667" s="743"/>
      <c r="G667" s="742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</row>
    <row r="668" spans="1:27" ht="12.75" customHeight="1">
      <c r="A668" s="743"/>
      <c r="B668" s="743"/>
      <c r="C668" s="743"/>
      <c r="D668" s="743"/>
      <c r="E668" s="743"/>
      <c r="F668" s="743"/>
      <c r="G668" s="742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</row>
    <row r="669" spans="1:27" ht="12.75" customHeight="1">
      <c r="A669" s="743"/>
      <c r="B669" s="743"/>
      <c r="C669" s="743"/>
      <c r="D669" s="743"/>
      <c r="E669" s="743"/>
      <c r="F669" s="743"/>
      <c r="G669" s="742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</row>
    <row r="670" spans="1:27" ht="12.75" customHeight="1">
      <c r="A670" s="743"/>
      <c r="B670" s="743"/>
      <c r="C670" s="743"/>
      <c r="D670" s="743"/>
      <c r="E670" s="743"/>
      <c r="F670" s="743"/>
      <c r="G670" s="742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</row>
    <row r="671" spans="1:27" ht="12.75" customHeight="1">
      <c r="A671" s="743"/>
      <c r="B671" s="743"/>
      <c r="C671" s="743"/>
      <c r="D671" s="743"/>
      <c r="E671" s="743"/>
      <c r="F671" s="743"/>
      <c r="G671" s="742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</row>
    <row r="672" spans="1:27" ht="12.75" customHeight="1">
      <c r="A672" s="743"/>
      <c r="B672" s="743"/>
      <c r="C672" s="743"/>
      <c r="D672" s="743"/>
      <c r="E672" s="743"/>
      <c r="F672" s="743"/>
      <c r="G672" s="742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</row>
    <row r="673" spans="1:27" ht="12.75" customHeight="1">
      <c r="A673" s="743"/>
      <c r="B673" s="743"/>
      <c r="C673" s="743"/>
      <c r="D673" s="743"/>
      <c r="E673" s="743"/>
      <c r="F673" s="743"/>
      <c r="G673" s="742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</row>
    <row r="674" spans="1:27" ht="12.75" customHeight="1">
      <c r="A674" s="743"/>
      <c r="B674" s="743"/>
      <c r="C674" s="743"/>
      <c r="D674" s="743"/>
      <c r="E674" s="743"/>
      <c r="F674" s="743"/>
      <c r="G674" s="742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</row>
    <row r="675" spans="1:27" ht="12.75" customHeight="1">
      <c r="A675" s="743"/>
      <c r="B675" s="743"/>
      <c r="C675" s="743"/>
      <c r="D675" s="743"/>
      <c r="E675" s="743"/>
      <c r="F675" s="743"/>
      <c r="G675" s="742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</row>
    <row r="676" spans="1:27" ht="12.75" customHeight="1">
      <c r="A676" s="743"/>
      <c r="B676" s="743"/>
      <c r="C676" s="743"/>
      <c r="D676" s="743"/>
      <c r="E676" s="743"/>
      <c r="F676" s="743"/>
      <c r="G676" s="742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</row>
    <row r="677" spans="1:27" ht="12.75" customHeight="1">
      <c r="A677" s="743"/>
      <c r="B677" s="743"/>
      <c r="C677" s="743"/>
      <c r="D677" s="743"/>
      <c r="E677" s="743"/>
      <c r="F677" s="743"/>
      <c r="G677" s="742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</row>
    <row r="678" spans="1:27" ht="12.75" customHeight="1">
      <c r="A678" s="743"/>
      <c r="B678" s="743"/>
      <c r="C678" s="743"/>
      <c r="D678" s="743"/>
      <c r="E678" s="743"/>
      <c r="F678" s="743"/>
      <c r="G678" s="742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</row>
    <row r="679" spans="1:27" ht="12.75" customHeight="1">
      <c r="A679" s="743"/>
      <c r="B679" s="743"/>
      <c r="C679" s="743"/>
      <c r="D679" s="743"/>
      <c r="E679" s="743"/>
      <c r="F679" s="743"/>
      <c r="G679" s="742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</row>
    <row r="680" spans="1:27" ht="12.75" customHeight="1">
      <c r="A680" s="743"/>
      <c r="B680" s="743"/>
      <c r="C680" s="743"/>
      <c r="D680" s="743"/>
      <c r="E680" s="743"/>
      <c r="F680" s="743"/>
      <c r="G680" s="742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</row>
    <row r="681" spans="1:27" ht="12.75" customHeight="1">
      <c r="A681" s="743"/>
      <c r="B681" s="743"/>
      <c r="C681" s="743"/>
      <c r="D681" s="743"/>
      <c r="E681" s="743"/>
      <c r="F681" s="743"/>
      <c r="G681" s="742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</row>
    <row r="682" spans="1:27" ht="12.75" customHeight="1">
      <c r="A682" s="743"/>
      <c r="B682" s="743"/>
      <c r="C682" s="743"/>
      <c r="D682" s="743"/>
      <c r="E682" s="743"/>
      <c r="F682" s="743"/>
      <c r="G682" s="742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</row>
    <row r="683" spans="1:27" ht="12.75" customHeight="1">
      <c r="A683" s="743"/>
      <c r="B683" s="743"/>
      <c r="C683" s="743"/>
      <c r="D683" s="743"/>
      <c r="E683" s="743"/>
      <c r="F683" s="743"/>
      <c r="G683" s="742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</row>
    <row r="684" spans="1:27" ht="12.75" customHeight="1">
      <c r="A684" s="743"/>
      <c r="B684" s="743"/>
      <c r="C684" s="743"/>
      <c r="D684" s="743"/>
      <c r="E684" s="743"/>
      <c r="F684" s="743"/>
      <c r="G684" s="742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</row>
    <row r="685" spans="1:27" ht="12.75" customHeight="1">
      <c r="A685" s="743"/>
      <c r="B685" s="743"/>
      <c r="C685" s="743"/>
      <c r="D685" s="743"/>
      <c r="E685" s="743"/>
      <c r="F685" s="743"/>
      <c r="G685" s="742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</row>
    <row r="686" spans="1:27" ht="12.75" customHeight="1">
      <c r="A686" s="743"/>
      <c r="B686" s="743"/>
      <c r="C686" s="743"/>
      <c r="D686" s="743"/>
      <c r="E686" s="743"/>
      <c r="F686" s="743"/>
      <c r="G686" s="742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</row>
    <row r="687" spans="1:27" ht="12.75" customHeight="1">
      <c r="A687" s="743"/>
      <c r="B687" s="743"/>
      <c r="C687" s="743"/>
      <c r="D687" s="743"/>
      <c r="E687" s="743"/>
      <c r="F687" s="743"/>
      <c r="G687" s="742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</row>
    <row r="688" spans="1:27" ht="12.75" customHeight="1">
      <c r="A688" s="743"/>
      <c r="B688" s="743"/>
      <c r="C688" s="743"/>
      <c r="D688" s="743"/>
      <c r="E688" s="743"/>
      <c r="F688" s="743"/>
      <c r="G688" s="742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</row>
    <row r="689" spans="1:27" ht="12.75" customHeight="1">
      <c r="A689" s="743"/>
      <c r="B689" s="743"/>
      <c r="C689" s="743"/>
      <c r="D689" s="743"/>
      <c r="E689" s="743"/>
      <c r="F689" s="743"/>
      <c r="G689" s="742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</row>
    <row r="690" spans="1:27" ht="12.75" customHeight="1">
      <c r="A690" s="743"/>
      <c r="B690" s="743"/>
      <c r="C690" s="743"/>
      <c r="D690" s="743"/>
      <c r="E690" s="743"/>
      <c r="F690" s="743"/>
      <c r="G690" s="742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</row>
    <row r="691" spans="1:27" ht="12.75" customHeight="1">
      <c r="A691" s="743"/>
      <c r="B691" s="743"/>
      <c r="C691" s="743"/>
      <c r="D691" s="743"/>
      <c r="E691" s="743"/>
      <c r="F691" s="743"/>
      <c r="G691" s="742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</row>
    <row r="692" spans="1:27" ht="12.75" customHeight="1">
      <c r="A692" s="743"/>
      <c r="B692" s="743"/>
      <c r="C692" s="743"/>
      <c r="D692" s="743"/>
      <c r="E692" s="743"/>
      <c r="F692" s="743"/>
      <c r="G692" s="742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</row>
    <row r="693" spans="1:27" ht="12.75" customHeight="1">
      <c r="A693" s="743"/>
      <c r="B693" s="743"/>
      <c r="C693" s="743"/>
      <c r="D693" s="743"/>
      <c r="E693" s="743"/>
      <c r="F693" s="743"/>
      <c r="G693" s="742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</row>
    <row r="694" spans="1:27" ht="12.75" customHeight="1">
      <c r="A694" s="743"/>
      <c r="B694" s="743"/>
      <c r="C694" s="743"/>
      <c r="D694" s="743"/>
      <c r="E694" s="743"/>
      <c r="F694" s="743"/>
      <c r="G694" s="742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</row>
    <row r="695" spans="1:27" ht="12.75" customHeight="1">
      <c r="A695" s="743"/>
      <c r="B695" s="743"/>
      <c r="C695" s="743"/>
      <c r="D695" s="743"/>
      <c r="E695" s="743"/>
      <c r="F695" s="743"/>
      <c r="G695" s="742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</row>
    <row r="696" spans="1:27" ht="12.75" customHeight="1">
      <c r="A696" s="743"/>
      <c r="B696" s="743"/>
      <c r="C696" s="743"/>
      <c r="D696" s="743"/>
      <c r="E696" s="743"/>
      <c r="F696" s="743"/>
      <c r="G696" s="742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</row>
    <row r="697" spans="1:27" ht="12.75" customHeight="1">
      <c r="A697" s="743"/>
      <c r="B697" s="743"/>
      <c r="C697" s="743"/>
      <c r="D697" s="743"/>
      <c r="E697" s="743"/>
      <c r="F697" s="743"/>
      <c r="G697" s="742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</row>
    <row r="698" spans="1:27" ht="12.75" customHeight="1">
      <c r="A698" s="743"/>
      <c r="B698" s="743"/>
      <c r="C698" s="743"/>
      <c r="D698" s="743"/>
      <c r="E698" s="743"/>
      <c r="F698" s="743"/>
      <c r="G698" s="742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</row>
    <row r="699" spans="1:27" ht="12.75" customHeight="1">
      <c r="A699" s="743"/>
      <c r="B699" s="743"/>
      <c r="C699" s="743"/>
      <c r="D699" s="743"/>
      <c r="E699" s="743"/>
      <c r="F699" s="743"/>
      <c r="G699" s="742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</row>
    <row r="700" spans="1:27" ht="12.75" customHeight="1">
      <c r="A700" s="743"/>
      <c r="B700" s="743"/>
      <c r="C700" s="743"/>
      <c r="D700" s="743"/>
      <c r="E700" s="743"/>
      <c r="F700" s="743"/>
      <c r="G700" s="742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</row>
    <row r="701" spans="1:27" ht="12.75" customHeight="1">
      <c r="A701" s="743"/>
      <c r="B701" s="743"/>
      <c r="C701" s="743"/>
      <c r="D701" s="743"/>
      <c r="E701" s="743"/>
      <c r="F701" s="743"/>
      <c r="G701" s="742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</row>
    <row r="702" spans="1:27" ht="12.75" customHeight="1">
      <c r="A702" s="743"/>
      <c r="B702" s="743"/>
      <c r="C702" s="743"/>
      <c r="D702" s="743"/>
      <c r="E702" s="743"/>
      <c r="F702" s="743"/>
      <c r="G702" s="742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</row>
    <row r="703" spans="1:27" ht="12.75" customHeight="1">
      <c r="A703" s="743"/>
      <c r="B703" s="743"/>
      <c r="C703" s="743"/>
      <c r="D703" s="743"/>
      <c r="E703" s="743"/>
      <c r="F703" s="743"/>
      <c r="G703" s="742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</row>
    <row r="704" spans="1:27" ht="12.75" customHeight="1">
      <c r="A704" s="743"/>
      <c r="B704" s="743"/>
      <c r="C704" s="743"/>
      <c r="D704" s="743"/>
      <c r="E704" s="743"/>
      <c r="F704" s="743"/>
      <c r="G704" s="742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</row>
    <row r="705" spans="1:27" ht="12.75" customHeight="1">
      <c r="A705" s="743"/>
      <c r="B705" s="743"/>
      <c r="C705" s="743"/>
      <c r="D705" s="743"/>
      <c r="E705" s="743"/>
      <c r="F705" s="743"/>
      <c r="G705" s="742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</row>
    <row r="706" spans="1:27" ht="12.75" customHeight="1">
      <c r="A706" s="743"/>
      <c r="B706" s="743"/>
      <c r="C706" s="743"/>
      <c r="D706" s="743"/>
      <c r="E706" s="743"/>
      <c r="F706" s="743"/>
      <c r="G706" s="742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</row>
    <row r="707" spans="1:27" ht="12.75" customHeight="1">
      <c r="A707" s="743"/>
      <c r="B707" s="743"/>
      <c r="C707" s="743"/>
      <c r="D707" s="743"/>
      <c r="E707" s="743"/>
      <c r="F707" s="743"/>
      <c r="G707" s="742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</row>
    <row r="708" spans="1:27" ht="12.75" customHeight="1">
      <c r="A708" s="743"/>
      <c r="B708" s="743"/>
      <c r="C708" s="743"/>
      <c r="D708" s="743"/>
      <c r="E708" s="743"/>
      <c r="F708" s="743"/>
      <c r="G708" s="742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</row>
    <row r="709" spans="1:27" ht="12.75" customHeight="1">
      <c r="A709" s="743"/>
      <c r="B709" s="743"/>
      <c r="C709" s="743"/>
      <c r="D709" s="743"/>
      <c r="E709" s="743"/>
      <c r="F709" s="743"/>
      <c r="G709" s="742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</row>
    <row r="710" spans="1:27" ht="12.75" customHeight="1">
      <c r="A710" s="743"/>
      <c r="B710" s="743"/>
      <c r="C710" s="743"/>
      <c r="D710" s="743"/>
      <c r="E710" s="743"/>
      <c r="F710" s="743"/>
      <c r="G710" s="742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</row>
    <row r="711" spans="1:27" ht="12.75" customHeight="1">
      <c r="A711" s="743"/>
      <c r="B711" s="743"/>
      <c r="C711" s="743"/>
      <c r="D711" s="743"/>
      <c r="E711" s="743"/>
      <c r="F711" s="743"/>
      <c r="G711" s="742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</row>
    <row r="712" spans="1:27" ht="12.75" customHeight="1">
      <c r="A712" s="743"/>
      <c r="B712" s="743"/>
      <c r="C712" s="743"/>
      <c r="D712" s="743"/>
      <c r="E712" s="743"/>
      <c r="F712" s="743"/>
      <c r="G712" s="742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</row>
    <row r="713" spans="1:27" ht="12.75" customHeight="1">
      <c r="A713" s="743"/>
      <c r="B713" s="743"/>
      <c r="C713" s="743"/>
      <c r="D713" s="743"/>
      <c r="E713" s="743"/>
      <c r="F713" s="743"/>
      <c r="G713" s="742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</row>
    <row r="714" spans="1:27" ht="12.75" customHeight="1">
      <c r="A714" s="743"/>
      <c r="B714" s="743"/>
      <c r="C714" s="743"/>
      <c r="D714" s="743"/>
      <c r="E714" s="743"/>
      <c r="F714" s="743"/>
      <c r="G714" s="742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</row>
    <row r="715" spans="1:27" ht="12.75" customHeight="1">
      <c r="A715" s="743"/>
      <c r="B715" s="743"/>
      <c r="C715" s="743"/>
      <c r="D715" s="743"/>
      <c r="E715" s="743"/>
      <c r="F715" s="743"/>
      <c r="G715" s="742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</row>
    <row r="716" spans="1:27" ht="12.75" customHeight="1">
      <c r="A716" s="743"/>
      <c r="B716" s="743"/>
      <c r="C716" s="743"/>
      <c r="D716" s="743"/>
      <c r="E716" s="743"/>
      <c r="F716" s="743"/>
      <c r="G716" s="742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</row>
    <row r="717" spans="1:27" ht="12.75" customHeight="1">
      <c r="A717" s="743"/>
      <c r="B717" s="743"/>
      <c r="C717" s="743"/>
      <c r="D717" s="743"/>
      <c r="E717" s="743"/>
      <c r="F717" s="743"/>
      <c r="G717" s="742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</row>
    <row r="718" spans="1:27" ht="12.75" customHeight="1">
      <c r="A718" s="743"/>
      <c r="B718" s="743"/>
      <c r="C718" s="743"/>
      <c r="D718" s="743"/>
      <c r="E718" s="743"/>
      <c r="F718" s="743"/>
      <c r="G718" s="742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</row>
    <row r="719" spans="1:27" ht="12.75" customHeight="1">
      <c r="A719" s="743"/>
      <c r="B719" s="743"/>
      <c r="C719" s="743"/>
      <c r="D719" s="743"/>
      <c r="E719" s="743"/>
      <c r="F719" s="743"/>
      <c r="G719" s="742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</row>
    <row r="720" spans="1:27" ht="12.75" customHeight="1">
      <c r="A720" s="743"/>
      <c r="B720" s="743"/>
      <c r="C720" s="743"/>
      <c r="D720" s="743"/>
      <c r="E720" s="743"/>
      <c r="F720" s="743"/>
      <c r="G720" s="742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</row>
    <row r="721" spans="1:27" ht="12.75" customHeight="1">
      <c r="A721" s="743"/>
      <c r="B721" s="743"/>
      <c r="C721" s="743"/>
      <c r="D721" s="743"/>
      <c r="E721" s="743"/>
      <c r="F721" s="743"/>
      <c r="G721" s="742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</row>
    <row r="722" spans="1:27" ht="12.75" customHeight="1">
      <c r="A722" s="743"/>
      <c r="B722" s="743"/>
      <c r="C722" s="743"/>
      <c r="D722" s="743"/>
      <c r="E722" s="743"/>
      <c r="F722" s="743"/>
      <c r="G722" s="742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</row>
    <row r="723" spans="1:27" ht="12.75" customHeight="1">
      <c r="A723" s="743"/>
      <c r="B723" s="743"/>
      <c r="C723" s="743"/>
      <c r="D723" s="743"/>
      <c r="E723" s="743"/>
      <c r="F723" s="743"/>
      <c r="G723" s="742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</row>
    <row r="724" spans="1:27" ht="12.75" customHeight="1">
      <c r="A724" s="743"/>
      <c r="B724" s="743"/>
      <c r="C724" s="743"/>
      <c r="D724" s="743"/>
      <c r="E724" s="743"/>
      <c r="F724" s="743"/>
      <c r="G724" s="742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</row>
    <row r="725" spans="1:27" ht="12.75" customHeight="1">
      <c r="A725" s="743"/>
      <c r="B725" s="743"/>
      <c r="C725" s="743"/>
      <c r="D725" s="743"/>
      <c r="E725" s="743"/>
      <c r="F725" s="743"/>
      <c r="G725" s="742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</row>
    <row r="726" spans="1:27" ht="12.75" customHeight="1">
      <c r="A726" s="743"/>
      <c r="B726" s="743"/>
      <c r="C726" s="743"/>
      <c r="D726" s="743"/>
      <c r="E726" s="743"/>
      <c r="F726" s="743"/>
      <c r="G726" s="742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</row>
    <row r="727" spans="1:27" ht="12.75" customHeight="1">
      <c r="A727" s="743"/>
      <c r="B727" s="743"/>
      <c r="C727" s="743"/>
      <c r="D727" s="743"/>
      <c r="E727" s="743"/>
      <c r="F727" s="743"/>
      <c r="G727" s="742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</row>
    <row r="728" spans="1:27" ht="12.75" customHeight="1">
      <c r="A728" s="743"/>
      <c r="B728" s="743"/>
      <c r="C728" s="743"/>
      <c r="D728" s="743"/>
      <c r="E728" s="743"/>
      <c r="F728" s="743"/>
      <c r="G728" s="742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</row>
    <row r="729" spans="1:27" ht="12.75" customHeight="1">
      <c r="A729" s="743"/>
      <c r="B729" s="743"/>
      <c r="C729" s="743"/>
      <c r="D729" s="743"/>
      <c r="E729" s="743"/>
      <c r="F729" s="743"/>
      <c r="G729" s="742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</row>
    <row r="730" spans="1:27" ht="12.75" customHeight="1">
      <c r="A730" s="743"/>
      <c r="B730" s="743"/>
      <c r="C730" s="743"/>
      <c r="D730" s="743"/>
      <c r="E730" s="743"/>
      <c r="F730" s="743"/>
      <c r="G730" s="742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</row>
    <row r="731" spans="1:27" ht="12.75" customHeight="1">
      <c r="A731" s="743"/>
      <c r="B731" s="743"/>
      <c r="C731" s="743"/>
      <c r="D731" s="743"/>
      <c r="E731" s="743"/>
      <c r="F731" s="743"/>
      <c r="G731" s="742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</row>
    <row r="732" spans="1:27" ht="12.75" customHeight="1">
      <c r="A732" s="743"/>
      <c r="B732" s="743"/>
      <c r="C732" s="743"/>
      <c r="D732" s="743"/>
      <c r="E732" s="743"/>
      <c r="F732" s="743"/>
      <c r="G732" s="742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</row>
    <row r="733" spans="1:27" ht="12.75" customHeight="1">
      <c r="A733" s="743"/>
      <c r="B733" s="743"/>
      <c r="C733" s="743"/>
      <c r="D733" s="743"/>
      <c r="E733" s="743"/>
      <c r="F733" s="743"/>
      <c r="G733" s="742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</row>
    <row r="734" spans="1:27" ht="12.75" customHeight="1">
      <c r="A734" s="743"/>
      <c r="B734" s="743"/>
      <c r="C734" s="743"/>
      <c r="D734" s="743"/>
      <c r="E734" s="743"/>
      <c r="F734" s="743"/>
      <c r="G734" s="742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</row>
    <row r="735" spans="1:27" ht="12.75" customHeight="1">
      <c r="A735" s="743"/>
      <c r="B735" s="743"/>
      <c r="C735" s="743"/>
      <c r="D735" s="743"/>
      <c r="E735" s="743"/>
      <c r="F735" s="743"/>
      <c r="G735" s="742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</row>
    <row r="736" spans="1:27" ht="12.75" customHeight="1">
      <c r="A736" s="743"/>
      <c r="B736" s="743"/>
      <c r="C736" s="743"/>
      <c r="D736" s="743"/>
      <c r="E736" s="743"/>
      <c r="F736" s="743"/>
      <c r="G736" s="742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</row>
    <row r="737" spans="1:27" ht="12.75" customHeight="1">
      <c r="A737" s="743"/>
      <c r="B737" s="743"/>
      <c r="C737" s="743"/>
      <c r="D737" s="743"/>
      <c r="E737" s="743"/>
      <c r="F737" s="743"/>
      <c r="G737" s="742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</row>
    <row r="738" spans="1:27" ht="12.75" customHeight="1">
      <c r="A738" s="743"/>
      <c r="B738" s="743"/>
      <c r="C738" s="743"/>
      <c r="D738" s="743"/>
      <c r="E738" s="743"/>
      <c r="F738" s="743"/>
      <c r="G738" s="742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</row>
    <row r="739" spans="1:27" ht="12.75" customHeight="1">
      <c r="A739" s="743"/>
      <c r="B739" s="743"/>
      <c r="C739" s="743"/>
      <c r="D739" s="743"/>
      <c r="E739" s="743"/>
      <c r="F739" s="743"/>
      <c r="G739" s="742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</row>
    <row r="740" spans="1:27" ht="12.75" customHeight="1">
      <c r="A740" s="743"/>
      <c r="B740" s="743"/>
      <c r="C740" s="743"/>
      <c r="D740" s="743"/>
      <c r="E740" s="743"/>
      <c r="F740" s="743"/>
      <c r="G740" s="742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</row>
    <row r="741" spans="1:27" ht="12.75" customHeight="1">
      <c r="A741" s="743"/>
      <c r="B741" s="743"/>
      <c r="C741" s="743"/>
      <c r="D741" s="743"/>
      <c r="E741" s="743"/>
      <c r="F741" s="743"/>
      <c r="G741" s="742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</row>
    <row r="742" spans="1:27" ht="12.75" customHeight="1">
      <c r="A742" s="743"/>
      <c r="B742" s="743"/>
      <c r="C742" s="743"/>
      <c r="D742" s="743"/>
      <c r="E742" s="743"/>
      <c r="F742" s="743"/>
      <c r="G742" s="742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</row>
    <row r="743" spans="1:27" ht="12.75" customHeight="1">
      <c r="A743" s="743"/>
      <c r="B743" s="743"/>
      <c r="C743" s="743"/>
      <c r="D743" s="743"/>
      <c r="E743" s="743"/>
      <c r="F743" s="743"/>
      <c r="G743" s="742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</row>
    <row r="744" spans="1:27" ht="12.75" customHeight="1">
      <c r="A744" s="743"/>
      <c r="B744" s="743"/>
      <c r="C744" s="743"/>
      <c r="D744" s="743"/>
      <c r="E744" s="743"/>
      <c r="F744" s="743"/>
      <c r="G744" s="742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</row>
    <row r="745" spans="1:27" ht="12.75" customHeight="1">
      <c r="A745" s="743"/>
      <c r="B745" s="743"/>
      <c r="C745" s="743"/>
      <c r="D745" s="743"/>
      <c r="E745" s="743"/>
      <c r="F745" s="743"/>
      <c r="G745" s="742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</row>
    <row r="746" spans="1:27" ht="12.75" customHeight="1">
      <c r="A746" s="743"/>
      <c r="B746" s="743"/>
      <c r="C746" s="743"/>
      <c r="D746" s="743"/>
      <c r="E746" s="743"/>
      <c r="F746" s="743"/>
      <c r="G746" s="742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</row>
    <row r="747" spans="1:27" ht="12.75" customHeight="1">
      <c r="A747" s="743"/>
      <c r="B747" s="743"/>
      <c r="C747" s="743"/>
      <c r="D747" s="743"/>
      <c r="E747" s="743"/>
      <c r="F747" s="743"/>
      <c r="G747" s="742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</row>
    <row r="748" spans="1:27" ht="12.75" customHeight="1">
      <c r="A748" s="743"/>
      <c r="B748" s="743"/>
      <c r="C748" s="743"/>
      <c r="D748" s="743"/>
      <c r="E748" s="743"/>
      <c r="F748" s="743"/>
      <c r="G748" s="742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</row>
    <row r="749" spans="1:27" ht="12.75" customHeight="1">
      <c r="A749" s="743"/>
      <c r="B749" s="743"/>
      <c r="C749" s="743"/>
      <c r="D749" s="743"/>
      <c r="E749" s="743"/>
      <c r="F749" s="743"/>
      <c r="G749" s="742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</row>
    <row r="750" spans="1:27" ht="12.75" customHeight="1">
      <c r="A750" s="743"/>
      <c r="B750" s="743"/>
      <c r="C750" s="743"/>
      <c r="D750" s="743"/>
      <c r="E750" s="743"/>
      <c r="F750" s="743"/>
      <c r="G750" s="742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</row>
    <row r="751" spans="1:27" ht="12.75" customHeight="1">
      <c r="A751" s="743"/>
      <c r="B751" s="743"/>
      <c r="C751" s="743"/>
      <c r="D751" s="743"/>
      <c r="E751" s="743"/>
      <c r="F751" s="743"/>
      <c r="G751" s="742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</row>
    <row r="752" spans="1:27" ht="12.75" customHeight="1">
      <c r="A752" s="743"/>
      <c r="B752" s="743"/>
      <c r="C752" s="743"/>
      <c r="D752" s="743"/>
      <c r="E752" s="743"/>
      <c r="F752" s="743"/>
      <c r="G752" s="742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</row>
    <row r="753" spans="1:27" ht="12.75" customHeight="1">
      <c r="A753" s="743"/>
      <c r="B753" s="743"/>
      <c r="C753" s="743"/>
      <c r="D753" s="743"/>
      <c r="E753" s="743"/>
      <c r="F753" s="743"/>
      <c r="G753" s="742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</row>
    <row r="754" spans="1:27" ht="12.75" customHeight="1">
      <c r="A754" s="743"/>
      <c r="B754" s="743"/>
      <c r="C754" s="743"/>
      <c r="D754" s="743"/>
      <c r="E754" s="743"/>
      <c r="F754" s="743"/>
      <c r="G754" s="742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</row>
    <row r="755" spans="1:27" ht="12.75" customHeight="1">
      <c r="A755" s="743"/>
      <c r="B755" s="743"/>
      <c r="C755" s="743"/>
      <c r="D755" s="743"/>
      <c r="E755" s="743"/>
      <c r="F755" s="743"/>
      <c r="G755" s="742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</row>
    <row r="756" spans="1:27" ht="12.75" customHeight="1">
      <c r="A756" s="743"/>
      <c r="B756" s="743"/>
      <c r="C756" s="743"/>
      <c r="D756" s="743"/>
      <c r="E756" s="743"/>
      <c r="F756" s="743"/>
      <c r="G756" s="742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</row>
    <row r="757" spans="1:27" ht="12.75" customHeight="1">
      <c r="A757" s="743"/>
      <c r="B757" s="743"/>
      <c r="C757" s="743"/>
      <c r="D757" s="743"/>
      <c r="E757" s="743"/>
      <c r="F757" s="743"/>
      <c r="G757" s="742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</row>
    <row r="758" spans="1:27" ht="12.75" customHeight="1">
      <c r="A758" s="743"/>
      <c r="B758" s="743"/>
      <c r="C758" s="743"/>
      <c r="D758" s="743"/>
      <c r="E758" s="743"/>
      <c r="F758" s="743"/>
      <c r="G758" s="742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</row>
    <row r="759" spans="1:27" ht="12.75" customHeight="1">
      <c r="A759" s="743"/>
      <c r="B759" s="743"/>
      <c r="C759" s="743"/>
      <c r="D759" s="743"/>
      <c r="E759" s="743"/>
      <c r="F759" s="743"/>
      <c r="G759" s="742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</row>
    <row r="760" spans="1:27" ht="12.75" customHeight="1">
      <c r="A760" s="743"/>
      <c r="B760" s="743"/>
      <c r="C760" s="743"/>
      <c r="D760" s="743"/>
      <c r="E760" s="743"/>
      <c r="F760" s="743"/>
      <c r="G760" s="742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</row>
    <row r="761" spans="1:27" ht="12.75" customHeight="1">
      <c r="A761" s="743"/>
      <c r="B761" s="743"/>
      <c r="C761" s="743"/>
      <c r="D761" s="743"/>
      <c r="E761" s="743"/>
      <c r="F761" s="743"/>
      <c r="G761" s="742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</row>
    <row r="762" spans="1:27" ht="12.75" customHeight="1">
      <c r="A762" s="743"/>
      <c r="B762" s="743"/>
      <c r="C762" s="743"/>
      <c r="D762" s="743"/>
      <c r="E762" s="743"/>
      <c r="F762" s="743"/>
      <c r="G762" s="742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</row>
    <row r="763" spans="1:27" ht="12.75" customHeight="1">
      <c r="A763" s="743"/>
      <c r="B763" s="743"/>
      <c r="C763" s="743"/>
      <c r="D763" s="743"/>
      <c r="E763" s="743"/>
      <c r="F763" s="743"/>
      <c r="G763" s="742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</row>
    <row r="764" spans="1:27" ht="12.75" customHeight="1">
      <c r="A764" s="743"/>
      <c r="B764" s="743"/>
      <c r="C764" s="743"/>
      <c r="D764" s="743"/>
      <c r="E764" s="743"/>
      <c r="F764" s="743"/>
      <c r="G764" s="742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</row>
    <row r="765" spans="1:27" ht="12.75" customHeight="1">
      <c r="A765" s="743"/>
      <c r="B765" s="743"/>
      <c r="C765" s="743"/>
      <c r="D765" s="743"/>
      <c r="E765" s="743"/>
      <c r="F765" s="743"/>
      <c r="G765" s="742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</row>
    <row r="766" spans="1:27" ht="12.75" customHeight="1">
      <c r="A766" s="743"/>
      <c r="B766" s="743"/>
      <c r="C766" s="743"/>
      <c r="D766" s="743"/>
      <c r="E766" s="743"/>
      <c r="F766" s="743"/>
      <c r="G766" s="742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</row>
    <row r="767" spans="1:27" ht="12.75" customHeight="1">
      <c r="A767" s="743"/>
      <c r="B767" s="743"/>
      <c r="C767" s="743"/>
      <c r="D767" s="743"/>
      <c r="E767" s="743"/>
      <c r="F767" s="743"/>
      <c r="G767" s="742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</row>
    <row r="768" spans="1:27" ht="12.75" customHeight="1">
      <c r="A768" s="743"/>
      <c r="B768" s="743"/>
      <c r="C768" s="743"/>
      <c r="D768" s="743"/>
      <c r="E768" s="743"/>
      <c r="F768" s="743"/>
      <c r="G768" s="742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</row>
    <row r="769" spans="1:27" ht="12.75" customHeight="1">
      <c r="A769" s="743"/>
      <c r="B769" s="743"/>
      <c r="C769" s="743"/>
      <c r="D769" s="743"/>
      <c r="E769" s="743"/>
      <c r="F769" s="743"/>
      <c r="G769" s="742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</row>
    <row r="770" spans="1:27" ht="12.75" customHeight="1">
      <c r="A770" s="743"/>
      <c r="B770" s="743"/>
      <c r="C770" s="743"/>
      <c r="D770" s="743"/>
      <c r="E770" s="743"/>
      <c r="F770" s="743"/>
      <c r="G770" s="742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</row>
    <row r="771" spans="1:27" ht="12.75" customHeight="1">
      <c r="A771" s="743"/>
      <c r="B771" s="743"/>
      <c r="C771" s="743"/>
      <c r="D771" s="743"/>
      <c r="E771" s="743"/>
      <c r="F771" s="743"/>
      <c r="G771" s="742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</row>
    <row r="772" spans="1:27" ht="12.75" customHeight="1">
      <c r="A772" s="743"/>
      <c r="B772" s="743"/>
      <c r="C772" s="743"/>
      <c r="D772" s="743"/>
      <c r="E772" s="743"/>
      <c r="F772" s="743"/>
      <c r="G772" s="742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</row>
    <row r="773" spans="1:27" ht="12.75" customHeight="1">
      <c r="A773" s="743"/>
      <c r="B773" s="743"/>
      <c r="C773" s="743"/>
      <c r="D773" s="743"/>
      <c r="E773" s="743"/>
      <c r="F773" s="743"/>
      <c r="G773" s="742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</row>
    <row r="774" spans="1:27" ht="12.75" customHeight="1">
      <c r="A774" s="743"/>
      <c r="B774" s="743"/>
      <c r="C774" s="743"/>
      <c r="D774" s="743"/>
      <c r="E774" s="743"/>
      <c r="F774" s="743"/>
      <c r="G774" s="742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</row>
    <row r="775" spans="1:27" ht="12.75" customHeight="1">
      <c r="A775" s="743"/>
      <c r="B775" s="743"/>
      <c r="C775" s="743"/>
      <c r="D775" s="743"/>
      <c r="E775" s="743"/>
      <c r="F775" s="743"/>
      <c r="G775" s="742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</row>
    <row r="776" spans="1:27" ht="12.75" customHeight="1">
      <c r="A776" s="743"/>
      <c r="B776" s="743"/>
      <c r="C776" s="743"/>
      <c r="D776" s="743"/>
      <c r="E776" s="743"/>
      <c r="F776" s="743"/>
      <c r="G776" s="742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</row>
    <row r="777" spans="1:27" ht="12.75" customHeight="1">
      <c r="A777" s="743"/>
      <c r="B777" s="743"/>
      <c r="C777" s="743"/>
      <c r="D777" s="743"/>
      <c r="E777" s="743"/>
      <c r="F777" s="743"/>
      <c r="G777" s="742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</row>
    <row r="778" spans="1:27" ht="12.75" customHeight="1">
      <c r="A778" s="743"/>
      <c r="B778" s="743"/>
      <c r="C778" s="743"/>
      <c r="D778" s="743"/>
      <c r="E778" s="743"/>
      <c r="F778" s="743"/>
      <c r="G778" s="742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</row>
    <row r="779" spans="1:27" ht="12.75" customHeight="1">
      <c r="A779" s="743"/>
      <c r="B779" s="743"/>
      <c r="C779" s="743"/>
      <c r="D779" s="743"/>
      <c r="E779" s="743"/>
      <c r="F779" s="743"/>
      <c r="G779" s="742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</row>
    <row r="780" spans="1:27" ht="12.75" customHeight="1">
      <c r="A780" s="743"/>
      <c r="B780" s="743"/>
      <c r="C780" s="743"/>
      <c r="D780" s="743"/>
      <c r="E780" s="743"/>
      <c r="F780" s="743"/>
      <c r="G780" s="742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</row>
    <row r="781" spans="1:27" ht="12.75" customHeight="1">
      <c r="A781" s="743"/>
      <c r="B781" s="743"/>
      <c r="C781" s="743"/>
      <c r="D781" s="743"/>
      <c r="E781" s="743"/>
      <c r="F781" s="743"/>
      <c r="G781" s="742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</row>
    <row r="782" spans="1:27" ht="12.75" customHeight="1">
      <c r="A782" s="743"/>
      <c r="B782" s="743"/>
      <c r="C782" s="743"/>
      <c r="D782" s="743"/>
      <c r="E782" s="743"/>
      <c r="F782" s="743"/>
      <c r="G782" s="742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</row>
    <row r="783" spans="1:27" ht="12.75" customHeight="1">
      <c r="A783" s="743"/>
      <c r="B783" s="743"/>
      <c r="C783" s="743"/>
      <c r="D783" s="743"/>
      <c r="E783" s="743"/>
      <c r="F783" s="743"/>
      <c r="G783" s="742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</row>
    <row r="784" spans="1:27" ht="12.75" customHeight="1">
      <c r="A784" s="743"/>
      <c r="B784" s="743"/>
      <c r="C784" s="743"/>
      <c r="D784" s="743"/>
      <c r="E784" s="743"/>
      <c r="F784" s="743"/>
      <c r="G784" s="742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</row>
    <row r="785" spans="1:27" ht="12.75" customHeight="1">
      <c r="A785" s="743"/>
      <c r="B785" s="743"/>
      <c r="C785" s="743"/>
      <c r="D785" s="743"/>
      <c r="E785" s="743"/>
      <c r="F785" s="743"/>
      <c r="G785" s="742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</row>
    <row r="786" spans="1:27" ht="12.75" customHeight="1">
      <c r="A786" s="743"/>
      <c r="B786" s="743"/>
      <c r="C786" s="743"/>
      <c r="D786" s="743"/>
      <c r="E786" s="743"/>
      <c r="F786" s="743"/>
      <c r="G786" s="742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</row>
    <row r="787" spans="1:27" ht="12.75" customHeight="1">
      <c r="A787" s="743"/>
      <c r="B787" s="743"/>
      <c r="C787" s="743"/>
      <c r="D787" s="743"/>
      <c r="E787" s="743"/>
      <c r="F787" s="743"/>
      <c r="G787" s="742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</row>
    <row r="788" spans="1:27" ht="12.75" customHeight="1">
      <c r="A788" s="743"/>
      <c r="B788" s="743"/>
      <c r="C788" s="743"/>
      <c r="D788" s="743"/>
      <c r="E788" s="743"/>
      <c r="F788" s="743"/>
      <c r="G788" s="742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</row>
    <row r="789" spans="1:27" ht="12.75" customHeight="1">
      <c r="A789" s="743"/>
      <c r="B789" s="743"/>
      <c r="C789" s="743"/>
      <c r="D789" s="743"/>
      <c r="E789" s="743"/>
      <c r="F789" s="743"/>
      <c r="G789" s="742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</row>
    <row r="790" spans="1:27" ht="12.75" customHeight="1">
      <c r="A790" s="743"/>
      <c r="B790" s="743"/>
      <c r="C790" s="743"/>
      <c r="D790" s="743"/>
      <c r="E790" s="743"/>
      <c r="F790" s="743"/>
      <c r="G790" s="742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</row>
    <row r="791" spans="1:27" ht="12.75" customHeight="1">
      <c r="A791" s="743"/>
      <c r="B791" s="743"/>
      <c r="C791" s="743"/>
      <c r="D791" s="743"/>
      <c r="E791" s="743"/>
      <c r="F791" s="743"/>
      <c r="G791" s="742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</row>
    <row r="792" spans="1:27" ht="12.75" customHeight="1">
      <c r="A792" s="743"/>
      <c r="B792" s="743"/>
      <c r="C792" s="743"/>
      <c r="D792" s="743"/>
      <c r="E792" s="743"/>
      <c r="F792" s="743"/>
      <c r="G792" s="742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</row>
    <row r="793" spans="1:27" ht="12.75" customHeight="1">
      <c r="A793" s="743"/>
      <c r="B793" s="743"/>
      <c r="C793" s="743"/>
      <c r="D793" s="743"/>
      <c r="E793" s="743"/>
      <c r="F793" s="743"/>
      <c r="G793" s="742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</row>
    <row r="794" spans="1:27" ht="12.75" customHeight="1">
      <c r="A794" s="743"/>
      <c r="B794" s="743"/>
      <c r="C794" s="743"/>
      <c r="D794" s="743"/>
      <c r="E794" s="743"/>
      <c r="F794" s="743"/>
      <c r="G794" s="742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</row>
    <row r="795" spans="1:27" ht="12.75" customHeight="1">
      <c r="A795" s="743"/>
      <c r="B795" s="743"/>
      <c r="C795" s="743"/>
      <c r="D795" s="743"/>
      <c r="E795" s="743"/>
      <c r="F795" s="743"/>
      <c r="G795" s="742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</row>
    <row r="796" spans="1:27" ht="12.75" customHeight="1">
      <c r="A796" s="743"/>
      <c r="B796" s="743"/>
      <c r="C796" s="743"/>
      <c r="D796" s="743"/>
      <c r="E796" s="743"/>
      <c r="F796" s="743"/>
      <c r="G796" s="742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</row>
    <row r="797" spans="1:27" ht="12.75" customHeight="1">
      <c r="A797" s="743"/>
      <c r="B797" s="743"/>
      <c r="C797" s="743"/>
      <c r="D797" s="743"/>
      <c r="E797" s="743"/>
      <c r="F797" s="743"/>
      <c r="G797" s="742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</row>
    <row r="798" spans="1:27" ht="12.75" customHeight="1">
      <c r="A798" s="743"/>
      <c r="B798" s="743"/>
      <c r="C798" s="743"/>
      <c r="D798" s="743"/>
      <c r="E798" s="743"/>
      <c r="F798" s="743"/>
      <c r="G798" s="742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</row>
    <row r="799" spans="1:27" ht="12.75" customHeight="1">
      <c r="A799" s="743"/>
      <c r="B799" s="743"/>
      <c r="C799" s="743"/>
      <c r="D799" s="743"/>
      <c r="E799" s="743"/>
      <c r="F799" s="743"/>
      <c r="G799" s="742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</row>
    <row r="800" spans="1:27" ht="12.75" customHeight="1">
      <c r="A800" s="743"/>
      <c r="B800" s="743"/>
      <c r="C800" s="743"/>
      <c r="D800" s="743"/>
      <c r="E800" s="743"/>
      <c r="F800" s="743"/>
      <c r="G800" s="742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</row>
    <row r="801" spans="1:27" ht="12.75" customHeight="1">
      <c r="A801" s="743"/>
      <c r="B801" s="743"/>
      <c r="C801" s="743"/>
      <c r="D801" s="743"/>
      <c r="E801" s="743"/>
      <c r="F801" s="743"/>
      <c r="G801" s="742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</row>
    <row r="802" spans="1:27" ht="12.75" customHeight="1">
      <c r="A802" s="743"/>
      <c r="B802" s="743"/>
      <c r="C802" s="743"/>
      <c r="D802" s="743"/>
      <c r="E802" s="743"/>
      <c r="F802" s="743"/>
      <c r="G802" s="742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</row>
    <row r="803" spans="1:27" ht="12.75" customHeight="1">
      <c r="A803" s="743"/>
      <c r="B803" s="743"/>
      <c r="C803" s="743"/>
      <c r="D803" s="743"/>
      <c r="E803" s="743"/>
      <c r="F803" s="743"/>
      <c r="G803" s="742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</row>
    <row r="804" spans="1:27" ht="12.75" customHeight="1">
      <c r="A804" s="743"/>
      <c r="B804" s="743"/>
      <c r="C804" s="743"/>
      <c r="D804" s="743"/>
      <c r="E804" s="743"/>
      <c r="F804" s="743"/>
      <c r="G804" s="742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</row>
    <row r="805" spans="1:27" ht="12.75" customHeight="1">
      <c r="A805" s="743"/>
      <c r="B805" s="743"/>
      <c r="C805" s="743"/>
      <c r="D805" s="743"/>
      <c r="E805" s="743"/>
      <c r="F805" s="743"/>
      <c r="G805" s="742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</row>
    <row r="806" spans="1:27" ht="12.75" customHeight="1">
      <c r="A806" s="743"/>
      <c r="B806" s="743"/>
      <c r="C806" s="743"/>
      <c r="D806" s="743"/>
      <c r="E806" s="743"/>
      <c r="F806" s="743"/>
      <c r="G806" s="742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</row>
    <row r="807" spans="1:27" ht="12.75" customHeight="1">
      <c r="A807" s="743"/>
      <c r="B807" s="743"/>
      <c r="C807" s="743"/>
      <c r="D807" s="743"/>
      <c r="E807" s="743"/>
      <c r="F807" s="743"/>
      <c r="G807" s="742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</row>
    <row r="808" spans="1:27" ht="12.75" customHeight="1">
      <c r="A808" s="743"/>
      <c r="B808" s="743"/>
      <c r="C808" s="743"/>
      <c r="D808" s="743"/>
      <c r="E808" s="743"/>
      <c r="F808" s="743"/>
      <c r="G808" s="742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</row>
    <row r="809" spans="1:27" ht="12.75" customHeight="1">
      <c r="A809" s="743"/>
      <c r="B809" s="743"/>
      <c r="C809" s="743"/>
      <c r="D809" s="743"/>
      <c r="E809" s="743"/>
      <c r="F809" s="743"/>
      <c r="G809" s="742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</row>
    <row r="810" spans="1:27" ht="12.75" customHeight="1">
      <c r="A810" s="743"/>
      <c r="B810" s="743"/>
      <c r="C810" s="743"/>
      <c r="D810" s="743"/>
      <c r="E810" s="743"/>
      <c r="F810" s="743"/>
      <c r="G810" s="742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</row>
    <row r="811" spans="1:27" ht="12.75" customHeight="1">
      <c r="A811" s="743"/>
      <c r="B811" s="743"/>
      <c r="C811" s="743"/>
      <c r="D811" s="743"/>
      <c r="E811" s="743"/>
      <c r="F811" s="743"/>
      <c r="G811" s="742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</row>
    <row r="812" spans="1:27" ht="12.75" customHeight="1">
      <c r="A812" s="743"/>
      <c r="B812" s="743"/>
      <c r="C812" s="743"/>
      <c r="D812" s="743"/>
      <c r="E812" s="743"/>
      <c r="F812" s="743"/>
      <c r="G812" s="742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</row>
    <row r="813" spans="1:27" ht="12.75" customHeight="1">
      <c r="A813" s="743"/>
      <c r="B813" s="743"/>
      <c r="C813" s="743"/>
      <c r="D813" s="743"/>
      <c r="E813" s="743"/>
      <c r="F813" s="743"/>
      <c r="G813" s="742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</row>
    <row r="814" spans="1:27" ht="12.75" customHeight="1">
      <c r="A814" s="743"/>
      <c r="B814" s="743"/>
      <c r="C814" s="743"/>
      <c r="D814" s="743"/>
      <c r="E814" s="743"/>
      <c r="F814" s="743"/>
      <c r="G814" s="742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</row>
    <row r="815" spans="1:27" ht="12.75" customHeight="1">
      <c r="A815" s="743"/>
      <c r="B815" s="743"/>
      <c r="C815" s="743"/>
      <c r="D815" s="743"/>
      <c r="E815" s="743"/>
      <c r="F815" s="743"/>
      <c r="G815" s="742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</row>
    <row r="816" spans="1:27" ht="12.75" customHeight="1">
      <c r="A816" s="743"/>
      <c r="B816" s="743"/>
      <c r="C816" s="743"/>
      <c r="D816" s="743"/>
      <c r="E816" s="743"/>
      <c r="F816" s="743"/>
      <c r="G816" s="742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</row>
    <row r="817" spans="1:27" ht="12.75" customHeight="1">
      <c r="A817" s="743"/>
      <c r="B817" s="743"/>
      <c r="C817" s="743"/>
      <c r="D817" s="743"/>
      <c r="E817" s="743"/>
      <c r="F817" s="743"/>
      <c r="G817" s="742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</row>
    <row r="818" spans="1:27" ht="12.75" customHeight="1">
      <c r="A818" s="743"/>
      <c r="B818" s="743"/>
      <c r="C818" s="743"/>
      <c r="D818" s="743"/>
      <c r="E818" s="743"/>
      <c r="F818" s="743"/>
      <c r="G818" s="742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</row>
    <row r="819" spans="1:27" ht="12.75" customHeight="1">
      <c r="A819" s="743"/>
      <c r="B819" s="743"/>
      <c r="C819" s="743"/>
      <c r="D819" s="743"/>
      <c r="E819" s="743"/>
      <c r="F819" s="743"/>
      <c r="G819" s="742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</row>
    <row r="820" spans="1:27" ht="12.75" customHeight="1">
      <c r="A820" s="743"/>
      <c r="B820" s="743"/>
      <c r="C820" s="743"/>
      <c r="D820" s="743"/>
      <c r="E820" s="743"/>
      <c r="F820" s="743"/>
      <c r="G820" s="742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</row>
    <row r="821" spans="1:27" ht="12.75" customHeight="1">
      <c r="A821" s="743"/>
      <c r="B821" s="743"/>
      <c r="C821" s="743"/>
      <c r="D821" s="743"/>
      <c r="E821" s="743"/>
      <c r="F821" s="743"/>
      <c r="G821" s="742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</row>
    <row r="822" spans="1:27" ht="12.75" customHeight="1">
      <c r="A822" s="743"/>
      <c r="B822" s="743"/>
      <c r="C822" s="743"/>
      <c r="D822" s="743"/>
      <c r="E822" s="743"/>
      <c r="F822" s="743"/>
      <c r="G822" s="742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</row>
    <row r="823" spans="1:27" ht="12.75" customHeight="1">
      <c r="A823" s="743"/>
      <c r="B823" s="743"/>
      <c r="C823" s="743"/>
      <c r="D823" s="743"/>
      <c r="E823" s="743"/>
      <c r="F823" s="743"/>
      <c r="G823" s="742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</row>
    <row r="824" spans="1:27" ht="12.75" customHeight="1">
      <c r="A824" s="743"/>
      <c r="B824" s="743"/>
      <c r="C824" s="743"/>
      <c r="D824" s="743"/>
      <c r="E824" s="743"/>
      <c r="F824" s="743"/>
      <c r="G824" s="742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</row>
    <row r="825" spans="1:27" ht="12.75" customHeight="1">
      <c r="A825" s="743"/>
      <c r="B825" s="743"/>
      <c r="C825" s="743"/>
      <c r="D825" s="743"/>
      <c r="E825" s="743"/>
      <c r="F825" s="743"/>
      <c r="G825" s="742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</row>
    <row r="826" spans="1:27" ht="12.75" customHeight="1">
      <c r="A826" s="743"/>
      <c r="B826" s="743"/>
      <c r="C826" s="743"/>
      <c r="D826" s="743"/>
      <c r="E826" s="743"/>
      <c r="F826" s="743"/>
      <c r="G826" s="742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</row>
    <row r="827" spans="1:27" ht="12.75" customHeight="1">
      <c r="A827" s="743"/>
      <c r="B827" s="743"/>
      <c r="C827" s="743"/>
      <c r="D827" s="743"/>
      <c r="E827" s="743"/>
      <c r="F827" s="743"/>
      <c r="G827" s="742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</row>
    <row r="828" spans="1:27" ht="12.75" customHeight="1">
      <c r="A828" s="743"/>
      <c r="B828" s="743"/>
      <c r="C828" s="743"/>
      <c r="D828" s="743"/>
      <c r="E828" s="743"/>
      <c r="F828" s="743"/>
      <c r="G828" s="742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</row>
    <row r="829" spans="1:27" ht="12.75" customHeight="1">
      <c r="A829" s="743"/>
      <c r="B829" s="743"/>
      <c r="C829" s="743"/>
      <c r="D829" s="743"/>
      <c r="E829" s="743"/>
      <c r="F829" s="743"/>
      <c r="G829" s="742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</row>
    <row r="830" spans="1:27" ht="12.75" customHeight="1">
      <c r="A830" s="743"/>
      <c r="B830" s="743"/>
      <c r="C830" s="743"/>
      <c r="D830" s="743"/>
      <c r="E830" s="743"/>
      <c r="F830" s="743"/>
      <c r="G830" s="742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</row>
    <row r="831" spans="1:27" ht="12.75" customHeight="1">
      <c r="A831" s="743"/>
      <c r="B831" s="743"/>
      <c r="C831" s="743"/>
      <c r="D831" s="743"/>
      <c r="E831" s="743"/>
      <c r="F831" s="743"/>
      <c r="G831" s="742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</row>
    <row r="832" spans="1:27" ht="12.75" customHeight="1">
      <c r="A832" s="743"/>
      <c r="B832" s="743"/>
      <c r="C832" s="743"/>
      <c r="D832" s="743"/>
      <c r="E832" s="743"/>
      <c r="F832" s="743"/>
      <c r="G832" s="742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</row>
    <row r="833" spans="1:27" ht="12.75" customHeight="1">
      <c r="A833" s="743"/>
      <c r="B833" s="743"/>
      <c r="C833" s="743"/>
      <c r="D833" s="743"/>
      <c r="E833" s="743"/>
      <c r="F833" s="743"/>
      <c r="G833" s="742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</row>
    <row r="834" spans="1:27" ht="12.75" customHeight="1">
      <c r="A834" s="743"/>
      <c r="B834" s="743"/>
      <c r="C834" s="743"/>
      <c r="D834" s="743"/>
      <c r="E834" s="743"/>
      <c r="F834" s="743"/>
      <c r="G834" s="742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</row>
    <row r="835" spans="1:27" ht="12.75" customHeight="1">
      <c r="A835" s="743"/>
      <c r="B835" s="743"/>
      <c r="C835" s="743"/>
      <c r="D835" s="743"/>
      <c r="E835" s="743"/>
      <c r="F835" s="743"/>
      <c r="G835" s="742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</row>
    <row r="836" spans="1:27" ht="12.75" customHeight="1">
      <c r="A836" s="743"/>
      <c r="B836" s="743"/>
      <c r="C836" s="743"/>
      <c r="D836" s="743"/>
      <c r="E836" s="743"/>
      <c r="F836" s="743"/>
      <c r="G836" s="742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</row>
    <row r="837" spans="1:27" ht="12.75" customHeight="1">
      <c r="A837" s="743"/>
      <c r="B837" s="743"/>
      <c r="C837" s="743"/>
      <c r="D837" s="743"/>
      <c r="E837" s="743"/>
      <c r="F837" s="743"/>
      <c r="G837" s="742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</row>
    <row r="838" spans="1:27" ht="12.75" customHeight="1">
      <c r="A838" s="743"/>
      <c r="B838" s="743"/>
      <c r="C838" s="743"/>
      <c r="D838" s="743"/>
      <c r="E838" s="743"/>
      <c r="F838" s="743"/>
      <c r="G838" s="742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</row>
    <row r="839" spans="1:27" ht="12.75" customHeight="1">
      <c r="A839" s="743"/>
      <c r="B839" s="743"/>
      <c r="C839" s="743"/>
      <c r="D839" s="743"/>
      <c r="E839" s="743"/>
      <c r="F839" s="743"/>
      <c r="G839" s="742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</row>
    <row r="840" spans="1:27" ht="12.75" customHeight="1">
      <c r="A840" s="743"/>
      <c r="B840" s="743"/>
      <c r="C840" s="743"/>
      <c r="D840" s="743"/>
      <c r="E840" s="743"/>
      <c r="F840" s="743"/>
      <c r="G840" s="742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</row>
    <row r="841" spans="1:27" ht="12.75" customHeight="1">
      <c r="A841" s="743"/>
      <c r="B841" s="743"/>
      <c r="C841" s="743"/>
      <c r="D841" s="743"/>
      <c r="E841" s="743"/>
      <c r="F841" s="743"/>
      <c r="G841" s="742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</row>
    <row r="842" spans="1:27" ht="12.75" customHeight="1">
      <c r="A842" s="743"/>
      <c r="B842" s="743"/>
      <c r="C842" s="743"/>
      <c r="D842" s="743"/>
      <c r="E842" s="743"/>
      <c r="F842" s="743"/>
      <c r="G842" s="742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</row>
    <row r="843" spans="1:27" ht="12.75" customHeight="1">
      <c r="A843" s="743"/>
      <c r="B843" s="743"/>
      <c r="C843" s="743"/>
      <c r="D843" s="743"/>
      <c r="E843" s="743"/>
      <c r="F843" s="743"/>
      <c r="G843" s="742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</row>
    <row r="844" spans="1:27" ht="12.75" customHeight="1">
      <c r="A844" s="743"/>
      <c r="B844" s="743"/>
      <c r="C844" s="743"/>
      <c r="D844" s="743"/>
      <c r="E844" s="743"/>
      <c r="F844" s="743"/>
      <c r="G844" s="742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</row>
    <row r="845" spans="1:27" ht="12.75" customHeight="1">
      <c r="A845" s="743"/>
      <c r="B845" s="743"/>
      <c r="C845" s="743"/>
      <c r="D845" s="743"/>
      <c r="E845" s="743"/>
      <c r="F845" s="743"/>
      <c r="G845" s="742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</row>
    <row r="846" spans="1:27" ht="12.75" customHeight="1">
      <c r="A846" s="743"/>
      <c r="B846" s="743"/>
      <c r="C846" s="743"/>
      <c r="D846" s="743"/>
      <c r="E846" s="743"/>
      <c r="F846" s="743"/>
      <c r="G846" s="742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</row>
    <row r="847" spans="1:27" ht="12.75" customHeight="1">
      <c r="A847" s="743"/>
      <c r="B847" s="743"/>
      <c r="C847" s="743"/>
      <c r="D847" s="743"/>
      <c r="E847" s="743"/>
      <c r="F847" s="743"/>
      <c r="G847" s="742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</row>
    <row r="848" spans="1:27" ht="12.75" customHeight="1">
      <c r="A848" s="743"/>
      <c r="B848" s="743"/>
      <c r="C848" s="743"/>
      <c r="D848" s="743"/>
      <c r="E848" s="743"/>
      <c r="F848" s="743"/>
      <c r="G848" s="742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</row>
    <row r="849" spans="1:27" ht="12.75" customHeight="1">
      <c r="A849" s="743"/>
      <c r="B849" s="743"/>
      <c r="C849" s="743"/>
      <c r="D849" s="743"/>
      <c r="E849" s="743"/>
      <c r="F849" s="743"/>
      <c r="G849" s="742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</row>
    <row r="850" spans="1:27" ht="12.75" customHeight="1">
      <c r="A850" s="743"/>
      <c r="B850" s="743"/>
      <c r="C850" s="743"/>
      <c r="D850" s="743"/>
      <c r="E850" s="743"/>
      <c r="F850" s="743"/>
      <c r="G850" s="742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</row>
    <row r="851" spans="1:27" ht="12.75" customHeight="1">
      <c r="A851" s="743"/>
      <c r="B851" s="743"/>
      <c r="C851" s="743"/>
      <c r="D851" s="743"/>
      <c r="E851" s="743"/>
      <c r="F851" s="743"/>
      <c r="G851" s="742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</row>
    <row r="852" spans="1:27" ht="12.75" customHeight="1">
      <c r="A852" s="743"/>
      <c r="B852" s="743"/>
      <c r="C852" s="743"/>
      <c r="D852" s="743"/>
      <c r="E852" s="743"/>
      <c r="F852" s="743"/>
      <c r="G852" s="742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</row>
    <row r="853" spans="1:27" ht="12.75" customHeight="1">
      <c r="A853" s="743"/>
      <c r="B853" s="743"/>
      <c r="C853" s="743"/>
      <c r="D853" s="743"/>
      <c r="E853" s="743"/>
      <c r="F853" s="743"/>
      <c r="G853" s="742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</row>
    <row r="854" spans="1:27" ht="12.75" customHeight="1">
      <c r="A854" s="743"/>
      <c r="B854" s="743"/>
      <c r="C854" s="743"/>
      <c r="D854" s="743"/>
      <c r="E854" s="743"/>
      <c r="F854" s="743"/>
      <c r="G854" s="742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</row>
    <row r="855" spans="1:27" ht="12.75" customHeight="1">
      <c r="A855" s="743"/>
      <c r="B855" s="743"/>
      <c r="C855" s="743"/>
      <c r="D855" s="743"/>
      <c r="E855" s="743"/>
      <c r="F855" s="743"/>
      <c r="G855" s="742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</row>
    <row r="856" spans="1:27" ht="12.75" customHeight="1">
      <c r="A856" s="743"/>
      <c r="B856" s="743"/>
      <c r="C856" s="743"/>
      <c r="D856" s="743"/>
      <c r="E856" s="743"/>
      <c r="F856" s="743"/>
      <c r="G856" s="742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</row>
    <row r="857" spans="1:27" ht="12.75" customHeight="1">
      <c r="A857" s="743"/>
      <c r="B857" s="743"/>
      <c r="C857" s="743"/>
      <c r="D857" s="743"/>
      <c r="E857" s="743"/>
      <c r="F857" s="743"/>
      <c r="G857" s="742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</row>
    <row r="858" spans="1:27" ht="12.75" customHeight="1">
      <c r="A858" s="743"/>
      <c r="B858" s="743"/>
      <c r="C858" s="743"/>
      <c r="D858" s="743"/>
      <c r="E858" s="743"/>
      <c r="F858" s="743"/>
      <c r="G858" s="742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</row>
    <row r="859" spans="1:27" ht="12.75" customHeight="1">
      <c r="A859" s="743"/>
      <c r="B859" s="743"/>
      <c r="C859" s="743"/>
      <c r="D859" s="743"/>
      <c r="E859" s="743"/>
      <c r="F859" s="743"/>
      <c r="G859" s="742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</row>
    <row r="860" spans="1:27" ht="12.75" customHeight="1">
      <c r="A860" s="743"/>
      <c r="B860" s="743"/>
      <c r="C860" s="743"/>
      <c r="D860" s="743"/>
      <c r="E860" s="743"/>
      <c r="F860" s="743"/>
      <c r="G860" s="742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</row>
    <row r="861" spans="1:27" ht="12.75" customHeight="1">
      <c r="A861" s="743"/>
      <c r="B861" s="743"/>
      <c r="C861" s="743"/>
      <c r="D861" s="743"/>
      <c r="E861" s="743"/>
      <c r="F861" s="743"/>
      <c r="G861" s="742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</row>
    <row r="862" spans="1:27" ht="12.75" customHeight="1">
      <c r="A862" s="743"/>
      <c r="B862" s="743"/>
      <c r="C862" s="743"/>
      <c r="D862" s="743"/>
      <c r="E862" s="743"/>
      <c r="F862" s="743"/>
      <c r="G862" s="742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</row>
    <row r="863" spans="1:27" ht="12.75" customHeight="1">
      <c r="A863" s="743"/>
      <c r="B863" s="743"/>
      <c r="C863" s="743"/>
      <c r="D863" s="743"/>
      <c r="E863" s="743"/>
      <c r="F863" s="743"/>
      <c r="G863" s="742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</row>
    <row r="864" spans="1:27" ht="12.75" customHeight="1">
      <c r="A864" s="743"/>
      <c r="B864" s="743"/>
      <c r="C864" s="743"/>
      <c r="D864" s="743"/>
      <c r="E864" s="743"/>
      <c r="F864" s="743"/>
      <c r="G864" s="742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</row>
    <row r="865" spans="1:27" ht="12.75" customHeight="1">
      <c r="A865" s="743"/>
      <c r="B865" s="743"/>
      <c r="C865" s="743"/>
      <c r="D865" s="743"/>
      <c r="E865" s="743"/>
      <c r="F865" s="743"/>
      <c r="G865" s="742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</row>
    <row r="866" spans="1:27" ht="12.75" customHeight="1">
      <c r="A866" s="743"/>
      <c r="B866" s="743"/>
      <c r="C866" s="743"/>
      <c r="D866" s="743"/>
      <c r="E866" s="743"/>
      <c r="F866" s="743"/>
      <c r="G866" s="742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</row>
    <row r="867" spans="1:27" ht="12.75" customHeight="1">
      <c r="A867" s="743"/>
      <c r="B867" s="743"/>
      <c r="C867" s="743"/>
      <c r="D867" s="743"/>
      <c r="E867" s="743"/>
      <c r="F867" s="743"/>
      <c r="G867" s="742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</row>
    <row r="868" spans="1:27" ht="12.75" customHeight="1">
      <c r="A868" s="743"/>
      <c r="B868" s="743"/>
      <c r="C868" s="743"/>
      <c r="D868" s="743"/>
      <c r="E868" s="743"/>
      <c r="F868" s="743"/>
      <c r="G868" s="742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</row>
    <row r="869" spans="1:27" ht="12.75" customHeight="1">
      <c r="A869" s="743"/>
      <c r="B869" s="743"/>
      <c r="C869" s="743"/>
      <c r="D869" s="743"/>
      <c r="E869" s="743"/>
      <c r="F869" s="743"/>
      <c r="G869" s="742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</row>
    <row r="870" spans="1:27" ht="12.75" customHeight="1">
      <c r="A870" s="743"/>
      <c r="B870" s="743"/>
      <c r="C870" s="743"/>
      <c r="D870" s="743"/>
      <c r="E870" s="743"/>
      <c r="F870" s="743"/>
      <c r="G870" s="742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</row>
    <row r="871" spans="1:27" ht="12.75" customHeight="1">
      <c r="A871" s="743"/>
      <c r="B871" s="743"/>
      <c r="C871" s="743"/>
      <c r="D871" s="743"/>
      <c r="E871" s="743"/>
      <c r="F871" s="743"/>
      <c r="G871" s="742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</row>
    <row r="872" spans="1:27" ht="12.75" customHeight="1">
      <c r="A872" s="743"/>
      <c r="B872" s="743"/>
      <c r="C872" s="743"/>
      <c r="D872" s="743"/>
      <c r="E872" s="743"/>
      <c r="F872" s="743"/>
      <c r="G872" s="742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</row>
    <row r="873" spans="1:27" ht="12.75" customHeight="1">
      <c r="A873" s="743"/>
      <c r="B873" s="743"/>
      <c r="C873" s="743"/>
      <c r="D873" s="743"/>
      <c r="E873" s="743"/>
      <c r="F873" s="743"/>
      <c r="G873" s="742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</row>
    <row r="874" spans="1:27" ht="12.75" customHeight="1">
      <c r="A874" s="743"/>
      <c r="B874" s="743"/>
      <c r="C874" s="743"/>
      <c r="D874" s="743"/>
      <c r="E874" s="743"/>
      <c r="F874" s="743"/>
      <c r="G874" s="742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</row>
    <row r="875" spans="1:27" ht="12.75" customHeight="1">
      <c r="A875" s="743"/>
      <c r="B875" s="743"/>
      <c r="C875" s="743"/>
      <c r="D875" s="743"/>
      <c r="E875" s="743"/>
      <c r="F875" s="743"/>
      <c r="G875" s="742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</row>
    <row r="876" spans="1:27" ht="12.75" customHeight="1">
      <c r="A876" s="743"/>
      <c r="B876" s="743"/>
      <c r="C876" s="743"/>
      <c r="D876" s="743"/>
      <c r="E876" s="743"/>
      <c r="F876" s="743"/>
      <c r="G876" s="742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</row>
    <row r="877" spans="1:27" ht="12.75" customHeight="1">
      <c r="A877" s="743"/>
      <c r="B877" s="743"/>
      <c r="C877" s="743"/>
      <c r="D877" s="743"/>
      <c r="E877" s="743"/>
      <c r="F877" s="743"/>
      <c r="G877" s="742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</row>
    <row r="878" spans="1:27" ht="12.75" customHeight="1">
      <c r="A878" s="743"/>
      <c r="B878" s="743"/>
      <c r="C878" s="743"/>
      <c r="D878" s="743"/>
      <c r="E878" s="743"/>
      <c r="F878" s="743"/>
      <c r="G878" s="742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</row>
    <row r="879" spans="1:27" ht="12.75" customHeight="1">
      <c r="A879" s="743"/>
      <c r="B879" s="743"/>
      <c r="C879" s="743"/>
      <c r="D879" s="743"/>
      <c r="E879" s="743"/>
      <c r="F879" s="743"/>
      <c r="G879" s="742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</row>
    <row r="880" spans="1:27" ht="12.75" customHeight="1">
      <c r="A880" s="743"/>
      <c r="B880" s="743"/>
      <c r="C880" s="743"/>
      <c r="D880" s="743"/>
      <c r="E880" s="743"/>
      <c r="F880" s="743"/>
      <c r="G880" s="742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</row>
    <row r="881" spans="1:27" ht="12.75" customHeight="1">
      <c r="A881" s="743"/>
      <c r="B881" s="743"/>
      <c r="C881" s="743"/>
      <c r="D881" s="743"/>
      <c r="E881" s="743"/>
      <c r="F881" s="743"/>
      <c r="G881" s="742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</row>
    <row r="882" spans="1:27" ht="12.75" customHeight="1">
      <c r="A882" s="743"/>
      <c r="B882" s="743"/>
      <c r="C882" s="743"/>
      <c r="D882" s="743"/>
      <c r="E882" s="743"/>
      <c r="F882" s="743"/>
      <c r="G882" s="742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</row>
    <row r="883" spans="1:27" ht="12.75" customHeight="1">
      <c r="A883" s="743"/>
      <c r="B883" s="743"/>
      <c r="C883" s="743"/>
      <c r="D883" s="743"/>
      <c r="E883" s="743"/>
      <c r="F883" s="743"/>
      <c r="G883" s="742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</row>
    <row r="884" spans="1:27" ht="12.75" customHeight="1">
      <c r="A884" s="743"/>
      <c r="B884" s="743"/>
      <c r="C884" s="743"/>
      <c r="D884" s="743"/>
      <c r="E884" s="743"/>
      <c r="F884" s="743"/>
      <c r="G884" s="742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</row>
    <row r="885" spans="1:27" ht="12.75" customHeight="1">
      <c r="A885" s="743"/>
      <c r="B885" s="743"/>
      <c r="C885" s="743"/>
      <c r="D885" s="743"/>
      <c r="E885" s="743"/>
      <c r="F885" s="743"/>
      <c r="G885" s="742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</row>
    <row r="886" spans="1:27" ht="12.75" customHeight="1">
      <c r="A886" s="743"/>
      <c r="B886" s="743"/>
      <c r="C886" s="743"/>
      <c r="D886" s="743"/>
      <c r="E886" s="743"/>
      <c r="F886" s="743"/>
      <c r="G886" s="742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</row>
    <row r="887" spans="1:27" ht="12.75" customHeight="1">
      <c r="A887" s="743"/>
      <c r="B887" s="743"/>
      <c r="C887" s="743"/>
      <c r="D887" s="743"/>
      <c r="E887" s="743"/>
      <c r="F887" s="743"/>
      <c r="G887" s="742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</row>
    <row r="888" spans="1:27" ht="12.75" customHeight="1">
      <c r="A888" s="743"/>
      <c r="B888" s="743"/>
      <c r="C888" s="743"/>
      <c r="D888" s="743"/>
      <c r="E888" s="743"/>
      <c r="F888" s="743"/>
      <c r="G888" s="742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</row>
    <row r="889" spans="1:27" ht="12.75" customHeight="1">
      <c r="A889" s="743"/>
      <c r="B889" s="743"/>
      <c r="C889" s="743"/>
      <c r="D889" s="743"/>
      <c r="E889" s="743"/>
      <c r="F889" s="743"/>
      <c r="G889" s="742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</row>
    <row r="890" spans="1:27" ht="12.75" customHeight="1">
      <c r="A890" s="743"/>
      <c r="B890" s="743"/>
      <c r="C890" s="743"/>
      <c r="D890" s="743"/>
      <c r="E890" s="743"/>
      <c r="F890" s="743"/>
      <c r="G890" s="742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</row>
    <row r="891" spans="1:27" ht="12.75" customHeight="1">
      <c r="A891" s="743"/>
      <c r="B891" s="743"/>
      <c r="C891" s="743"/>
      <c r="D891" s="743"/>
      <c r="E891" s="743"/>
      <c r="F891" s="743"/>
      <c r="G891" s="742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</row>
    <row r="892" spans="1:27" ht="12.75" customHeight="1">
      <c r="A892" s="743"/>
      <c r="B892" s="743"/>
      <c r="C892" s="743"/>
      <c r="D892" s="743"/>
      <c r="E892" s="743"/>
      <c r="F892" s="743"/>
      <c r="G892" s="742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</row>
    <row r="893" spans="1:27" ht="12.75" customHeight="1">
      <c r="A893" s="743"/>
      <c r="B893" s="743"/>
      <c r="C893" s="743"/>
      <c r="D893" s="743"/>
      <c r="E893" s="743"/>
      <c r="F893" s="743"/>
      <c r="G893" s="742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</row>
    <row r="894" spans="1:27" ht="12.75" customHeight="1">
      <c r="A894" s="743"/>
      <c r="B894" s="743"/>
      <c r="C894" s="743"/>
      <c r="D894" s="743"/>
      <c r="E894" s="743"/>
      <c r="F894" s="743"/>
      <c r="G894" s="742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</row>
    <row r="895" spans="1:27" ht="12.75" customHeight="1">
      <c r="A895" s="743"/>
      <c r="B895" s="743"/>
      <c r="C895" s="743"/>
      <c r="D895" s="743"/>
      <c r="E895" s="743"/>
      <c r="F895" s="743"/>
      <c r="G895" s="742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</row>
    <row r="896" spans="1:27" ht="12.75" customHeight="1">
      <c r="A896" s="743"/>
      <c r="B896" s="743"/>
      <c r="C896" s="743"/>
      <c r="D896" s="743"/>
      <c r="E896" s="743"/>
      <c r="F896" s="743"/>
      <c r="G896" s="742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</row>
    <row r="897" spans="1:27" ht="12.75" customHeight="1">
      <c r="A897" s="743"/>
      <c r="B897" s="743"/>
      <c r="C897" s="743"/>
      <c r="D897" s="743"/>
      <c r="E897" s="743"/>
      <c r="F897" s="743"/>
      <c r="G897" s="742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</row>
    <row r="898" spans="1:27" ht="12.75" customHeight="1">
      <c r="A898" s="743"/>
      <c r="B898" s="743"/>
      <c r="C898" s="743"/>
      <c r="D898" s="743"/>
      <c r="E898" s="743"/>
      <c r="F898" s="743"/>
      <c r="G898" s="742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</row>
    <row r="899" spans="1:27" ht="12.75" customHeight="1">
      <c r="A899" s="743"/>
      <c r="B899" s="743"/>
      <c r="C899" s="743"/>
      <c r="D899" s="743"/>
      <c r="E899" s="743"/>
      <c r="F899" s="743"/>
      <c r="G899" s="742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</row>
    <row r="900" spans="1:27" ht="12.75" customHeight="1">
      <c r="A900" s="743"/>
      <c r="B900" s="743"/>
      <c r="C900" s="743"/>
      <c r="D900" s="743"/>
      <c r="E900" s="743"/>
      <c r="F900" s="743"/>
      <c r="G900" s="742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</row>
    <row r="901" spans="1:27" ht="12.75" customHeight="1">
      <c r="A901" s="743"/>
      <c r="B901" s="743"/>
      <c r="C901" s="743"/>
      <c r="D901" s="743"/>
      <c r="E901" s="743"/>
      <c r="F901" s="743"/>
      <c r="G901" s="742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</row>
    <row r="902" spans="1:27" ht="12.75" customHeight="1">
      <c r="A902" s="743"/>
      <c r="B902" s="743"/>
      <c r="C902" s="743"/>
      <c r="D902" s="743"/>
      <c r="E902" s="743"/>
      <c r="F902" s="743"/>
      <c r="G902" s="742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</row>
    <row r="903" spans="1:27" ht="12.75" customHeight="1">
      <c r="A903" s="743"/>
      <c r="B903" s="743"/>
      <c r="C903" s="743"/>
      <c r="D903" s="743"/>
      <c r="E903" s="743"/>
      <c r="F903" s="743"/>
      <c r="G903" s="742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</row>
    <row r="904" spans="1:27" ht="12.75" customHeight="1">
      <c r="A904" s="743"/>
      <c r="B904" s="743"/>
      <c r="C904" s="743"/>
      <c r="D904" s="743"/>
      <c r="E904" s="743"/>
      <c r="F904" s="743"/>
      <c r="G904" s="742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</row>
    <row r="905" spans="1:27" ht="12.75" customHeight="1">
      <c r="A905" s="743"/>
      <c r="B905" s="743"/>
      <c r="C905" s="743"/>
      <c r="D905" s="743"/>
      <c r="E905" s="743"/>
      <c r="F905" s="743"/>
      <c r="G905" s="742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</row>
    <row r="906" spans="1:27" ht="12.75" customHeight="1">
      <c r="A906" s="743"/>
      <c r="B906" s="743"/>
      <c r="C906" s="743"/>
      <c r="D906" s="743"/>
      <c r="E906" s="743"/>
      <c r="F906" s="743"/>
      <c r="G906" s="742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</row>
    <row r="907" spans="1:27" ht="12.75" customHeight="1">
      <c r="A907" s="743"/>
      <c r="B907" s="743"/>
      <c r="C907" s="743"/>
      <c r="D907" s="743"/>
      <c r="E907" s="743"/>
      <c r="F907" s="743"/>
      <c r="G907" s="742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</row>
    <row r="908" spans="1:27" ht="12.75" customHeight="1">
      <c r="A908" s="743"/>
      <c r="B908" s="743"/>
      <c r="C908" s="743"/>
      <c r="D908" s="743"/>
      <c r="E908" s="743"/>
      <c r="F908" s="743"/>
      <c r="G908" s="742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</row>
    <row r="909" spans="1:27" ht="12.75" customHeight="1">
      <c r="A909" s="743"/>
      <c r="B909" s="743"/>
      <c r="C909" s="743"/>
      <c r="D909" s="743"/>
      <c r="E909" s="743"/>
      <c r="F909" s="743"/>
      <c r="G909" s="742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</row>
    <row r="910" spans="1:27" ht="12.75" customHeight="1">
      <c r="A910" s="743"/>
      <c r="B910" s="743"/>
      <c r="C910" s="743"/>
      <c r="D910" s="743"/>
      <c r="E910" s="743"/>
      <c r="F910" s="743"/>
      <c r="G910" s="742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</row>
    <row r="911" spans="1:27" ht="12.75" customHeight="1">
      <c r="A911" s="743"/>
      <c r="B911" s="743"/>
      <c r="C911" s="743"/>
      <c r="D911" s="743"/>
      <c r="E911" s="743"/>
      <c r="F911" s="743"/>
      <c r="G911" s="742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</row>
    <row r="912" spans="1:27" ht="12.75" customHeight="1">
      <c r="A912" s="743"/>
      <c r="B912" s="743"/>
      <c r="C912" s="743"/>
      <c r="D912" s="743"/>
      <c r="E912" s="743"/>
      <c r="F912" s="743"/>
      <c r="G912" s="742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</row>
    <row r="913" spans="1:27" ht="12.75" customHeight="1">
      <c r="A913" s="743"/>
      <c r="B913" s="743"/>
      <c r="C913" s="743"/>
      <c r="D913" s="743"/>
      <c r="E913" s="743"/>
      <c r="F913" s="743"/>
      <c r="G913" s="742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</row>
    <row r="914" spans="1:27" ht="12.75" customHeight="1">
      <c r="A914" s="743"/>
      <c r="B914" s="743"/>
      <c r="C914" s="743"/>
      <c r="D914" s="743"/>
      <c r="E914" s="743"/>
      <c r="F914" s="743"/>
      <c r="G914" s="742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</row>
    <row r="915" spans="1:27" ht="12.75" customHeight="1">
      <c r="A915" s="743"/>
      <c r="B915" s="743"/>
      <c r="C915" s="743"/>
      <c r="D915" s="743"/>
      <c r="E915" s="743"/>
      <c r="F915" s="743"/>
      <c r="G915" s="742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</row>
    <row r="916" spans="1:27" ht="12.75" customHeight="1">
      <c r="A916" s="743"/>
      <c r="B916" s="743"/>
      <c r="C916" s="743"/>
      <c r="D916" s="743"/>
      <c r="E916" s="743"/>
      <c r="F916" s="743"/>
      <c r="G916" s="742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</row>
    <row r="917" spans="1:27" ht="12.75" customHeight="1">
      <c r="A917" s="743"/>
      <c r="B917" s="743"/>
      <c r="C917" s="743"/>
      <c r="D917" s="743"/>
      <c r="E917" s="743"/>
      <c r="F917" s="743"/>
      <c r="G917" s="742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</row>
    <row r="918" spans="1:27" ht="12.75" customHeight="1">
      <c r="A918" s="743"/>
      <c r="B918" s="743"/>
      <c r="C918" s="743"/>
      <c r="D918" s="743"/>
      <c r="E918" s="743"/>
      <c r="F918" s="743"/>
      <c r="G918" s="742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</row>
    <row r="919" spans="1:27" ht="12.75" customHeight="1">
      <c r="A919" s="743"/>
      <c r="B919" s="743"/>
      <c r="C919" s="743"/>
      <c r="D919" s="743"/>
      <c r="E919" s="743"/>
      <c r="F919" s="743"/>
      <c r="G919" s="742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</row>
    <row r="920" spans="1:27" ht="12.75" customHeight="1">
      <c r="A920" s="743"/>
      <c r="B920" s="743"/>
      <c r="C920" s="743"/>
      <c r="D920" s="743"/>
      <c r="E920" s="743"/>
      <c r="F920" s="743"/>
      <c r="G920" s="742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</row>
    <row r="921" spans="1:27" ht="12.75" customHeight="1">
      <c r="A921" s="743"/>
      <c r="B921" s="743"/>
      <c r="C921" s="743"/>
      <c r="D921" s="743"/>
      <c r="E921" s="743"/>
      <c r="F921" s="743"/>
      <c r="G921" s="742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</row>
    <row r="922" spans="1:27" ht="12.75" customHeight="1">
      <c r="A922" s="743"/>
      <c r="B922" s="743"/>
      <c r="C922" s="743"/>
      <c r="D922" s="743"/>
      <c r="E922" s="743"/>
      <c r="F922" s="743"/>
      <c r="G922" s="742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</row>
    <row r="923" spans="1:27" ht="12.75" customHeight="1">
      <c r="A923" s="743"/>
      <c r="B923" s="743"/>
      <c r="C923" s="743"/>
      <c r="D923" s="743"/>
      <c r="E923" s="743"/>
      <c r="F923" s="743"/>
      <c r="G923" s="742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</row>
    <row r="924" spans="1:27" ht="12.75" customHeight="1">
      <c r="A924" s="743"/>
      <c r="B924" s="743"/>
      <c r="C924" s="743"/>
      <c r="D924" s="743"/>
      <c r="E924" s="743"/>
      <c r="F924" s="743"/>
      <c r="G924" s="742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</row>
    <row r="925" spans="1:27" ht="12.75" customHeight="1">
      <c r="A925" s="743"/>
      <c r="B925" s="743"/>
      <c r="C925" s="743"/>
      <c r="D925" s="743"/>
      <c r="E925" s="743"/>
      <c r="F925" s="743"/>
      <c r="G925" s="742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</row>
    <row r="926" spans="1:27" ht="12.75" customHeight="1">
      <c r="A926" s="743"/>
      <c r="B926" s="743"/>
      <c r="C926" s="743"/>
      <c r="D926" s="743"/>
      <c r="E926" s="743"/>
      <c r="F926" s="743"/>
      <c r="G926" s="742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</row>
    <row r="927" spans="1:27" ht="12.75" customHeight="1">
      <c r="A927" s="743"/>
      <c r="B927" s="743"/>
      <c r="C927" s="743"/>
      <c r="D927" s="743"/>
      <c r="E927" s="743"/>
      <c r="F927" s="743"/>
      <c r="G927" s="742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</row>
    <row r="928" spans="1:27" ht="12.75" customHeight="1">
      <c r="A928" s="743"/>
      <c r="B928" s="743"/>
      <c r="C928" s="743"/>
      <c r="D928" s="743"/>
      <c r="E928" s="743"/>
      <c r="F928" s="743"/>
      <c r="G928" s="742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</row>
    <row r="929" spans="1:27" ht="12.75" customHeight="1">
      <c r="A929" s="743"/>
      <c r="B929" s="743"/>
      <c r="C929" s="743"/>
      <c r="D929" s="743"/>
      <c r="E929" s="743"/>
      <c r="F929" s="743"/>
      <c r="G929" s="742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</row>
    <row r="930" spans="1:27" ht="12.75" customHeight="1">
      <c r="A930" s="743"/>
      <c r="B930" s="743"/>
      <c r="C930" s="743"/>
      <c r="D930" s="743"/>
      <c r="E930" s="743"/>
      <c r="F930" s="743"/>
      <c r="G930" s="742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</row>
    <row r="931" spans="1:27" ht="12.75" customHeight="1">
      <c r="A931" s="743"/>
      <c r="B931" s="743"/>
      <c r="C931" s="743"/>
      <c r="D931" s="743"/>
      <c r="E931" s="743"/>
      <c r="F931" s="743"/>
      <c r="G931" s="742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</row>
    <row r="932" spans="1:27" ht="12.75" customHeight="1">
      <c r="A932" s="743"/>
      <c r="B932" s="743"/>
      <c r="C932" s="743"/>
      <c r="D932" s="743"/>
      <c r="E932" s="743"/>
      <c r="F932" s="743"/>
      <c r="G932" s="742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</row>
    <row r="933" spans="1:27" ht="12.75" customHeight="1">
      <c r="A933" s="743"/>
      <c r="B933" s="743"/>
      <c r="C933" s="743"/>
      <c r="D933" s="743"/>
      <c r="E933" s="743"/>
      <c r="F933" s="743"/>
      <c r="G933" s="742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</row>
    <row r="934" spans="1:27" ht="12.75" customHeight="1">
      <c r="A934" s="743"/>
      <c r="B934" s="743"/>
      <c r="C934" s="743"/>
      <c r="D934" s="743"/>
      <c r="E934" s="743"/>
      <c r="F934" s="743"/>
      <c r="G934" s="742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</row>
    <row r="935" spans="1:27" ht="12.75" customHeight="1">
      <c r="A935" s="743"/>
      <c r="B935" s="743"/>
      <c r="C935" s="743"/>
      <c r="D935" s="743"/>
      <c r="E935" s="743"/>
      <c r="F935" s="743"/>
      <c r="G935" s="742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</row>
    <row r="936" spans="1:27" ht="12.75" customHeight="1">
      <c r="A936" s="743"/>
      <c r="B936" s="743"/>
      <c r="C936" s="743"/>
      <c r="D936" s="743"/>
      <c r="E936" s="743"/>
      <c r="F936" s="743"/>
      <c r="G936" s="742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</row>
    <row r="937" spans="1:27" ht="12.75" customHeight="1">
      <c r="A937" s="743"/>
      <c r="B937" s="743"/>
      <c r="C937" s="743"/>
      <c r="D937" s="743"/>
      <c r="E937" s="743"/>
      <c r="F937" s="743"/>
      <c r="G937" s="742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</row>
    <row r="938" spans="1:27" ht="12.75" customHeight="1">
      <c r="A938" s="743"/>
      <c r="B938" s="743"/>
      <c r="C938" s="743"/>
      <c r="D938" s="743"/>
      <c r="E938" s="743"/>
      <c r="F938" s="743"/>
      <c r="G938" s="742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</row>
    <row r="939" spans="1:27" ht="12.75" customHeight="1">
      <c r="A939" s="743"/>
      <c r="B939" s="743"/>
      <c r="C939" s="743"/>
      <c r="D939" s="743"/>
      <c r="E939" s="743"/>
      <c r="F939" s="743"/>
      <c r="G939" s="742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</row>
    <row r="940" spans="1:27" ht="12.75" customHeight="1">
      <c r="A940" s="743"/>
      <c r="B940" s="743"/>
      <c r="C940" s="743"/>
      <c r="D940" s="743"/>
      <c r="E940" s="743"/>
      <c r="F940" s="743"/>
      <c r="G940" s="742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</row>
    <row r="941" spans="1:27" ht="12.75" customHeight="1">
      <c r="A941" s="743"/>
      <c r="B941" s="743"/>
      <c r="C941" s="743"/>
      <c r="D941" s="743"/>
      <c r="E941" s="743"/>
      <c r="F941" s="743"/>
      <c r="G941" s="742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</row>
    <row r="942" spans="1:27" ht="12.75" customHeight="1">
      <c r="A942" s="743"/>
      <c r="B942" s="743"/>
      <c r="C942" s="743"/>
      <c r="D942" s="743"/>
      <c r="E942" s="743"/>
      <c r="F942" s="743"/>
      <c r="G942" s="742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</row>
    <row r="943" spans="1:27" ht="12.75" customHeight="1">
      <c r="A943" s="743"/>
      <c r="B943" s="743"/>
      <c r="C943" s="743"/>
      <c r="D943" s="743"/>
      <c r="E943" s="743"/>
      <c r="F943" s="743"/>
      <c r="G943" s="742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</row>
    <row r="944" spans="1:27" ht="12.75" customHeight="1">
      <c r="A944" s="743"/>
      <c r="B944" s="743"/>
      <c r="C944" s="743"/>
      <c r="D944" s="743"/>
      <c r="E944" s="743"/>
      <c r="F944" s="743"/>
      <c r="G944" s="742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</row>
    <row r="945" spans="1:27" ht="12.75" customHeight="1">
      <c r="A945" s="743"/>
      <c r="B945" s="743"/>
      <c r="C945" s="743"/>
      <c r="D945" s="743"/>
      <c r="E945" s="743"/>
      <c r="F945" s="743"/>
      <c r="G945" s="742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</row>
    <row r="946" spans="1:27" ht="12.75" customHeight="1">
      <c r="A946" s="743"/>
      <c r="B946" s="743"/>
      <c r="C946" s="743"/>
      <c r="D946" s="743"/>
      <c r="E946" s="743"/>
      <c r="F946" s="743"/>
      <c r="G946" s="742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</row>
    <row r="947" spans="1:27" ht="12.75" customHeight="1">
      <c r="A947" s="743"/>
      <c r="B947" s="743"/>
      <c r="C947" s="743"/>
      <c r="D947" s="743"/>
      <c r="E947" s="743"/>
      <c r="F947" s="743"/>
      <c r="G947" s="742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</row>
    <row r="948" spans="1:27" ht="12.75" customHeight="1">
      <c r="A948" s="743"/>
      <c r="B948" s="743"/>
      <c r="C948" s="743"/>
      <c r="D948" s="743"/>
      <c r="E948" s="743"/>
      <c r="F948" s="743"/>
      <c r="G948" s="742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</row>
    <row r="949" spans="1:27" ht="12.75" customHeight="1">
      <c r="A949" s="743"/>
      <c r="B949" s="743"/>
      <c r="C949" s="743"/>
      <c r="D949" s="743"/>
      <c r="E949" s="743"/>
      <c r="F949" s="743"/>
      <c r="G949" s="742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</row>
    <row r="950" spans="1:27" ht="12.75" customHeight="1">
      <c r="A950" s="743"/>
      <c r="B950" s="743"/>
      <c r="C950" s="743"/>
      <c r="D950" s="743"/>
      <c r="E950" s="743"/>
      <c r="F950" s="743"/>
      <c r="G950" s="742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</row>
    <row r="951" spans="1:27" ht="12.75" customHeight="1">
      <c r="A951" s="743"/>
      <c r="B951" s="743"/>
      <c r="C951" s="743"/>
      <c r="D951" s="743"/>
      <c r="E951" s="743"/>
      <c r="F951" s="743"/>
      <c r="G951" s="742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</row>
    <row r="952" spans="1:27" ht="12.75" customHeight="1">
      <c r="A952" s="743"/>
      <c r="B952" s="743"/>
      <c r="C952" s="743"/>
      <c r="D952" s="743"/>
      <c r="E952" s="743"/>
      <c r="F952" s="743"/>
      <c r="G952" s="742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</row>
    <row r="953" spans="1:27" ht="12.75" customHeight="1">
      <c r="A953" s="743"/>
      <c r="B953" s="743"/>
      <c r="C953" s="743"/>
      <c r="D953" s="743"/>
      <c r="E953" s="743"/>
      <c r="F953" s="743"/>
      <c r="G953" s="742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</row>
    <row r="954" spans="1:27" ht="12.75" customHeight="1">
      <c r="A954" s="743"/>
      <c r="B954" s="743"/>
      <c r="C954" s="743"/>
      <c r="D954" s="743"/>
      <c r="E954" s="743"/>
      <c r="F954" s="743"/>
      <c r="G954" s="742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</row>
    <row r="955" spans="1:27" ht="12.75" customHeight="1">
      <c r="A955" s="743"/>
      <c r="B955" s="743"/>
      <c r="C955" s="743"/>
      <c r="D955" s="743"/>
      <c r="E955" s="743"/>
      <c r="F955" s="743"/>
      <c r="G955" s="742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</row>
    <row r="956" spans="1:27" ht="12.75" customHeight="1">
      <c r="A956" s="743"/>
      <c r="B956" s="743"/>
      <c r="C956" s="743"/>
      <c r="D956" s="743"/>
      <c r="E956" s="743"/>
      <c r="F956" s="743"/>
      <c r="G956" s="742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</row>
    <row r="957" spans="1:27" ht="12.75" customHeight="1">
      <c r="A957" s="743"/>
      <c r="B957" s="743"/>
      <c r="C957" s="743"/>
      <c r="D957" s="743"/>
      <c r="E957" s="743"/>
      <c r="F957" s="743"/>
      <c r="G957" s="742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</row>
    <row r="958" spans="1:27" ht="12.75" customHeight="1">
      <c r="A958" s="743"/>
      <c r="B958" s="743"/>
      <c r="C958" s="743"/>
      <c r="D958" s="743"/>
      <c r="E958" s="743"/>
      <c r="F958" s="743"/>
      <c r="G958" s="742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</row>
    <row r="959" spans="1:27" ht="12.75" customHeight="1">
      <c r="A959" s="743"/>
      <c r="B959" s="743"/>
      <c r="C959" s="743"/>
      <c r="D959" s="743"/>
      <c r="E959" s="743"/>
      <c r="F959" s="743"/>
      <c r="G959" s="742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</row>
    <row r="960" spans="1:27" ht="12.75" customHeight="1">
      <c r="A960" s="743"/>
      <c r="B960" s="743"/>
      <c r="C960" s="743"/>
      <c r="D960" s="743"/>
      <c r="E960" s="743"/>
      <c r="F960" s="743"/>
      <c r="G960" s="742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</row>
    <row r="961" spans="1:27" ht="12.75" customHeight="1">
      <c r="A961" s="743"/>
      <c r="B961" s="743"/>
      <c r="C961" s="743"/>
      <c r="D961" s="743"/>
      <c r="E961" s="743"/>
      <c r="F961" s="743"/>
      <c r="G961" s="742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</row>
    <row r="962" spans="1:27" ht="12.75" customHeight="1">
      <c r="A962" s="743"/>
      <c r="B962" s="743"/>
      <c r="C962" s="743"/>
      <c r="D962" s="743"/>
      <c r="E962" s="743"/>
      <c r="F962" s="743"/>
      <c r="G962" s="742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</row>
    <row r="963" spans="1:27" ht="12.75" customHeight="1">
      <c r="A963" s="743"/>
      <c r="B963" s="743"/>
      <c r="C963" s="743"/>
      <c r="D963" s="743"/>
      <c r="E963" s="743"/>
      <c r="F963" s="743"/>
      <c r="G963" s="742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</row>
    <row r="964" spans="1:27" ht="12.75" customHeight="1">
      <c r="A964" s="743"/>
      <c r="B964" s="743"/>
      <c r="C964" s="743"/>
      <c r="D964" s="743"/>
      <c r="E964" s="743"/>
      <c r="F964" s="743"/>
      <c r="G964" s="742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</row>
    <row r="965" spans="1:27" ht="12.75" customHeight="1">
      <c r="A965" s="743"/>
      <c r="B965" s="743"/>
      <c r="C965" s="743"/>
      <c r="D965" s="743"/>
      <c r="E965" s="743"/>
      <c r="F965" s="743"/>
      <c r="G965" s="742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</row>
    <row r="966" spans="1:27" ht="12.75" customHeight="1">
      <c r="A966" s="743"/>
      <c r="B966" s="743"/>
      <c r="C966" s="743"/>
      <c r="D966" s="743"/>
      <c r="E966" s="743"/>
      <c r="F966" s="743"/>
      <c r="G966" s="742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</row>
    <row r="967" spans="1:27" ht="12.75" customHeight="1">
      <c r="A967" s="743"/>
      <c r="B967" s="743"/>
      <c r="C967" s="743"/>
      <c r="D967" s="743"/>
      <c r="E967" s="743"/>
      <c r="F967" s="743"/>
      <c r="G967" s="742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</row>
    <row r="968" spans="1:27" ht="12.75" customHeight="1">
      <c r="A968" s="743"/>
      <c r="B968" s="743"/>
      <c r="C968" s="743"/>
      <c r="D968" s="743"/>
      <c r="E968" s="743"/>
      <c r="F968" s="743"/>
      <c r="G968" s="742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</row>
    <row r="969" spans="1:27" ht="12.75" customHeight="1">
      <c r="A969" s="743"/>
      <c r="B969" s="743"/>
      <c r="C969" s="743"/>
      <c r="D969" s="743"/>
      <c r="E969" s="743"/>
      <c r="F969" s="743"/>
      <c r="G969" s="742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</row>
    <row r="970" spans="1:27" ht="12.75" customHeight="1">
      <c r="A970" s="743"/>
      <c r="B970" s="743"/>
      <c r="C970" s="743"/>
      <c r="D970" s="743"/>
      <c r="E970" s="743"/>
      <c r="F970" s="743"/>
      <c r="G970" s="742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</row>
    <row r="971" spans="1:27" ht="12.75" customHeight="1">
      <c r="A971" s="743"/>
      <c r="B971" s="743"/>
      <c r="C971" s="743"/>
      <c r="D971" s="743"/>
      <c r="E971" s="743"/>
      <c r="F971" s="743"/>
      <c r="G971" s="742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</row>
    <row r="972" spans="1:27" ht="12.75" customHeight="1">
      <c r="A972" s="743"/>
      <c r="B972" s="743"/>
      <c r="C972" s="743"/>
      <c r="D972" s="743"/>
      <c r="E972" s="743"/>
      <c r="F972" s="743"/>
      <c r="G972" s="742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</row>
    <row r="973" spans="1:27" ht="12.75" customHeight="1">
      <c r="A973" s="743"/>
      <c r="B973" s="743"/>
      <c r="C973" s="743"/>
      <c r="D973" s="743"/>
      <c r="E973" s="743"/>
      <c r="F973" s="743"/>
      <c r="G973" s="742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</row>
    <row r="974" spans="1:27" ht="12.75" customHeight="1">
      <c r="A974" s="743"/>
      <c r="B974" s="743"/>
      <c r="C974" s="743"/>
      <c r="D974" s="743"/>
      <c r="E974" s="743"/>
      <c r="F974" s="743"/>
      <c r="G974" s="742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</row>
    <row r="975" spans="1:27" ht="12.75" customHeight="1">
      <c r="A975" s="743"/>
      <c r="B975" s="743"/>
      <c r="C975" s="743"/>
      <c r="D975" s="743"/>
      <c r="E975" s="743"/>
      <c r="F975" s="743"/>
      <c r="G975" s="742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</row>
    <row r="976" spans="1:27" ht="12.75" customHeight="1">
      <c r="A976" s="743"/>
      <c r="B976" s="743"/>
      <c r="C976" s="743"/>
      <c r="D976" s="743"/>
      <c r="E976" s="743"/>
      <c r="F976" s="743"/>
      <c r="G976" s="742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</row>
    <row r="977" spans="1:27" ht="12.75" customHeight="1">
      <c r="A977" s="743"/>
      <c r="B977" s="743"/>
      <c r="C977" s="743"/>
      <c r="D977" s="743"/>
      <c r="E977" s="743"/>
      <c r="F977" s="743"/>
      <c r="G977" s="742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</row>
    <row r="978" spans="1:27" ht="12.75" customHeight="1">
      <c r="A978" s="743"/>
      <c r="B978" s="743"/>
      <c r="C978" s="743"/>
      <c r="D978" s="743"/>
      <c r="E978" s="743"/>
      <c r="F978" s="743"/>
      <c r="G978" s="742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</row>
    <row r="979" spans="1:27" ht="12.75" customHeight="1">
      <c r="A979" s="743"/>
      <c r="B979" s="743"/>
      <c r="C979" s="743"/>
      <c r="D979" s="743"/>
      <c r="E979" s="743"/>
      <c r="F979" s="743"/>
      <c r="G979" s="742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</row>
    <row r="980" spans="1:27" ht="12.75" customHeight="1">
      <c r="A980" s="743"/>
      <c r="B980" s="743"/>
      <c r="C980" s="743"/>
      <c r="D980" s="743"/>
      <c r="E980" s="743"/>
      <c r="F980" s="743"/>
      <c r="G980" s="742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</row>
    <row r="981" spans="1:27" ht="12.75" customHeight="1">
      <c r="A981" s="743"/>
      <c r="B981" s="743"/>
      <c r="C981" s="743"/>
      <c r="D981" s="743"/>
      <c r="E981" s="743"/>
      <c r="F981" s="743"/>
      <c r="G981" s="742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</row>
    <row r="982" spans="1:27" ht="12.75" customHeight="1">
      <c r="A982" s="743"/>
      <c r="B982" s="743"/>
      <c r="C982" s="743"/>
      <c r="D982" s="743"/>
      <c r="E982" s="743"/>
      <c r="F982" s="743"/>
      <c r="G982" s="742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</row>
    <row r="983" spans="1:27" ht="12.75" customHeight="1">
      <c r="A983" s="743"/>
      <c r="B983" s="743"/>
      <c r="C983" s="743"/>
      <c r="D983" s="743"/>
      <c r="E983" s="743"/>
      <c r="F983" s="743"/>
      <c r="G983" s="742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</row>
    <row r="984" spans="1:27" ht="12.75" customHeight="1">
      <c r="A984" s="743"/>
      <c r="B984" s="743"/>
      <c r="C984" s="743"/>
      <c r="D984" s="743"/>
      <c r="E984" s="743"/>
      <c r="F984" s="743"/>
      <c r="G984" s="742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</row>
    <row r="985" spans="1:27" ht="12.75" customHeight="1">
      <c r="A985" s="743"/>
      <c r="B985" s="743"/>
      <c r="C985" s="743"/>
      <c r="D985" s="743"/>
      <c r="E985" s="743"/>
      <c r="F985" s="743"/>
      <c r="G985" s="742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</row>
    <row r="986" spans="1:27" ht="12.75" customHeight="1">
      <c r="A986" s="743"/>
      <c r="B986" s="743"/>
      <c r="C986" s="743"/>
      <c r="D986" s="743"/>
      <c r="E986" s="743"/>
      <c r="F986" s="743"/>
      <c r="G986" s="742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</row>
    <row r="987" spans="1:27" ht="12.75" customHeight="1">
      <c r="A987" s="743"/>
      <c r="B987" s="743"/>
      <c r="C987" s="743"/>
      <c r="D987" s="743"/>
      <c r="E987" s="743"/>
      <c r="F987" s="743"/>
      <c r="G987" s="742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</row>
    <row r="988" spans="1:27" ht="12.75" customHeight="1">
      <c r="A988" s="743"/>
      <c r="B988" s="743"/>
      <c r="C988" s="743"/>
      <c r="D988" s="743"/>
      <c r="E988" s="743"/>
      <c r="F988" s="743"/>
      <c r="G988" s="742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</row>
    <row r="989" spans="1:27" ht="12.75" customHeight="1">
      <c r="A989" s="743"/>
      <c r="B989" s="743"/>
      <c r="C989" s="743"/>
      <c r="D989" s="743"/>
      <c r="E989" s="743"/>
      <c r="F989" s="743"/>
      <c r="G989" s="742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</row>
    <row r="990" spans="1:27" ht="12.75" customHeight="1">
      <c r="A990" s="743"/>
      <c r="B990" s="743"/>
      <c r="C990" s="743"/>
      <c r="D990" s="743"/>
      <c r="E990" s="743"/>
      <c r="F990" s="743"/>
      <c r="G990" s="742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</row>
    <row r="991" spans="1:27" ht="12.75" customHeight="1">
      <c r="A991" s="743"/>
      <c r="B991" s="743"/>
      <c r="C991" s="743"/>
      <c r="D991" s="743"/>
      <c r="E991" s="743"/>
      <c r="F991" s="743"/>
      <c r="G991" s="742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</row>
    <row r="992" spans="1:27" ht="12.75" customHeight="1">
      <c r="A992" s="743"/>
      <c r="B992" s="743"/>
      <c r="C992" s="743"/>
      <c r="D992" s="743"/>
      <c r="E992" s="743"/>
      <c r="F992" s="743"/>
      <c r="G992" s="742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</row>
    <row r="993" spans="1:27" ht="12.75" customHeight="1">
      <c r="A993" s="743"/>
      <c r="B993" s="743"/>
      <c r="C993" s="743"/>
      <c r="D993" s="743"/>
      <c r="E993" s="743"/>
      <c r="F993" s="743"/>
      <c r="G993" s="742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</row>
    <row r="994" spans="1:27" ht="12.75" customHeight="1">
      <c r="A994" s="743"/>
      <c r="B994" s="743"/>
      <c r="C994" s="743"/>
      <c r="D994" s="743"/>
      <c r="E994" s="743"/>
      <c r="F994" s="743"/>
      <c r="G994" s="742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</row>
    <row r="995" spans="1:27" ht="12.75" customHeight="1">
      <c r="A995" s="743"/>
      <c r="B995" s="743"/>
      <c r="C995" s="743"/>
      <c r="D995" s="743"/>
      <c r="E995" s="743"/>
      <c r="F995" s="743"/>
      <c r="G995" s="742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</row>
    <row r="996" spans="1:27" ht="12.75" customHeight="1">
      <c r="A996" s="743"/>
      <c r="B996" s="743"/>
      <c r="C996" s="743"/>
      <c r="D996" s="743"/>
      <c r="E996" s="743"/>
      <c r="F996" s="743"/>
      <c r="G996" s="742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</row>
    <row r="997" spans="1:27" ht="12.75" customHeight="1">
      <c r="A997" s="743"/>
      <c r="B997" s="743"/>
      <c r="C997" s="743"/>
      <c r="D997" s="743"/>
      <c r="E997" s="743"/>
      <c r="F997" s="743"/>
      <c r="G997" s="742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</row>
    <row r="998" spans="1:27" ht="12.75" customHeight="1">
      <c r="A998" s="743"/>
      <c r="B998" s="743"/>
      <c r="C998" s="743"/>
      <c r="D998" s="743"/>
      <c r="E998" s="743"/>
      <c r="F998" s="743"/>
      <c r="G998" s="742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</row>
    <row r="999" spans="1:27" ht="12.75" customHeight="1">
      <c r="A999" s="743"/>
      <c r="B999" s="743"/>
      <c r="C999" s="743"/>
      <c r="D999" s="743"/>
      <c r="E999" s="743"/>
      <c r="F999" s="743"/>
      <c r="G999" s="742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</row>
    <row r="1000" spans="1:27" ht="12.75" customHeight="1">
      <c r="A1000" s="743"/>
      <c r="B1000" s="743"/>
      <c r="C1000" s="743"/>
      <c r="D1000" s="743"/>
      <c r="E1000" s="743"/>
      <c r="F1000" s="743"/>
      <c r="G1000" s="742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</row>
  </sheetData>
  <mergeCells count="12">
    <mergeCell ref="A28:G28"/>
    <mergeCell ref="A30:G30"/>
    <mergeCell ref="B36:F36"/>
    <mergeCell ref="B9:B11"/>
    <mergeCell ref="A1:G4"/>
    <mergeCell ref="A12:G12"/>
    <mergeCell ref="B26:B27"/>
    <mergeCell ref="A6:G6"/>
    <mergeCell ref="A8:G8"/>
    <mergeCell ref="A23:G23"/>
    <mergeCell ref="A18:G18"/>
    <mergeCell ref="A25:G25"/>
  </mergeCells>
  <pageMargins left="0.39370078740157483" right="0.39370078740157483" top="0.39370078740157483" bottom="0.39370078740157483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3BA"/>
  </sheetPr>
  <dimension ref="A1:AB999"/>
  <sheetViews>
    <sheetView zoomScale="70" zoomScaleNormal="70" workbookViewId="0">
      <selection sqref="A1:E1"/>
    </sheetView>
  </sheetViews>
  <sheetFormatPr defaultColWidth="14.42578125" defaultRowHeight="15" customHeight="1"/>
  <cols>
    <col min="1" max="1" width="10.28515625" customWidth="1"/>
    <col min="2" max="4" width="9.42578125" customWidth="1"/>
    <col min="5" max="5" width="10.85546875" customWidth="1"/>
    <col min="6" max="6" width="33.28515625" customWidth="1"/>
    <col min="7" max="7" width="26.85546875" customWidth="1"/>
    <col min="8" max="8" width="13.7109375" customWidth="1"/>
    <col min="9" max="12" width="18.42578125" customWidth="1"/>
    <col min="13" max="13" width="11" customWidth="1"/>
    <col min="14" max="14" width="18" customWidth="1"/>
    <col min="15" max="15" width="18.85546875" customWidth="1"/>
    <col min="16" max="17" width="18.85546875" hidden="1" customWidth="1"/>
    <col min="18" max="18" width="32.5703125" bestFit="1" customWidth="1"/>
    <col min="19" max="28" width="10.28515625" customWidth="1"/>
  </cols>
  <sheetData>
    <row r="1" spans="1:28" ht="105" customHeight="1">
      <c r="A1" s="1270"/>
      <c r="B1" s="1271"/>
      <c r="C1" s="1271"/>
      <c r="D1" s="1271"/>
      <c r="E1" s="1008"/>
      <c r="F1" s="266"/>
      <c r="G1" s="267"/>
      <c r="H1" s="267"/>
      <c r="I1" s="267"/>
      <c r="J1" s="267"/>
      <c r="K1" s="267"/>
      <c r="L1" s="267"/>
      <c r="M1" s="267"/>
      <c r="N1" s="267"/>
      <c r="O1" s="268"/>
      <c r="P1" s="269"/>
      <c r="Q1" s="269"/>
      <c r="R1" s="269"/>
      <c r="S1" s="265"/>
      <c r="T1" s="265"/>
      <c r="U1" s="265"/>
      <c r="V1" s="265"/>
      <c r="W1" s="265"/>
      <c r="X1" s="265"/>
      <c r="Y1" s="265"/>
      <c r="Z1" s="265"/>
      <c r="AA1" s="265"/>
      <c r="AB1" s="265"/>
    </row>
    <row r="2" spans="1:28" ht="54" customHeight="1">
      <c r="A2" s="1265" t="s">
        <v>704</v>
      </c>
      <c r="B2" s="1252"/>
      <c r="C2" s="1252"/>
      <c r="D2" s="1252"/>
      <c r="E2" s="1253"/>
      <c r="F2" s="1260" t="s">
        <v>705</v>
      </c>
      <c r="G2" s="1260" t="s">
        <v>0</v>
      </c>
      <c r="H2" s="1260" t="s">
        <v>706</v>
      </c>
      <c r="I2" s="1263" t="s">
        <v>2</v>
      </c>
      <c r="J2" s="1201"/>
      <c r="K2" s="1264" t="s">
        <v>707</v>
      </c>
      <c r="L2" s="1201"/>
      <c r="M2" s="1259" t="s">
        <v>708</v>
      </c>
      <c r="N2" s="1259" t="s">
        <v>709</v>
      </c>
      <c r="O2" s="1272" t="s">
        <v>1996</v>
      </c>
      <c r="P2" s="1272" t="s">
        <v>710</v>
      </c>
      <c r="Q2" s="1272" t="s">
        <v>711</v>
      </c>
      <c r="R2" s="1272" t="s">
        <v>1981</v>
      </c>
      <c r="S2" s="265"/>
      <c r="T2" s="265"/>
      <c r="U2" s="265"/>
      <c r="V2" s="265"/>
      <c r="W2" s="265"/>
      <c r="X2" s="265"/>
      <c r="Y2" s="265"/>
      <c r="Z2" s="265"/>
      <c r="AA2" s="265"/>
      <c r="AB2" s="265"/>
    </row>
    <row r="3" spans="1:28" ht="32.25" customHeight="1">
      <c r="A3" s="1256"/>
      <c r="B3" s="1257"/>
      <c r="C3" s="1257"/>
      <c r="D3" s="1257"/>
      <c r="E3" s="1258"/>
      <c r="F3" s="1159"/>
      <c r="G3" s="1159"/>
      <c r="H3" s="1159"/>
      <c r="I3" s="353" t="s">
        <v>712</v>
      </c>
      <c r="J3" s="353" t="s">
        <v>713</v>
      </c>
      <c r="K3" s="474" t="s">
        <v>712</v>
      </c>
      <c r="L3" s="474" t="s">
        <v>713</v>
      </c>
      <c r="M3" s="1159"/>
      <c r="N3" s="1159"/>
      <c r="O3" s="1159"/>
      <c r="P3" s="1159"/>
      <c r="Q3" s="1159"/>
      <c r="R3" s="1159"/>
      <c r="S3" s="265"/>
      <c r="T3" s="265"/>
      <c r="U3" s="265"/>
      <c r="V3" s="265"/>
      <c r="W3" s="265"/>
      <c r="X3" s="265"/>
      <c r="Y3" s="265"/>
      <c r="Z3" s="265"/>
      <c r="AA3" s="265"/>
      <c r="AB3" s="265"/>
    </row>
    <row r="4" spans="1:28" ht="32.25" customHeight="1">
      <c r="A4" s="1275" t="s">
        <v>714</v>
      </c>
      <c r="B4" s="1127"/>
      <c r="C4" s="1127"/>
      <c r="D4" s="1127"/>
      <c r="E4" s="1127"/>
      <c r="F4" s="1127"/>
      <c r="G4" s="1201"/>
      <c r="H4" s="765" t="s">
        <v>715</v>
      </c>
      <c r="I4" s="289"/>
      <c r="J4" s="289"/>
      <c r="K4" s="766"/>
      <c r="L4" s="766"/>
      <c r="M4" s="766"/>
      <c r="N4" s="766"/>
      <c r="O4" s="767">
        <v>4</v>
      </c>
      <c r="P4" s="767">
        <v>6</v>
      </c>
      <c r="Q4" s="271">
        <v>6</v>
      </c>
      <c r="R4" s="272">
        <v>180</v>
      </c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28" ht="32.25" customHeight="1">
      <c r="A5" s="1275" t="s">
        <v>716</v>
      </c>
      <c r="B5" s="1127"/>
      <c r="C5" s="1127"/>
      <c r="D5" s="1127"/>
      <c r="E5" s="1127"/>
      <c r="F5" s="1127"/>
      <c r="G5" s="1201"/>
      <c r="H5" s="765" t="s">
        <v>717</v>
      </c>
      <c r="I5" s="289"/>
      <c r="J5" s="289"/>
      <c r="K5" s="766"/>
      <c r="L5" s="766"/>
      <c r="M5" s="766"/>
      <c r="N5" s="766"/>
      <c r="O5" s="767">
        <v>4</v>
      </c>
      <c r="P5" s="767">
        <v>6</v>
      </c>
      <c r="Q5" s="271">
        <v>6</v>
      </c>
      <c r="R5" s="272">
        <v>180</v>
      </c>
      <c r="S5" s="265"/>
      <c r="T5" s="265"/>
      <c r="U5" s="265"/>
      <c r="V5" s="265"/>
      <c r="W5" s="265"/>
      <c r="X5" s="265"/>
      <c r="Y5" s="265"/>
      <c r="Z5" s="265"/>
      <c r="AA5" s="265"/>
      <c r="AB5" s="265"/>
    </row>
    <row r="6" spans="1:28" ht="87" customHeight="1">
      <c r="A6" s="1275" t="s">
        <v>718</v>
      </c>
      <c r="B6" s="1127"/>
      <c r="C6" s="1127"/>
      <c r="D6" s="1127"/>
      <c r="E6" s="1127"/>
      <c r="F6" s="1127"/>
      <c r="G6" s="1201"/>
      <c r="H6" s="765" t="s">
        <v>715</v>
      </c>
      <c r="I6" s="289"/>
      <c r="J6" s="289"/>
      <c r="K6" s="766"/>
      <c r="L6" s="766"/>
      <c r="M6" s="766"/>
      <c r="N6" s="766"/>
      <c r="O6" s="767">
        <v>8</v>
      </c>
      <c r="P6" s="767">
        <v>12</v>
      </c>
      <c r="Q6" s="271"/>
      <c r="R6" s="272">
        <v>320</v>
      </c>
      <c r="S6" s="265"/>
      <c r="T6" s="265"/>
      <c r="U6" s="265"/>
      <c r="V6" s="265"/>
      <c r="W6" s="265"/>
      <c r="X6" s="265"/>
      <c r="Y6" s="265"/>
      <c r="Z6" s="265"/>
      <c r="AA6" s="265"/>
      <c r="AB6" s="265"/>
    </row>
    <row r="7" spans="1:28" ht="26.25" customHeight="1">
      <c r="A7" s="1251"/>
      <c r="B7" s="1252"/>
      <c r="C7" s="1252"/>
      <c r="D7" s="1252"/>
      <c r="E7" s="1253"/>
      <c r="F7" s="1274" t="s">
        <v>1987</v>
      </c>
      <c r="G7" s="1252"/>
      <c r="H7" s="1252"/>
      <c r="I7" s="1252"/>
      <c r="J7" s="1252"/>
      <c r="K7" s="1252"/>
      <c r="L7" s="1252"/>
      <c r="M7" s="1252"/>
      <c r="N7" s="1252"/>
      <c r="O7" s="1252"/>
      <c r="P7" s="1252"/>
      <c r="Q7" s="1252"/>
      <c r="R7" s="1253"/>
      <c r="S7" s="265"/>
      <c r="T7" s="265"/>
      <c r="U7" s="265"/>
      <c r="V7" s="265"/>
      <c r="W7" s="265"/>
      <c r="X7" s="265"/>
      <c r="Y7" s="265"/>
      <c r="Z7" s="265"/>
      <c r="AA7" s="265"/>
      <c r="AB7" s="265"/>
    </row>
    <row r="8" spans="1:28" ht="26.25" customHeight="1">
      <c r="A8" s="1254"/>
      <c r="B8" s="1241"/>
      <c r="C8" s="1241"/>
      <c r="D8" s="1241"/>
      <c r="E8" s="1255"/>
      <c r="F8" s="1256"/>
      <c r="G8" s="1257"/>
      <c r="H8" s="1257"/>
      <c r="I8" s="1257"/>
      <c r="J8" s="1257"/>
      <c r="K8" s="1257"/>
      <c r="L8" s="1257"/>
      <c r="M8" s="1257"/>
      <c r="N8" s="1257"/>
      <c r="O8" s="1257"/>
      <c r="P8" s="1257"/>
      <c r="Q8" s="1257"/>
      <c r="R8" s="1258"/>
      <c r="S8" s="265"/>
      <c r="T8" s="265"/>
      <c r="U8" s="265"/>
      <c r="V8" s="265"/>
      <c r="W8" s="265"/>
      <c r="X8" s="265"/>
      <c r="Y8" s="265"/>
      <c r="Z8" s="265"/>
      <c r="AA8" s="265"/>
      <c r="AB8" s="265"/>
    </row>
    <row r="9" spans="1:28" ht="30">
      <c r="A9" s="1254"/>
      <c r="B9" s="1241"/>
      <c r="C9" s="1241"/>
      <c r="D9" s="1241"/>
      <c r="E9" s="1255"/>
      <c r="F9" s="1267" t="s">
        <v>719</v>
      </c>
      <c r="G9" s="273" t="s">
        <v>720</v>
      </c>
      <c r="H9" s="765" t="s">
        <v>715</v>
      </c>
      <c r="I9" s="768">
        <v>2.2599999999999998</v>
      </c>
      <c r="J9" s="768">
        <v>2.4300000000000002</v>
      </c>
      <c r="K9" s="769">
        <v>0.69</v>
      </c>
      <c r="L9" s="769">
        <v>0.66</v>
      </c>
      <c r="M9" s="769" t="s">
        <v>721</v>
      </c>
      <c r="N9" s="769" t="s">
        <v>722</v>
      </c>
      <c r="O9" s="770">
        <v>252</v>
      </c>
      <c r="P9" s="271">
        <f t="shared" ref="P9:P13" si="0">O9*1.277</f>
        <v>321.80399999999997</v>
      </c>
      <c r="Q9" s="271">
        <v>281</v>
      </c>
      <c r="R9" s="272">
        <f t="shared" ref="R9:R11" si="1">ROUND(Q9*28,-1)</f>
        <v>7870</v>
      </c>
      <c r="S9" s="265"/>
      <c r="T9" s="265"/>
      <c r="U9" s="265"/>
      <c r="V9" s="265"/>
      <c r="W9" s="265"/>
      <c r="X9" s="265"/>
      <c r="Y9" s="265"/>
      <c r="Z9" s="265"/>
      <c r="AA9" s="265"/>
      <c r="AB9" s="265"/>
    </row>
    <row r="10" spans="1:28" ht="30">
      <c r="A10" s="1254"/>
      <c r="B10" s="1241"/>
      <c r="C10" s="1241"/>
      <c r="D10" s="1241"/>
      <c r="E10" s="1255"/>
      <c r="F10" s="1206"/>
      <c r="G10" s="273" t="s">
        <v>723</v>
      </c>
      <c r="H10" s="765" t="s">
        <v>715</v>
      </c>
      <c r="I10" s="768">
        <v>2.7</v>
      </c>
      <c r="J10" s="768">
        <v>2.82</v>
      </c>
      <c r="K10" s="769">
        <v>0.82</v>
      </c>
      <c r="L10" s="769">
        <v>0.78</v>
      </c>
      <c r="M10" s="769" t="s">
        <v>724</v>
      </c>
      <c r="N10" s="769" t="s">
        <v>722</v>
      </c>
      <c r="O10" s="770">
        <v>272</v>
      </c>
      <c r="P10" s="271">
        <f t="shared" si="0"/>
        <v>347.34399999999999</v>
      </c>
      <c r="Q10" s="271">
        <v>304</v>
      </c>
      <c r="R10" s="272">
        <f t="shared" si="1"/>
        <v>8510</v>
      </c>
      <c r="S10" s="265"/>
      <c r="T10" s="265"/>
      <c r="U10" s="265"/>
      <c r="V10" s="265"/>
      <c r="W10" s="265"/>
      <c r="X10" s="265"/>
      <c r="Y10" s="265"/>
      <c r="Z10" s="265"/>
      <c r="AA10" s="265"/>
      <c r="AB10" s="265"/>
    </row>
    <row r="11" spans="1:28" ht="30">
      <c r="A11" s="1254"/>
      <c r="B11" s="1241"/>
      <c r="C11" s="1241"/>
      <c r="D11" s="1241"/>
      <c r="E11" s="1255"/>
      <c r="F11" s="1206"/>
      <c r="G11" s="273" t="s">
        <v>725</v>
      </c>
      <c r="H11" s="765" t="s">
        <v>715</v>
      </c>
      <c r="I11" s="768">
        <v>3.25</v>
      </c>
      <c r="J11" s="768">
        <v>3.4</v>
      </c>
      <c r="K11" s="769">
        <v>1</v>
      </c>
      <c r="L11" s="769">
        <v>0.94</v>
      </c>
      <c r="M11" s="769" t="s">
        <v>726</v>
      </c>
      <c r="N11" s="769" t="s">
        <v>722</v>
      </c>
      <c r="O11" s="770">
        <v>317</v>
      </c>
      <c r="P11" s="271">
        <f t="shared" si="0"/>
        <v>404.80899999999997</v>
      </c>
      <c r="Q11" s="271">
        <v>352</v>
      </c>
      <c r="R11" s="272">
        <f t="shared" si="1"/>
        <v>9860</v>
      </c>
      <c r="S11" s="265"/>
      <c r="T11" s="265"/>
      <c r="U11" s="265"/>
      <c r="V11" s="265"/>
      <c r="W11" s="265"/>
      <c r="X11" s="265"/>
      <c r="Y11" s="265"/>
      <c r="Z11" s="265"/>
      <c r="AA11" s="265"/>
      <c r="AB11" s="265"/>
    </row>
    <row r="12" spans="1:28" ht="30">
      <c r="A12" s="1254"/>
      <c r="B12" s="1241"/>
      <c r="C12" s="1241"/>
      <c r="D12" s="1241"/>
      <c r="E12" s="1255"/>
      <c r="F12" s="1206"/>
      <c r="G12" s="273" t="s">
        <v>727</v>
      </c>
      <c r="H12" s="765" t="s">
        <v>715</v>
      </c>
      <c r="I12" s="768">
        <v>4.7</v>
      </c>
      <c r="J12" s="768">
        <v>4.9000000000000004</v>
      </c>
      <c r="K12" s="769">
        <v>1.46</v>
      </c>
      <c r="L12" s="769">
        <v>1.43</v>
      </c>
      <c r="M12" s="769" t="s">
        <v>728</v>
      </c>
      <c r="N12" s="769" t="s">
        <v>722</v>
      </c>
      <c r="O12" s="771">
        <v>529</v>
      </c>
      <c r="P12" s="274">
        <f t="shared" si="0"/>
        <v>675.5329999999999</v>
      </c>
      <c r="Q12" s="274">
        <v>565</v>
      </c>
      <c r="R12" s="275">
        <v>16490</v>
      </c>
      <c r="S12" s="265"/>
      <c r="T12" s="265"/>
      <c r="U12" s="265"/>
      <c r="V12" s="265"/>
      <c r="W12" s="265"/>
      <c r="X12" s="265"/>
      <c r="Y12" s="265"/>
      <c r="Z12" s="265"/>
      <c r="AA12" s="265"/>
      <c r="AB12" s="265"/>
    </row>
    <row r="13" spans="1:28" ht="30">
      <c r="A13" s="1256"/>
      <c r="B13" s="1257"/>
      <c r="C13" s="1257"/>
      <c r="D13" s="1257"/>
      <c r="E13" s="1258"/>
      <c r="F13" s="1159"/>
      <c r="G13" s="273" t="s">
        <v>729</v>
      </c>
      <c r="H13" s="765" t="s">
        <v>715</v>
      </c>
      <c r="I13" s="768">
        <v>6.15</v>
      </c>
      <c r="J13" s="768">
        <v>6.5</v>
      </c>
      <c r="K13" s="769">
        <v>1.9</v>
      </c>
      <c r="L13" s="769">
        <v>1.9</v>
      </c>
      <c r="M13" s="769" t="s">
        <v>730</v>
      </c>
      <c r="N13" s="769" t="s">
        <v>722</v>
      </c>
      <c r="O13" s="771">
        <v>676</v>
      </c>
      <c r="P13" s="274">
        <f t="shared" si="0"/>
        <v>863.25199999999995</v>
      </c>
      <c r="Q13" s="274">
        <v>717</v>
      </c>
      <c r="R13" s="275">
        <v>20890</v>
      </c>
      <c r="S13" s="265"/>
      <c r="T13" s="265"/>
      <c r="U13" s="265"/>
      <c r="V13" s="265"/>
      <c r="W13" s="265"/>
      <c r="X13" s="265"/>
      <c r="Y13" s="265"/>
      <c r="Z13" s="265"/>
      <c r="AA13" s="265"/>
      <c r="AB13" s="265"/>
    </row>
    <row r="14" spans="1:28" ht="26.25" customHeight="1">
      <c r="A14" s="1266" t="s">
        <v>1988</v>
      </c>
      <c r="B14" s="1252"/>
      <c r="C14" s="1252"/>
      <c r="D14" s="1252"/>
      <c r="E14" s="1253"/>
      <c r="F14" s="1261" t="s">
        <v>1989</v>
      </c>
      <c r="G14" s="1252"/>
      <c r="H14" s="1252"/>
      <c r="I14" s="1252"/>
      <c r="J14" s="1252"/>
      <c r="K14" s="1252"/>
      <c r="L14" s="1252"/>
      <c r="M14" s="1252"/>
      <c r="N14" s="1252"/>
      <c r="O14" s="1252"/>
      <c r="P14" s="1252"/>
      <c r="Q14" s="1252"/>
      <c r="R14" s="1253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</row>
    <row r="15" spans="1:28" ht="26.25" customHeight="1">
      <c r="A15" s="1254"/>
      <c r="B15" s="1241"/>
      <c r="C15" s="1241"/>
      <c r="D15" s="1241"/>
      <c r="E15" s="1255"/>
      <c r="F15" s="1256"/>
      <c r="G15" s="1257"/>
      <c r="H15" s="1257"/>
      <c r="I15" s="1257"/>
      <c r="J15" s="1257"/>
      <c r="K15" s="1257"/>
      <c r="L15" s="1257"/>
      <c r="M15" s="1257"/>
      <c r="N15" s="1257"/>
      <c r="O15" s="1257"/>
      <c r="P15" s="1257"/>
      <c r="Q15" s="1257"/>
      <c r="R15" s="1258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</row>
    <row r="16" spans="1:28" ht="26.25" customHeight="1">
      <c r="A16" s="1254"/>
      <c r="B16" s="1241"/>
      <c r="C16" s="1241"/>
      <c r="D16" s="1241"/>
      <c r="E16" s="1255"/>
      <c r="F16" s="1267" t="s">
        <v>731</v>
      </c>
      <c r="G16" s="276" t="s">
        <v>732</v>
      </c>
      <c r="H16" s="765" t="s">
        <v>715</v>
      </c>
      <c r="I16" s="768">
        <v>2.25</v>
      </c>
      <c r="J16" s="768">
        <v>2.35</v>
      </c>
      <c r="K16" s="769">
        <v>0.67</v>
      </c>
      <c r="L16" s="769">
        <v>0.63</v>
      </c>
      <c r="M16" s="769" t="s">
        <v>733</v>
      </c>
      <c r="N16" s="769" t="s">
        <v>722</v>
      </c>
      <c r="O16" s="770">
        <v>260</v>
      </c>
      <c r="P16" s="271">
        <f t="shared" ref="P16:P19" si="2">O16*1.277</f>
        <v>332.02</v>
      </c>
      <c r="Q16" s="271">
        <v>287</v>
      </c>
      <c r="R16" s="272">
        <f t="shared" ref="R16:R19" si="3">ROUND(Q16*28,-1)</f>
        <v>8040</v>
      </c>
      <c r="S16" s="265"/>
      <c r="T16" s="265"/>
      <c r="U16" s="265"/>
      <c r="V16" s="265"/>
      <c r="W16" s="265"/>
      <c r="X16" s="265"/>
      <c r="Y16" s="265"/>
      <c r="Z16" s="265"/>
      <c r="AA16" s="265"/>
      <c r="AB16" s="265"/>
    </row>
    <row r="17" spans="1:28" ht="26.25" customHeight="1">
      <c r="A17" s="1254"/>
      <c r="B17" s="1241"/>
      <c r="C17" s="1241"/>
      <c r="D17" s="1241"/>
      <c r="E17" s="1255"/>
      <c r="F17" s="1206"/>
      <c r="G17" s="276" t="s">
        <v>734</v>
      </c>
      <c r="H17" s="765" t="s">
        <v>715</v>
      </c>
      <c r="I17" s="768">
        <v>2.5499999999999998</v>
      </c>
      <c r="J17" s="768">
        <v>2.65</v>
      </c>
      <c r="K17" s="769">
        <v>0.75</v>
      </c>
      <c r="L17" s="769">
        <v>0.71</v>
      </c>
      <c r="M17" s="769" t="s">
        <v>735</v>
      </c>
      <c r="N17" s="769" t="s">
        <v>722</v>
      </c>
      <c r="O17" s="770">
        <v>281</v>
      </c>
      <c r="P17" s="271">
        <f t="shared" si="2"/>
        <v>358.83699999999999</v>
      </c>
      <c r="Q17" s="271">
        <v>312</v>
      </c>
      <c r="R17" s="272">
        <f t="shared" si="3"/>
        <v>8740</v>
      </c>
      <c r="S17" s="265"/>
      <c r="T17" s="265"/>
      <c r="U17" s="265"/>
      <c r="V17" s="265"/>
      <c r="W17" s="265"/>
      <c r="X17" s="265"/>
      <c r="Y17" s="265"/>
      <c r="Z17" s="265"/>
      <c r="AA17" s="265"/>
      <c r="AB17" s="265"/>
    </row>
    <row r="18" spans="1:28" ht="26.25" customHeight="1">
      <c r="A18" s="1254"/>
      <c r="B18" s="1241"/>
      <c r="C18" s="1241"/>
      <c r="D18" s="1241"/>
      <c r="E18" s="1255"/>
      <c r="F18" s="1206"/>
      <c r="G18" s="273" t="s">
        <v>736</v>
      </c>
      <c r="H18" s="765" t="s">
        <v>715</v>
      </c>
      <c r="I18" s="768">
        <v>3.25</v>
      </c>
      <c r="J18" s="768">
        <v>3.4</v>
      </c>
      <c r="K18" s="769">
        <v>0.98</v>
      </c>
      <c r="L18" s="769">
        <v>0.93</v>
      </c>
      <c r="M18" s="769" t="s">
        <v>737</v>
      </c>
      <c r="N18" s="769" t="s">
        <v>722</v>
      </c>
      <c r="O18" s="770">
        <v>327</v>
      </c>
      <c r="P18" s="271">
        <f t="shared" si="2"/>
        <v>417.57899999999995</v>
      </c>
      <c r="Q18" s="271">
        <v>361</v>
      </c>
      <c r="R18" s="272">
        <f t="shared" si="3"/>
        <v>10110</v>
      </c>
      <c r="S18" s="265"/>
      <c r="T18" s="265"/>
      <c r="U18" s="265"/>
      <c r="V18" s="265"/>
      <c r="W18" s="265"/>
      <c r="X18" s="265"/>
      <c r="Y18" s="265"/>
      <c r="Z18" s="265"/>
      <c r="AA18" s="265"/>
      <c r="AB18" s="265"/>
    </row>
    <row r="19" spans="1:28" ht="72" customHeight="1">
      <c r="A19" s="1254"/>
      <c r="B19" s="1241"/>
      <c r="C19" s="1241"/>
      <c r="D19" s="1241"/>
      <c r="E19" s="1255"/>
      <c r="F19" s="1206"/>
      <c r="G19" s="277" t="s">
        <v>738</v>
      </c>
      <c r="H19" s="277" t="s">
        <v>715</v>
      </c>
      <c r="I19" s="772">
        <v>3.25</v>
      </c>
      <c r="J19" s="772">
        <v>3.4</v>
      </c>
      <c r="K19" s="277">
        <v>0.98</v>
      </c>
      <c r="L19" s="277">
        <v>0.93</v>
      </c>
      <c r="M19" s="277" t="s">
        <v>737</v>
      </c>
      <c r="N19" s="277" t="s">
        <v>722</v>
      </c>
      <c r="O19" s="770">
        <v>348</v>
      </c>
      <c r="P19" s="271">
        <f t="shared" si="2"/>
        <v>444.39599999999996</v>
      </c>
      <c r="Q19" s="271">
        <v>382</v>
      </c>
      <c r="R19" s="272">
        <f t="shared" si="3"/>
        <v>10700</v>
      </c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26.25" customHeight="1">
      <c r="A20" s="1254"/>
      <c r="B20" s="1241"/>
      <c r="C20" s="1241"/>
      <c r="D20" s="1241"/>
      <c r="E20" s="1255"/>
      <c r="F20" s="1206"/>
      <c r="G20" s="273" t="s">
        <v>739</v>
      </c>
      <c r="H20" s="765" t="s">
        <v>715</v>
      </c>
      <c r="I20" s="768">
        <v>4.8</v>
      </c>
      <c r="J20" s="768">
        <v>5.3</v>
      </c>
      <c r="K20" s="769">
        <v>1.45</v>
      </c>
      <c r="L20" s="769">
        <v>1.38</v>
      </c>
      <c r="M20" s="769" t="s">
        <v>740</v>
      </c>
      <c r="N20" s="769" t="s">
        <v>722</v>
      </c>
      <c r="O20" s="771">
        <v>546</v>
      </c>
      <c r="P20" s="274">
        <v>697.24199999999996</v>
      </c>
      <c r="Q20" s="274">
        <v>605</v>
      </c>
      <c r="R20" s="275">
        <v>16940</v>
      </c>
      <c r="S20" s="265"/>
      <c r="T20" s="265"/>
      <c r="U20" s="265"/>
      <c r="V20" s="265"/>
      <c r="W20" s="265"/>
      <c r="X20" s="265"/>
      <c r="Y20" s="265"/>
      <c r="Z20" s="265"/>
      <c r="AA20" s="265"/>
      <c r="AB20" s="265"/>
    </row>
    <row r="21" spans="1:28" ht="26.25" customHeight="1">
      <c r="A21" s="1254"/>
      <c r="B21" s="1241"/>
      <c r="C21" s="1241"/>
      <c r="D21" s="1241"/>
      <c r="E21" s="1255"/>
      <c r="F21" s="1206"/>
      <c r="G21" s="273" t="s">
        <v>741</v>
      </c>
      <c r="H21" s="765" t="s">
        <v>715</v>
      </c>
      <c r="I21" s="768">
        <v>6.15</v>
      </c>
      <c r="J21" s="768">
        <v>6.7</v>
      </c>
      <c r="K21" s="769">
        <v>1.85</v>
      </c>
      <c r="L21" s="769">
        <v>1.85</v>
      </c>
      <c r="M21" s="769" t="s">
        <v>742</v>
      </c>
      <c r="N21" s="769" t="s">
        <v>722</v>
      </c>
      <c r="O21" s="771">
        <v>699</v>
      </c>
      <c r="P21" s="274">
        <v>892.62299999999993</v>
      </c>
      <c r="Q21" s="274">
        <v>766</v>
      </c>
      <c r="R21" s="275">
        <v>21450</v>
      </c>
      <c r="S21" s="265"/>
      <c r="T21" s="265"/>
      <c r="U21" s="265"/>
      <c r="V21" s="265"/>
      <c r="W21" s="265"/>
      <c r="X21" s="265"/>
      <c r="Y21" s="265"/>
      <c r="Z21" s="265"/>
      <c r="AA21" s="265"/>
      <c r="AB21" s="265"/>
    </row>
    <row r="22" spans="1:28" ht="26.25" customHeight="1">
      <c r="A22" s="1256"/>
      <c r="B22" s="1257"/>
      <c r="C22" s="1257"/>
      <c r="D22" s="1257"/>
      <c r="E22" s="1258"/>
      <c r="F22" s="1159"/>
      <c r="G22" s="273" t="s">
        <v>743</v>
      </c>
      <c r="H22" s="765" t="s">
        <v>715</v>
      </c>
      <c r="I22" s="768">
        <v>8</v>
      </c>
      <c r="J22" s="768">
        <v>8.5</v>
      </c>
      <c r="K22" s="769">
        <v>2.48</v>
      </c>
      <c r="L22" s="769">
        <v>2.35</v>
      </c>
      <c r="M22" s="769" t="s">
        <v>742</v>
      </c>
      <c r="N22" s="769" t="s">
        <v>722</v>
      </c>
      <c r="O22" s="771">
        <v>827</v>
      </c>
      <c r="P22" s="274">
        <v>1056.079</v>
      </c>
      <c r="Q22" s="274">
        <v>905</v>
      </c>
      <c r="R22" s="275">
        <v>25340</v>
      </c>
      <c r="S22" s="265"/>
      <c r="T22" s="265"/>
      <c r="U22" s="265"/>
      <c r="V22" s="265"/>
      <c r="W22" s="265"/>
      <c r="X22" s="265"/>
      <c r="Y22" s="265"/>
      <c r="Z22" s="265"/>
      <c r="AA22" s="265"/>
      <c r="AB22" s="265"/>
    </row>
    <row r="23" spans="1:28" ht="26.25" customHeight="1">
      <c r="A23" s="1266"/>
      <c r="B23" s="1252"/>
      <c r="C23" s="1252"/>
      <c r="D23" s="1252"/>
      <c r="E23" s="1253"/>
      <c r="F23" s="1262" t="s">
        <v>745</v>
      </c>
      <c r="G23" s="1252"/>
      <c r="H23" s="1252"/>
      <c r="I23" s="1252"/>
      <c r="J23" s="1252"/>
      <c r="K23" s="1252"/>
      <c r="L23" s="1252"/>
      <c r="M23" s="1252"/>
      <c r="N23" s="1252"/>
      <c r="O23" s="1252"/>
      <c r="P23" s="1252"/>
      <c r="Q23" s="1252"/>
      <c r="R23" s="1253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</row>
    <row r="24" spans="1:28" ht="26.25" customHeight="1">
      <c r="A24" s="1254"/>
      <c r="B24" s="1241"/>
      <c r="C24" s="1241"/>
      <c r="D24" s="1241"/>
      <c r="E24" s="1255"/>
      <c r="F24" s="1256"/>
      <c r="G24" s="1257"/>
      <c r="H24" s="1257"/>
      <c r="I24" s="1257"/>
      <c r="J24" s="1257"/>
      <c r="K24" s="1257"/>
      <c r="L24" s="1257"/>
      <c r="M24" s="1257"/>
      <c r="N24" s="1257"/>
      <c r="O24" s="1257"/>
      <c r="P24" s="1257"/>
      <c r="Q24" s="1257"/>
      <c r="R24" s="1258"/>
      <c r="S24" s="265"/>
      <c r="T24" s="265"/>
      <c r="U24" s="265"/>
      <c r="V24" s="265"/>
      <c r="W24" s="265"/>
      <c r="X24" s="265"/>
      <c r="Y24" s="265"/>
      <c r="Z24" s="265"/>
      <c r="AA24" s="265"/>
      <c r="AB24" s="265"/>
    </row>
    <row r="25" spans="1:28" ht="26.25" customHeight="1">
      <c r="A25" s="1254"/>
      <c r="B25" s="1241"/>
      <c r="C25" s="1241"/>
      <c r="D25" s="1241"/>
      <c r="E25" s="1255"/>
      <c r="F25" s="1267" t="s">
        <v>746</v>
      </c>
      <c r="G25" s="273" t="s">
        <v>747</v>
      </c>
      <c r="H25" s="765" t="s">
        <v>748</v>
      </c>
      <c r="I25" s="768">
        <v>2.25</v>
      </c>
      <c r="J25" s="768">
        <v>2.35</v>
      </c>
      <c r="K25" s="769">
        <v>0.7</v>
      </c>
      <c r="L25" s="769">
        <v>0.65</v>
      </c>
      <c r="M25" s="769" t="s">
        <v>749</v>
      </c>
      <c r="N25" s="769" t="s">
        <v>722</v>
      </c>
      <c r="O25" s="771">
        <v>286</v>
      </c>
      <c r="P25" s="274">
        <v>365.22199999999998</v>
      </c>
      <c r="Q25" s="274">
        <v>313</v>
      </c>
      <c r="R25" s="275">
        <v>8760</v>
      </c>
      <c r="S25" s="265"/>
      <c r="T25" s="265"/>
      <c r="U25" s="265"/>
      <c r="V25" s="265"/>
      <c r="W25" s="265"/>
      <c r="X25" s="265"/>
      <c r="Y25" s="265"/>
      <c r="Z25" s="265"/>
      <c r="AA25" s="265"/>
      <c r="AB25" s="265"/>
    </row>
    <row r="26" spans="1:28" ht="26.25" customHeight="1">
      <c r="A26" s="1254"/>
      <c r="B26" s="1241"/>
      <c r="C26" s="1241"/>
      <c r="D26" s="1241"/>
      <c r="E26" s="1255"/>
      <c r="F26" s="1206"/>
      <c r="G26" s="273" t="s">
        <v>750</v>
      </c>
      <c r="H26" s="765" t="s">
        <v>748</v>
      </c>
      <c r="I26" s="768">
        <v>2.5499999999999998</v>
      </c>
      <c r="J26" s="768">
        <v>2.65</v>
      </c>
      <c r="K26" s="769">
        <v>0.79</v>
      </c>
      <c r="L26" s="769">
        <v>0.73</v>
      </c>
      <c r="M26" s="769" t="s">
        <v>751</v>
      </c>
      <c r="N26" s="769" t="s">
        <v>722</v>
      </c>
      <c r="O26" s="771">
        <v>310</v>
      </c>
      <c r="P26" s="274">
        <v>395.86999999999995</v>
      </c>
      <c r="Q26" s="274">
        <v>341</v>
      </c>
      <c r="R26" s="275">
        <v>9550</v>
      </c>
      <c r="S26" s="265"/>
      <c r="T26" s="265"/>
      <c r="U26" s="265"/>
      <c r="V26" s="265"/>
      <c r="W26" s="265"/>
      <c r="X26" s="265"/>
      <c r="Y26" s="265"/>
      <c r="Z26" s="265"/>
      <c r="AA26" s="265"/>
      <c r="AB26" s="265"/>
    </row>
    <row r="27" spans="1:28" ht="26.25" customHeight="1">
      <c r="A27" s="1254"/>
      <c r="B27" s="1241"/>
      <c r="C27" s="1241"/>
      <c r="D27" s="1241"/>
      <c r="E27" s="1255"/>
      <c r="F27" s="1206"/>
      <c r="G27" s="273" t="s">
        <v>752</v>
      </c>
      <c r="H27" s="765" t="s">
        <v>748</v>
      </c>
      <c r="I27" s="768">
        <v>3.25</v>
      </c>
      <c r="J27" s="768">
        <v>3.4</v>
      </c>
      <c r="K27" s="769">
        <v>1.01</v>
      </c>
      <c r="L27" s="769">
        <v>0.94</v>
      </c>
      <c r="M27" s="769" t="s">
        <v>753</v>
      </c>
      <c r="N27" s="769" t="s">
        <v>722</v>
      </c>
      <c r="O27" s="771">
        <v>350</v>
      </c>
      <c r="P27" s="274">
        <v>446.95</v>
      </c>
      <c r="Q27" s="274">
        <v>384</v>
      </c>
      <c r="R27" s="275">
        <v>10750</v>
      </c>
      <c r="S27" s="265"/>
      <c r="T27" s="265"/>
      <c r="U27" s="265"/>
      <c r="V27" s="265"/>
      <c r="W27" s="265"/>
      <c r="X27" s="265"/>
      <c r="Y27" s="265"/>
      <c r="Z27" s="265"/>
      <c r="AA27" s="265"/>
      <c r="AB27" s="265"/>
    </row>
    <row r="28" spans="1:28" ht="26.25" customHeight="1">
      <c r="A28" s="1254"/>
      <c r="B28" s="1241"/>
      <c r="C28" s="1241"/>
      <c r="D28" s="1241"/>
      <c r="E28" s="1255"/>
      <c r="F28" s="1206"/>
      <c r="G28" s="273" t="s">
        <v>754</v>
      </c>
      <c r="H28" s="765" t="s">
        <v>748</v>
      </c>
      <c r="I28" s="768">
        <v>4.8</v>
      </c>
      <c r="J28" s="768">
        <v>5.3</v>
      </c>
      <c r="K28" s="769">
        <v>1.49</v>
      </c>
      <c r="L28" s="769">
        <v>1.47</v>
      </c>
      <c r="M28" s="769" t="s">
        <v>755</v>
      </c>
      <c r="N28" s="769" t="s">
        <v>722</v>
      </c>
      <c r="O28" s="771">
        <v>557</v>
      </c>
      <c r="P28" s="274">
        <v>711.28899999999999</v>
      </c>
      <c r="Q28" s="274">
        <v>616</v>
      </c>
      <c r="R28" s="275">
        <v>17250</v>
      </c>
      <c r="S28" s="265"/>
      <c r="T28" s="265"/>
      <c r="U28" s="265"/>
      <c r="V28" s="265"/>
      <c r="W28" s="265"/>
      <c r="X28" s="265"/>
      <c r="Y28" s="265"/>
      <c r="Z28" s="265"/>
      <c r="AA28" s="265"/>
      <c r="AB28" s="265"/>
    </row>
    <row r="29" spans="1:28" ht="26.25" customHeight="1">
      <c r="A29" s="1254"/>
      <c r="B29" s="1241"/>
      <c r="C29" s="1241"/>
      <c r="D29" s="1241"/>
      <c r="E29" s="1255"/>
      <c r="F29" s="1206"/>
      <c r="G29" s="273" t="s">
        <v>756</v>
      </c>
      <c r="H29" s="765" t="s">
        <v>748</v>
      </c>
      <c r="I29" s="768">
        <v>6.15</v>
      </c>
      <c r="J29" s="768">
        <v>6.7</v>
      </c>
      <c r="K29" s="769">
        <v>1.91</v>
      </c>
      <c r="L29" s="769">
        <v>1.86</v>
      </c>
      <c r="M29" s="769" t="s">
        <v>755</v>
      </c>
      <c r="N29" s="769" t="s">
        <v>722</v>
      </c>
      <c r="O29" s="771">
        <v>728</v>
      </c>
      <c r="P29" s="274">
        <v>929.65599999999995</v>
      </c>
      <c r="Q29" s="274">
        <v>795</v>
      </c>
      <c r="R29" s="275">
        <v>22260</v>
      </c>
      <c r="S29" s="265"/>
      <c r="T29" s="265"/>
      <c r="U29" s="265"/>
      <c r="V29" s="265"/>
      <c r="W29" s="265"/>
      <c r="X29" s="265"/>
      <c r="Y29" s="265"/>
      <c r="Z29" s="265"/>
      <c r="AA29" s="265"/>
      <c r="AB29" s="265"/>
    </row>
    <row r="30" spans="1:28" ht="26.25" customHeight="1">
      <c r="A30" s="1256"/>
      <c r="B30" s="1257"/>
      <c r="C30" s="1257"/>
      <c r="D30" s="1257"/>
      <c r="E30" s="1258"/>
      <c r="F30" s="1159"/>
      <c r="G30" s="273" t="s">
        <v>758</v>
      </c>
      <c r="H30" s="765" t="s">
        <v>748</v>
      </c>
      <c r="I30" s="768">
        <v>8</v>
      </c>
      <c r="J30" s="768">
        <v>8.5</v>
      </c>
      <c r="K30" s="769">
        <v>2.85</v>
      </c>
      <c r="L30" s="769">
        <v>2.65</v>
      </c>
      <c r="M30" s="769" t="s">
        <v>759</v>
      </c>
      <c r="N30" s="769" t="s">
        <v>722</v>
      </c>
      <c r="O30" s="771">
        <v>790</v>
      </c>
      <c r="P30" s="274">
        <v>1008.8299999999999</v>
      </c>
      <c r="Q30" s="274">
        <v>868</v>
      </c>
      <c r="R30" s="275">
        <v>24300</v>
      </c>
      <c r="S30" s="265"/>
      <c r="T30" s="265"/>
      <c r="U30" s="265"/>
      <c r="V30" s="265"/>
      <c r="W30" s="265"/>
      <c r="X30" s="265"/>
      <c r="Y30" s="265"/>
      <c r="Z30" s="265"/>
      <c r="AA30" s="265"/>
      <c r="AB30" s="265"/>
    </row>
    <row r="31" spans="1:28" ht="26.25" customHeight="1">
      <c r="A31" s="1251"/>
      <c r="B31" s="1252"/>
      <c r="C31" s="1252"/>
      <c r="D31" s="1252"/>
      <c r="E31" s="1253"/>
      <c r="F31" s="1262" t="s">
        <v>761</v>
      </c>
      <c r="G31" s="1252"/>
      <c r="H31" s="1252"/>
      <c r="I31" s="1252"/>
      <c r="J31" s="1252"/>
      <c r="K31" s="1252"/>
      <c r="L31" s="1252"/>
      <c r="M31" s="1252"/>
      <c r="N31" s="1252"/>
      <c r="O31" s="1252"/>
      <c r="P31" s="1252"/>
      <c r="Q31" s="1252"/>
      <c r="R31" s="1253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</row>
    <row r="32" spans="1:28" ht="26.25" customHeight="1">
      <c r="A32" s="1254"/>
      <c r="B32" s="1241"/>
      <c r="C32" s="1241"/>
      <c r="D32" s="1241"/>
      <c r="E32" s="1255"/>
      <c r="F32" s="1256"/>
      <c r="G32" s="1257"/>
      <c r="H32" s="1257"/>
      <c r="I32" s="1257"/>
      <c r="J32" s="1257"/>
      <c r="K32" s="1257"/>
      <c r="L32" s="1257"/>
      <c r="M32" s="1257"/>
      <c r="N32" s="1257"/>
      <c r="O32" s="1257"/>
      <c r="P32" s="1257"/>
      <c r="Q32" s="1257"/>
      <c r="R32" s="1258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</row>
    <row r="33" spans="1:28" ht="26.25" customHeight="1">
      <c r="A33" s="1254"/>
      <c r="B33" s="1241"/>
      <c r="C33" s="1241"/>
      <c r="D33" s="1241"/>
      <c r="E33" s="1255"/>
      <c r="F33" s="1268" t="s">
        <v>763</v>
      </c>
      <c r="G33" s="276" t="s">
        <v>765</v>
      </c>
      <c r="H33" s="765" t="s">
        <v>717</v>
      </c>
      <c r="I33" s="768">
        <v>2.2000000000000002</v>
      </c>
      <c r="J33" s="768">
        <v>2.2999999999999998</v>
      </c>
      <c r="K33" s="769">
        <v>0.78</v>
      </c>
      <c r="L33" s="769">
        <v>0.8</v>
      </c>
      <c r="M33" s="769" t="s">
        <v>766</v>
      </c>
      <c r="N33" s="769" t="s">
        <v>767</v>
      </c>
      <c r="O33" s="771">
        <v>286</v>
      </c>
      <c r="P33" s="274">
        <v>365.22199999999998</v>
      </c>
      <c r="Q33" s="274">
        <v>313</v>
      </c>
      <c r="R33" s="275">
        <v>8760</v>
      </c>
      <c r="S33" s="265"/>
      <c r="T33" s="265"/>
      <c r="U33" s="265"/>
      <c r="V33" s="265"/>
      <c r="W33" s="265"/>
      <c r="X33" s="265"/>
      <c r="Y33" s="265"/>
      <c r="Z33" s="265"/>
      <c r="AA33" s="265"/>
      <c r="AB33" s="265"/>
    </row>
    <row r="34" spans="1:28" ht="26.25" customHeight="1">
      <c r="A34" s="1254"/>
      <c r="B34" s="1241"/>
      <c r="C34" s="1241"/>
      <c r="D34" s="1241"/>
      <c r="E34" s="1255"/>
      <c r="F34" s="1206"/>
      <c r="G34" s="276" t="s">
        <v>768</v>
      </c>
      <c r="H34" s="765" t="s">
        <v>717</v>
      </c>
      <c r="I34" s="768">
        <v>2.7</v>
      </c>
      <c r="J34" s="768">
        <v>2.82</v>
      </c>
      <c r="K34" s="769">
        <v>0.95</v>
      </c>
      <c r="L34" s="769">
        <v>0.97</v>
      </c>
      <c r="M34" s="769" t="s">
        <v>770</v>
      </c>
      <c r="N34" s="769" t="s">
        <v>767</v>
      </c>
      <c r="O34" s="771">
        <v>310</v>
      </c>
      <c r="P34" s="274">
        <v>395.86999999999995</v>
      </c>
      <c r="Q34" s="274">
        <v>341</v>
      </c>
      <c r="R34" s="275">
        <v>9550</v>
      </c>
      <c r="S34" s="265"/>
      <c r="T34" s="265"/>
      <c r="U34" s="265"/>
      <c r="V34" s="265"/>
      <c r="W34" s="265"/>
      <c r="X34" s="265"/>
      <c r="Y34" s="265"/>
      <c r="Z34" s="265"/>
      <c r="AA34" s="265"/>
      <c r="AB34" s="265"/>
    </row>
    <row r="35" spans="1:28" ht="26.25" customHeight="1">
      <c r="A35" s="1256"/>
      <c r="B35" s="1257"/>
      <c r="C35" s="1257"/>
      <c r="D35" s="1257"/>
      <c r="E35" s="1258"/>
      <c r="F35" s="1159"/>
      <c r="G35" s="276" t="s">
        <v>772</v>
      </c>
      <c r="H35" s="765" t="s">
        <v>717</v>
      </c>
      <c r="I35" s="768">
        <v>3.25</v>
      </c>
      <c r="J35" s="768">
        <v>3.4</v>
      </c>
      <c r="K35" s="769">
        <v>1.1299999999999999</v>
      </c>
      <c r="L35" s="769">
        <v>1.1599999999999999</v>
      </c>
      <c r="M35" s="769" t="s">
        <v>773</v>
      </c>
      <c r="N35" s="769" t="s">
        <v>767</v>
      </c>
      <c r="O35" s="771">
        <v>350</v>
      </c>
      <c r="P35" s="274">
        <v>446.95</v>
      </c>
      <c r="Q35" s="274">
        <v>384</v>
      </c>
      <c r="R35" s="275">
        <v>10750</v>
      </c>
      <c r="S35" s="265"/>
      <c r="T35" s="265"/>
      <c r="U35" s="265"/>
      <c r="V35" s="265"/>
      <c r="W35" s="265"/>
      <c r="X35" s="265"/>
      <c r="Y35" s="265"/>
      <c r="Z35" s="265"/>
      <c r="AA35" s="265"/>
      <c r="AB35" s="265"/>
    </row>
    <row r="36" spans="1:28" ht="26.25" customHeight="1">
      <c r="A36" s="1251"/>
      <c r="B36" s="1252"/>
      <c r="C36" s="1252"/>
      <c r="D36" s="1252"/>
      <c r="E36" s="1253"/>
      <c r="F36" s="1262" t="s">
        <v>775</v>
      </c>
      <c r="G36" s="1252"/>
      <c r="H36" s="1252"/>
      <c r="I36" s="1252"/>
      <c r="J36" s="1252"/>
      <c r="K36" s="1252"/>
      <c r="L36" s="1252"/>
      <c r="M36" s="1252"/>
      <c r="N36" s="1252"/>
      <c r="O36" s="1252"/>
      <c r="P36" s="1252"/>
      <c r="Q36" s="1252"/>
      <c r="R36" s="1253"/>
      <c r="S36" s="265"/>
      <c r="T36" s="265"/>
      <c r="U36" s="265"/>
      <c r="V36" s="265"/>
      <c r="W36" s="265"/>
      <c r="X36" s="265"/>
      <c r="Y36" s="265"/>
      <c r="Z36" s="265"/>
      <c r="AA36" s="265"/>
      <c r="AB36" s="265"/>
    </row>
    <row r="37" spans="1:28" ht="26.25" customHeight="1">
      <c r="A37" s="1254"/>
      <c r="B37" s="1241"/>
      <c r="C37" s="1241"/>
      <c r="D37" s="1241"/>
      <c r="E37" s="1255"/>
      <c r="F37" s="1256"/>
      <c r="G37" s="1257"/>
      <c r="H37" s="1257"/>
      <c r="I37" s="1257"/>
      <c r="J37" s="1257"/>
      <c r="K37" s="1257"/>
      <c r="L37" s="1257"/>
      <c r="M37" s="1257"/>
      <c r="N37" s="1257"/>
      <c r="O37" s="1257"/>
      <c r="P37" s="1257"/>
      <c r="Q37" s="1257"/>
      <c r="R37" s="1258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</row>
    <row r="38" spans="1:28" ht="26.25" customHeight="1">
      <c r="A38" s="1254"/>
      <c r="B38" s="1241"/>
      <c r="C38" s="1241"/>
      <c r="D38" s="1241"/>
      <c r="E38" s="1255"/>
      <c r="F38" s="1268" t="s">
        <v>777</v>
      </c>
      <c r="G38" s="276" t="s">
        <v>778</v>
      </c>
      <c r="H38" s="765" t="s">
        <v>779</v>
      </c>
      <c r="I38" s="768">
        <v>2.2000000000000002</v>
      </c>
      <c r="J38" s="768">
        <v>2.2999999999999998</v>
      </c>
      <c r="K38" s="769">
        <v>0.78</v>
      </c>
      <c r="L38" s="769">
        <v>0.8</v>
      </c>
      <c r="M38" s="769" t="s">
        <v>766</v>
      </c>
      <c r="N38" s="769" t="s">
        <v>767</v>
      </c>
      <c r="O38" s="771">
        <v>286</v>
      </c>
      <c r="P38" s="274">
        <v>365.22199999999998</v>
      </c>
      <c r="Q38" s="274">
        <v>313</v>
      </c>
      <c r="R38" s="275">
        <v>8760</v>
      </c>
      <c r="S38" s="265"/>
      <c r="T38" s="265"/>
      <c r="U38" s="265"/>
      <c r="V38" s="265"/>
      <c r="W38" s="265"/>
      <c r="X38" s="265"/>
      <c r="Y38" s="265"/>
      <c r="Z38" s="265"/>
      <c r="AA38" s="265"/>
      <c r="AB38" s="265"/>
    </row>
    <row r="39" spans="1:28" ht="26.25" customHeight="1">
      <c r="A39" s="1254"/>
      <c r="B39" s="1241"/>
      <c r="C39" s="1241"/>
      <c r="D39" s="1241"/>
      <c r="E39" s="1255"/>
      <c r="F39" s="1206"/>
      <c r="G39" s="276" t="s">
        <v>780</v>
      </c>
      <c r="H39" s="765" t="s">
        <v>779</v>
      </c>
      <c r="I39" s="768">
        <v>2.7</v>
      </c>
      <c r="J39" s="768">
        <v>2.82</v>
      </c>
      <c r="K39" s="769">
        <v>0.95</v>
      </c>
      <c r="L39" s="769">
        <v>0.97</v>
      </c>
      <c r="M39" s="769" t="s">
        <v>770</v>
      </c>
      <c r="N39" s="769" t="s">
        <v>767</v>
      </c>
      <c r="O39" s="771">
        <v>310</v>
      </c>
      <c r="P39" s="274">
        <v>395.86999999999995</v>
      </c>
      <c r="Q39" s="274">
        <v>341</v>
      </c>
      <c r="R39" s="275">
        <v>9550</v>
      </c>
      <c r="S39" s="265"/>
      <c r="T39" s="265"/>
      <c r="U39" s="265"/>
      <c r="V39" s="265"/>
      <c r="W39" s="265"/>
      <c r="X39" s="265"/>
      <c r="Y39" s="265"/>
      <c r="Z39" s="265"/>
      <c r="AA39" s="265"/>
      <c r="AB39" s="265"/>
    </row>
    <row r="40" spans="1:28" ht="26.25" customHeight="1">
      <c r="A40" s="1256"/>
      <c r="B40" s="1257"/>
      <c r="C40" s="1257"/>
      <c r="D40" s="1257"/>
      <c r="E40" s="1258"/>
      <c r="F40" s="1159"/>
      <c r="G40" s="276" t="s">
        <v>781</v>
      </c>
      <c r="H40" s="765" t="s">
        <v>779</v>
      </c>
      <c r="I40" s="768">
        <v>3.25</v>
      </c>
      <c r="J40" s="768">
        <v>3.4</v>
      </c>
      <c r="K40" s="769">
        <v>1.1299999999999999</v>
      </c>
      <c r="L40" s="769">
        <v>1.1599999999999999</v>
      </c>
      <c r="M40" s="769" t="s">
        <v>773</v>
      </c>
      <c r="N40" s="769" t="s">
        <v>767</v>
      </c>
      <c r="O40" s="771">
        <v>350</v>
      </c>
      <c r="P40" s="274">
        <v>446.95</v>
      </c>
      <c r="Q40" s="274">
        <v>384</v>
      </c>
      <c r="R40" s="275">
        <v>10750</v>
      </c>
      <c r="S40" s="265"/>
      <c r="T40" s="265"/>
      <c r="U40" s="265"/>
      <c r="V40" s="265"/>
      <c r="W40" s="265"/>
      <c r="X40" s="265"/>
      <c r="Y40" s="265"/>
      <c r="Z40" s="265"/>
      <c r="AA40" s="265"/>
      <c r="AB40" s="265"/>
    </row>
    <row r="41" spans="1:28" ht="26.25" customHeight="1">
      <c r="A41" s="1251"/>
      <c r="B41" s="1252"/>
      <c r="C41" s="1252"/>
      <c r="D41" s="1252"/>
      <c r="E41" s="1253"/>
      <c r="F41" s="1262" t="s">
        <v>783</v>
      </c>
      <c r="G41" s="1252"/>
      <c r="H41" s="1252"/>
      <c r="I41" s="1252"/>
      <c r="J41" s="1252"/>
      <c r="K41" s="1252"/>
      <c r="L41" s="1252"/>
      <c r="M41" s="1252"/>
      <c r="N41" s="1252"/>
      <c r="O41" s="1252"/>
      <c r="P41" s="1252"/>
      <c r="Q41" s="1252"/>
      <c r="R41" s="1253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</row>
    <row r="42" spans="1:28" ht="26.25" customHeight="1">
      <c r="A42" s="1254"/>
      <c r="B42" s="1241"/>
      <c r="C42" s="1241"/>
      <c r="D42" s="1241"/>
      <c r="E42" s="1255"/>
      <c r="F42" s="1256"/>
      <c r="G42" s="1257"/>
      <c r="H42" s="1257"/>
      <c r="I42" s="1257"/>
      <c r="J42" s="1257"/>
      <c r="K42" s="1257"/>
      <c r="L42" s="1257"/>
      <c r="M42" s="1257"/>
      <c r="N42" s="1257"/>
      <c r="O42" s="1257"/>
      <c r="P42" s="1257"/>
      <c r="Q42" s="1257"/>
      <c r="R42" s="1258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</row>
    <row r="43" spans="1:28" ht="26.25" customHeight="1">
      <c r="A43" s="1254"/>
      <c r="B43" s="1241"/>
      <c r="C43" s="1241"/>
      <c r="D43" s="1241"/>
      <c r="E43" s="1255"/>
      <c r="F43" s="1268" t="s">
        <v>785</v>
      </c>
      <c r="G43" s="283" t="s">
        <v>787</v>
      </c>
      <c r="H43" s="768" t="s">
        <v>715</v>
      </c>
      <c r="I43" s="768" t="s">
        <v>788</v>
      </c>
      <c r="J43" s="768" t="s">
        <v>789</v>
      </c>
      <c r="K43" s="768">
        <v>0.61</v>
      </c>
      <c r="L43" s="768">
        <v>0.60000000000000009</v>
      </c>
      <c r="M43" s="768" t="s">
        <v>790</v>
      </c>
      <c r="N43" s="768" t="s">
        <v>791</v>
      </c>
      <c r="O43" s="770">
        <v>391</v>
      </c>
      <c r="P43" s="271">
        <f t="shared" ref="P43:P47" si="4">O43*1.277</f>
        <v>499.30699999999996</v>
      </c>
      <c r="Q43" s="271">
        <f>O43+40</f>
        <v>431</v>
      </c>
      <c r="R43" s="272">
        <f t="shared" ref="R43:R47" si="5">ROUND(Q43*28,-1)</f>
        <v>12070</v>
      </c>
      <c r="S43" s="265"/>
      <c r="T43" s="265"/>
      <c r="U43" s="265"/>
      <c r="V43" s="265"/>
      <c r="W43" s="265"/>
      <c r="X43" s="265"/>
      <c r="Y43" s="265"/>
      <c r="Z43" s="265"/>
      <c r="AA43" s="265"/>
      <c r="AB43" s="265"/>
    </row>
    <row r="44" spans="1:28" ht="26.25" customHeight="1">
      <c r="A44" s="1254"/>
      <c r="B44" s="1241"/>
      <c r="C44" s="1241"/>
      <c r="D44" s="1241"/>
      <c r="E44" s="1255"/>
      <c r="F44" s="1206"/>
      <c r="G44" s="283" t="s">
        <v>794</v>
      </c>
      <c r="H44" s="768" t="s">
        <v>715</v>
      </c>
      <c r="I44" s="768" t="s">
        <v>795</v>
      </c>
      <c r="J44" s="768" t="s">
        <v>796</v>
      </c>
      <c r="K44" s="768">
        <v>0.72</v>
      </c>
      <c r="L44" s="768">
        <v>0.73</v>
      </c>
      <c r="M44" s="768" t="s">
        <v>790</v>
      </c>
      <c r="N44" s="768" t="s">
        <v>791</v>
      </c>
      <c r="O44" s="770">
        <v>420</v>
      </c>
      <c r="P44" s="271">
        <f t="shared" si="4"/>
        <v>536.33999999999992</v>
      </c>
      <c r="Q44" s="271">
        <v>460</v>
      </c>
      <c r="R44" s="272">
        <f t="shared" si="5"/>
        <v>12880</v>
      </c>
      <c r="S44" s="265"/>
      <c r="T44" s="265"/>
      <c r="U44" s="265"/>
      <c r="V44" s="265"/>
      <c r="W44" s="265"/>
      <c r="X44" s="265"/>
      <c r="Y44" s="265"/>
      <c r="Z44" s="265"/>
      <c r="AA44" s="265"/>
      <c r="AB44" s="265"/>
    </row>
    <row r="45" spans="1:28" ht="26.25" customHeight="1">
      <c r="A45" s="1254"/>
      <c r="B45" s="1241"/>
      <c r="C45" s="1241"/>
      <c r="D45" s="1241"/>
      <c r="E45" s="1255"/>
      <c r="F45" s="1206"/>
      <c r="G45" s="283" t="s">
        <v>798</v>
      </c>
      <c r="H45" s="768" t="s">
        <v>715</v>
      </c>
      <c r="I45" s="768" t="s">
        <v>799</v>
      </c>
      <c r="J45" s="768" t="s">
        <v>800</v>
      </c>
      <c r="K45" s="768">
        <v>0.97</v>
      </c>
      <c r="L45" s="768">
        <v>0.94</v>
      </c>
      <c r="M45" s="768" t="s">
        <v>801</v>
      </c>
      <c r="N45" s="768" t="s">
        <v>791</v>
      </c>
      <c r="O45" s="770">
        <v>461</v>
      </c>
      <c r="P45" s="271">
        <f t="shared" si="4"/>
        <v>588.697</v>
      </c>
      <c r="Q45" s="271">
        <v>501</v>
      </c>
      <c r="R45" s="272">
        <f t="shared" si="5"/>
        <v>14030</v>
      </c>
      <c r="S45" s="265"/>
      <c r="T45" s="265"/>
      <c r="U45" s="265"/>
      <c r="V45" s="265"/>
      <c r="W45" s="265"/>
      <c r="X45" s="265"/>
      <c r="Y45" s="265"/>
      <c r="Z45" s="265"/>
      <c r="AA45" s="265"/>
      <c r="AB45" s="265"/>
    </row>
    <row r="46" spans="1:28" ht="26.25" customHeight="1">
      <c r="A46" s="1254"/>
      <c r="B46" s="1241"/>
      <c r="C46" s="1241"/>
      <c r="D46" s="1241"/>
      <c r="E46" s="1255"/>
      <c r="F46" s="1206"/>
      <c r="G46" s="283" t="s">
        <v>802</v>
      </c>
      <c r="H46" s="768" t="s">
        <v>715</v>
      </c>
      <c r="I46" s="768" t="s">
        <v>803</v>
      </c>
      <c r="J46" s="768" t="s">
        <v>804</v>
      </c>
      <c r="K46" s="768">
        <v>1.43</v>
      </c>
      <c r="L46" s="768">
        <v>1.38</v>
      </c>
      <c r="M46" s="768" t="s">
        <v>805</v>
      </c>
      <c r="N46" s="768" t="s">
        <v>791</v>
      </c>
      <c r="O46" s="770">
        <v>658</v>
      </c>
      <c r="P46" s="271">
        <f t="shared" si="4"/>
        <v>840.26599999999996</v>
      </c>
      <c r="Q46" s="271">
        <v>732</v>
      </c>
      <c r="R46" s="272">
        <f t="shared" si="5"/>
        <v>20500</v>
      </c>
      <c r="S46" s="265"/>
      <c r="T46" s="265"/>
      <c r="U46" s="265"/>
      <c r="V46" s="265"/>
      <c r="W46" s="265"/>
      <c r="X46" s="265"/>
      <c r="Y46" s="265"/>
      <c r="Z46" s="265"/>
      <c r="AA46" s="265"/>
      <c r="AB46" s="265"/>
    </row>
    <row r="47" spans="1:28" ht="26.25" customHeight="1">
      <c r="A47" s="1256"/>
      <c r="B47" s="1257"/>
      <c r="C47" s="1257"/>
      <c r="D47" s="1257"/>
      <c r="E47" s="1258"/>
      <c r="F47" s="1159"/>
      <c r="G47" s="289" t="s">
        <v>807</v>
      </c>
      <c r="H47" s="765" t="s">
        <v>715</v>
      </c>
      <c r="I47" s="768" t="s">
        <v>810</v>
      </c>
      <c r="J47" s="768" t="s">
        <v>811</v>
      </c>
      <c r="K47" s="769">
        <v>1.88</v>
      </c>
      <c r="L47" s="769">
        <v>1.9500000000000002</v>
      </c>
      <c r="M47" s="769" t="s">
        <v>812</v>
      </c>
      <c r="N47" s="769" t="s">
        <v>813</v>
      </c>
      <c r="O47" s="770">
        <v>781</v>
      </c>
      <c r="P47" s="271">
        <f t="shared" si="4"/>
        <v>997.33699999999988</v>
      </c>
      <c r="Q47" s="271">
        <v>871</v>
      </c>
      <c r="R47" s="272">
        <f t="shared" si="5"/>
        <v>24390</v>
      </c>
      <c r="S47" s="265"/>
      <c r="T47" s="265"/>
      <c r="U47" s="265"/>
      <c r="V47" s="265"/>
      <c r="W47" s="265"/>
      <c r="X47" s="265"/>
      <c r="Y47" s="265"/>
      <c r="Z47" s="265"/>
      <c r="AA47" s="265"/>
      <c r="AB47" s="265"/>
    </row>
    <row r="48" spans="1:28" ht="26.25" customHeight="1">
      <c r="A48" s="1266" t="s">
        <v>1988</v>
      </c>
      <c r="B48" s="1252"/>
      <c r="C48" s="1252"/>
      <c r="D48" s="1252"/>
      <c r="E48" s="1253"/>
      <c r="F48" s="1261" t="s">
        <v>1990</v>
      </c>
      <c r="G48" s="1252"/>
      <c r="H48" s="1252"/>
      <c r="I48" s="1252"/>
      <c r="J48" s="1252"/>
      <c r="K48" s="1252"/>
      <c r="L48" s="1252"/>
      <c r="M48" s="1252"/>
      <c r="N48" s="1252"/>
      <c r="O48" s="1252"/>
      <c r="P48" s="1252"/>
      <c r="Q48" s="1252"/>
      <c r="R48" s="1253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</row>
    <row r="49" spans="1:28" ht="26.25" customHeight="1">
      <c r="A49" s="1254"/>
      <c r="B49" s="1241"/>
      <c r="C49" s="1241"/>
      <c r="D49" s="1241"/>
      <c r="E49" s="1255"/>
      <c r="F49" s="1256"/>
      <c r="G49" s="1257"/>
      <c r="H49" s="1257"/>
      <c r="I49" s="1257"/>
      <c r="J49" s="1257"/>
      <c r="K49" s="1257"/>
      <c r="L49" s="1257"/>
      <c r="M49" s="1257"/>
      <c r="N49" s="1257"/>
      <c r="O49" s="1257"/>
      <c r="P49" s="1257"/>
      <c r="Q49" s="1257"/>
      <c r="R49" s="1258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</row>
    <row r="50" spans="1:28" ht="26.25" customHeight="1">
      <c r="A50" s="1254"/>
      <c r="B50" s="1241"/>
      <c r="C50" s="1241"/>
      <c r="D50" s="1241"/>
      <c r="E50" s="1255"/>
      <c r="F50" s="1267" t="s">
        <v>817</v>
      </c>
      <c r="G50" s="283" t="s">
        <v>819</v>
      </c>
      <c r="H50" s="768" t="s">
        <v>715</v>
      </c>
      <c r="I50" s="768" t="s">
        <v>788</v>
      </c>
      <c r="J50" s="768" t="s">
        <v>789</v>
      </c>
      <c r="K50" s="768">
        <v>0.61</v>
      </c>
      <c r="L50" s="768">
        <v>0.60000000000000009</v>
      </c>
      <c r="M50" s="768" t="s">
        <v>790</v>
      </c>
      <c r="N50" s="768" t="s">
        <v>791</v>
      </c>
      <c r="O50" s="770">
        <v>411</v>
      </c>
      <c r="P50" s="271">
        <f t="shared" ref="P50:P56" si="6">O50*1.277</f>
        <v>524.84699999999998</v>
      </c>
      <c r="Q50" s="271">
        <v>450</v>
      </c>
      <c r="R50" s="272">
        <f t="shared" ref="R50:R56" si="7">ROUND(Q50*28,-1)</f>
        <v>12600</v>
      </c>
      <c r="S50" s="265"/>
      <c r="T50" s="265"/>
      <c r="U50" s="265"/>
      <c r="V50" s="265"/>
      <c r="W50" s="265"/>
      <c r="X50" s="265"/>
      <c r="Y50" s="265"/>
      <c r="Z50" s="265"/>
      <c r="AA50" s="265"/>
      <c r="AB50" s="265"/>
    </row>
    <row r="51" spans="1:28" ht="26.25" customHeight="1">
      <c r="A51" s="1254"/>
      <c r="B51" s="1241"/>
      <c r="C51" s="1241"/>
      <c r="D51" s="1241"/>
      <c r="E51" s="1255"/>
      <c r="F51" s="1206"/>
      <c r="G51" s="293" t="s">
        <v>824</v>
      </c>
      <c r="H51" s="768" t="s">
        <v>715</v>
      </c>
      <c r="I51" s="768" t="s">
        <v>795</v>
      </c>
      <c r="J51" s="768" t="s">
        <v>796</v>
      </c>
      <c r="K51" s="768">
        <v>0.72</v>
      </c>
      <c r="L51" s="768">
        <v>0.7330000000000001</v>
      </c>
      <c r="M51" s="768" t="s">
        <v>790</v>
      </c>
      <c r="N51" s="768" t="s">
        <v>791</v>
      </c>
      <c r="O51" s="770">
        <v>461</v>
      </c>
      <c r="P51" s="271">
        <f t="shared" si="6"/>
        <v>588.697</v>
      </c>
      <c r="Q51" s="271">
        <v>501</v>
      </c>
      <c r="R51" s="272">
        <f t="shared" si="7"/>
        <v>14030</v>
      </c>
      <c r="S51" s="265"/>
      <c r="T51" s="265"/>
      <c r="U51" s="265"/>
      <c r="V51" s="265"/>
      <c r="W51" s="265"/>
      <c r="X51" s="265"/>
      <c r="Y51" s="265"/>
      <c r="Z51" s="265"/>
      <c r="AA51" s="265"/>
      <c r="AB51" s="265"/>
    </row>
    <row r="52" spans="1:28" ht="26.25" customHeight="1">
      <c r="A52" s="1254"/>
      <c r="B52" s="1241"/>
      <c r="C52" s="1241"/>
      <c r="D52" s="1241"/>
      <c r="E52" s="1255"/>
      <c r="F52" s="1206"/>
      <c r="G52" s="293" t="s">
        <v>830</v>
      </c>
      <c r="H52" s="768" t="s">
        <v>715</v>
      </c>
      <c r="I52" s="768" t="s">
        <v>799</v>
      </c>
      <c r="J52" s="768" t="s">
        <v>800</v>
      </c>
      <c r="K52" s="768">
        <v>0.97</v>
      </c>
      <c r="L52" s="768">
        <v>0.94</v>
      </c>
      <c r="M52" s="768" t="s">
        <v>801</v>
      </c>
      <c r="N52" s="768" t="s">
        <v>791</v>
      </c>
      <c r="O52" s="770">
        <v>504</v>
      </c>
      <c r="P52" s="271">
        <f t="shared" si="6"/>
        <v>643.60799999999995</v>
      </c>
      <c r="Q52" s="271">
        <v>545</v>
      </c>
      <c r="R52" s="272">
        <f t="shared" si="7"/>
        <v>15260</v>
      </c>
      <c r="S52" s="265"/>
      <c r="T52" s="265"/>
      <c r="U52" s="265"/>
      <c r="V52" s="265"/>
      <c r="W52" s="265"/>
      <c r="X52" s="265"/>
      <c r="Y52" s="265"/>
      <c r="Z52" s="265"/>
      <c r="AA52" s="265"/>
      <c r="AB52" s="265"/>
    </row>
    <row r="53" spans="1:28" ht="26.25" customHeight="1">
      <c r="A53" s="1254"/>
      <c r="B53" s="1241"/>
      <c r="C53" s="1241"/>
      <c r="D53" s="1241"/>
      <c r="E53" s="1255"/>
      <c r="F53" s="1206"/>
      <c r="G53" s="293" t="s">
        <v>833</v>
      </c>
      <c r="H53" s="768" t="s">
        <v>715</v>
      </c>
      <c r="I53" s="768" t="s">
        <v>803</v>
      </c>
      <c r="J53" s="768" t="s">
        <v>804</v>
      </c>
      <c r="K53" s="769">
        <v>1.43</v>
      </c>
      <c r="L53" s="769">
        <v>1.38</v>
      </c>
      <c r="M53" s="768" t="s">
        <v>834</v>
      </c>
      <c r="N53" s="769" t="s">
        <v>791</v>
      </c>
      <c r="O53" s="770">
        <v>710</v>
      </c>
      <c r="P53" s="271">
        <f t="shared" si="6"/>
        <v>906.67</v>
      </c>
      <c r="Q53" s="271">
        <v>784</v>
      </c>
      <c r="R53" s="272">
        <f t="shared" si="7"/>
        <v>21950</v>
      </c>
      <c r="S53" s="265"/>
      <c r="T53" s="265"/>
      <c r="U53" s="265"/>
      <c r="V53" s="265"/>
      <c r="W53" s="265"/>
      <c r="X53" s="265"/>
      <c r="Y53" s="265"/>
      <c r="Z53" s="265"/>
      <c r="AA53" s="265"/>
      <c r="AB53" s="265"/>
    </row>
    <row r="54" spans="1:28" ht="26.25" customHeight="1">
      <c r="A54" s="1254"/>
      <c r="B54" s="1241"/>
      <c r="C54" s="1241"/>
      <c r="D54" s="1241"/>
      <c r="E54" s="1255"/>
      <c r="F54" s="1206"/>
      <c r="G54" s="289" t="s">
        <v>835</v>
      </c>
      <c r="H54" s="765" t="s">
        <v>715</v>
      </c>
      <c r="I54" s="768" t="s">
        <v>810</v>
      </c>
      <c r="J54" s="768" t="s">
        <v>811</v>
      </c>
      <c r="K54" s="769">
        <v>1.875</v>
      </c>
      <c r="L54" s="769">
        <v>1.9500000000000002</v>
      </c>
      <c r="M54" s="769" t="s">
        <v>812</v>
      </c>
      <c r="N54" s="769" t="s">
        <v>813</v>
      </c>
      <c r="O54" s="770">
        <v>834</v>
      </c>
      <c r="P54" s="271">
        <f t="shared" si="6"/>
        <v>1065.018</v>
      </c>
      <c r="Q54" s="271">
        <v>924</v>
      </c>
      <c r="R54" s="272">
        <f t="shared" si="7"/>
        <v>25870</v>
      </c>
      <c r="S54" s="265"/>
      <c r="T54" s="265"/>
      <c r="U54" s="265"/>
      <c r="V54" s="265"/>
      <c r="W54" s="265"/>
      <c r="X54" s="265"/>
      <c r="Y54" s="265"/>
      <c r="Z54" s="265"/>
      <c r="AA54" s="265"/>
      <c r="AB54" s="265"/>
    </row>
    <row r="55" spans="1:28" ht="26.25" customHeight="1">
      <c r="A55" s="1254"/>
      <c r="B55" s="1241"/>
      <c r="C55" s="1241"/>
      <c r="D55" s="1241"/>
      <c r="E55" s="1255"/>
      <c r="F55" s="1206"/>
      <c r="G55" s="289" t="s">
        <v>839</v>
      </c>
      <c r="H55" s="765" t="s">
        <v>715</v>
      </c>
      <c r="I55" s="768" t="s">
        <v>810</v>
      </c>
      <c r="J55" s="768" t="s">
        <v>811</v>
      </c>
      <c r="K55" s="769">
        <v>1.875</v>
      </c>
      <c r="L55" s="769">
        <v>1.9500000000000002</v>
      </c>
      <c r="M55" s="769" t="s">
        <v>812</v>
      </c>
      <c r="N55" s="769" t="s">
        <v>813</v>
      </c>
      <c r="O55" s="770">
        <v>854</v>
      </c>
      <c r="P55" s="271">
        <f t="shared" si="6"/>
        <v>1090.558</v>
      </c>
      <c r="Q55" s="271">
        <v>944</v>
      </c>
      <c r="R55" s="272">
        <f t="shared" si="7"/>
        <v>26430</v>
      </c>
      <c r="S55" s="265"/>
      <c r="T55" s="265"/>
      <c r="U55" s="265"/>
      <c r="V55" s="265"/>
      <c r="W55" s="265"/>
      <c r="X55" s="265"/>
      <c r="Y55" s="265"/>
      <c r="Z55" s="265"/>
      <c r="AA55" s="265"/>
      <c r="AB55" s="265"/>
    </row>
    <row r="56" spans="1:28" ht="26.25" customHeight="1">
      <c r="A56" s="1256"/>
      <c r="B56" s="1257"/>
      <c r="C56" s="1257"/>
      <c r="D56" s="1257"/>
      <c r="E56" s="1258"/>
      <c r="F56" s="1159"/>
      <c r="G56" s="294" t="s">
        <v>842</v>
      </c>
      <c r="H56" s="773" t="s">
        <v>715</v>
      </c>
      <c r="I56" s="774" t="s">
        <v>810</v>
      </c>
      <c r="J56" s="774" t="s">
        <v>811</v>
      </c>
      <c r="K56" s="774">
        <v>1.875</v>
      </c>
      <c r="L56" s="774">
        <v>1.9500000000000002</v>
      </c>
      <c r="M56" s="774" t="s">
        <v>812</v>
      </c>
      <c r="N56" s="774" t="s">
        <v>813</v>
      </c>
      <c r="O56" s="775">
        <v>890</v>
      </c>
      <c r="P56" s="296">
        <f t="shared" si="6"/>
        <v>1136.53</v>
      </c>
      <c r="Q56" s="296">
        <v>980</v>
      </c>
      <c r="R56" s="297">
        <f t="shared" si="7"/>
        <v>27440</v>
      </c>
      <c r="S56" s="265"/>
      <c r="T56" s="265"/>
      <c r="U56" s="265"/>
      <c r="V56" s="265"/>
      <c r="W56" s="265"/>
      <c r="X56" s="265"/>
      <c r="Y56" s="265"/>
      <c r="Z56" s="265"/>
      <c r="AA56" s="265"/>
      <c r="AB56" s="265"/>
    </row>
    <row r="57" spans="1:28" ht="26.25" customHeight="1">
      <c r="A57" s="1266" t="s">
        <v>1988</v>
      </c>
      <c r="B57" s="1252"/>
      <c r="C57" s="1252"/>
      <c r="D57" s="1252"/>
      <c r="E57" s="1253"/>
      <c r="F57" s="1261" t="s">
        <v>1991</v>
      </c>
      <c r="G57" s="1252"/>
      <c r="H57" s="1252"/>
      <c r="I57" s="1252"/>
      <c r="J57" s="1252"/>
      <c r="K57" s="1252"/>
      <c r="L57" s="1252"/>
      <c r="M57" s="1252"/>
      <c r="N57" s="1252"/>
      <c r="O57" s="1252"/>
      <c r="P57" s="1252"/>
      <c r="Q57" s="1252"/>
      <c r="R57" s="1253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</row>
    <row r="58" spans="1:28" ht="26.25" customHeight="1">
      <c r="A58" s="1254"/>
      <c r="B58" s="1241"/>
      <c r="C58" s="1241"/>
      <c r="D58" s="1241"/>
      <c r="E58" s="1255"/>
      <c r="F58" s="1256"/>
      <c r="G58" s="1257"/>
      <c r="H58" s="1257"/>
      <c r="I58" s="1257"/>
      <c r="J58" s="1257"/>
      <c r="K58" s="1257"/>
      <c r="L58" s="1257"/>
      <c r="M58" s="1257"/>
      <c r="N58" s="1257"/>
      <c r="O58" s="1257"/>
      <c r="P58" s="1257"/>
      <c r="Q58" s="1257"/>
      <c r="R58" s="1258"/>
      <c r="S58" s="265"/>
      <c r="T58" s="265"/>
      <c r="U58" s="265"/>
      <c r="V58" s="265"/>
      <c r="W58" s="265"/>
      <c r="X58" s="265"/>
      <c r="Y58" s="265"/>
      <c r="Z58" s="265"/>
      <c r="AA58" s="265"/>
      <c r="AB58" s="265"/>
    </row>
    <row r="59" spans="1:28" ht="26.25" customHeight="1">
      <c r="A59" s="1254"/>
      <c r="B59" s="1241"/>
      <c r="C59" s="1241"/>
      <c r="D59" s="1241"/>
      <c r="E59" s="1255"/>
      <c r="F59" s="1267" t="s">
        <v>850</v>
      </c>
      <c r="G59" s="289" t="s">
        <v>851</v>
      </c>
      <c r="H59" s="765" t="s">
        <v>715</v>
      </c>
      <c r="I59" s="768" t="s">
        <v>853</v>
      </c>
      <c r="J59" s="768" t="s">
        <v>854</v>
      </c>
      <c r="K59" s="769" t="s">
        <v>855</v>
      </c>
      <c r="L59" s="769" t="s">
        <v>856</v>
      </c>
      <c r="M59" s="769" t="s">
        <v>857</v>
      </c>
      <c r="N59" s="769" t="s">
        <v>858</v>
      </c>
      <c r="O59" s="770">
        <v>416</v>
      </c>
      <c r="P59" s="271">
        <f t="shared" ref="P59:P64" si="8">O59*1.277</f>
        <v>531.23199999999997</v>
      </c>
      <c r="Q59" s="271">
        <v>455</v>
      </c>
      <c r="R59" s="272">
        <f t="shared" ref="R59:R64" si="9">ROUND(Q59*28,-1)</f>
        <v>12740</v>
      </c>
      <c r="S59" s="265"/>
      <c r="T59" s="265"/>
      <c r="U59" s="265"/>
      <c r="V59" s="265"/>
      <c r="W59" s="265"/>
      <c r="X59" s="265"/>
      <c r="Y59" s="265"/>
      <c r="Z59" s="265"/>
      <c r="AA59" s="265"/>
      <c r="AB59" s="265"/>
    </row>
    <row r="60" spans="1:28" ht="26.25" customHeight="1">
      <c r="A60" s="1254"/>
      <c r="B60" s="1241"/>
      <c r="C60" s="1241"/>
      <c r="D60" s="1241"/>
      <c r="E60" s="1255"/>
      <c r="F60" s="1206"/>
      <c r="G60" s="289" t="s">
        <v>861</v>
      </c>
      <c r="H60" s="765" t="s">
        <v>715</v>
      </c>
      <c r="I60" s="768" t="s">
        <v>862</v>
      </c>
      <c r="J60" s="768" t="s">
        <v>863</v>
      </c>
      <c r="K60" s="769" t="s">
        <v>864</v>
      </c>
      <c r="L60" s="769" t="s">
        <v>865</v>
      </c>
      <c r="M60" s="769" t="s">
        <v>790</v>
      </c>
      <c r="N60" s="769" t="s">
        <v>858</v>
      </c>
      <c r="O60" s="770">
        <v>466</v>
      </c>
      <c r="P60" s="271">
        <f t="shared" si="8"/>
        <v>595.08199999999999</v>
      </c>
      <c r="Q60" s="271">
        <v>506</v>
      </c>
      <c r="R60" s="272">
        <f t="shared" si="9"/>
        <v>14170</v>
      </c>
      <c r="S60" s="265"/>
      <c r="T60" s="265"/>
      <c r="U60" s="265"/>
      <c r="V60" s="265"/>
      <c r="W60" s="265"/>
      <c r="X60" s="265"/>
      <c r="Y60" s="265"/>
      <c r="Z60" s="265"/>
      <c r="AA60" s="265"/>
      <c r="AB60" s="265"/>
    </row>
    <row r="61" spans="1:28" ht="26.25" customHeight="1">
      <c r="A61" s="1254"/>
      <c r="B61" s="1241"/>
      <c r="C61" s="1241"/>
      <c r="D61" s="1241"/>
      <c r="E61" s="1255"/>
      <c r="F61" s="1206"/>
      <c r="G61" s="289" t="s">
        <v>866</v>
      </c>
      <c r="H61" s="765" t="s">
        <v>715</v>
      </c>
      <c r="I61" s="768" t="s">
        <v>867</v>
      </c>
      <c r="J61" s="768" t="s">
        <v>868</v>
      </c>
      <c r="K61" s="769" t="s">
        <v>869</v>
      </c>
      <c r="L61" s="769" t="s">
        <v>870</v>
      </c>
      <c r="M61" s="769" t="s">
        <v>801</v>
      </c>
      <c r="N61" s="769" t="s">
        <v>858</v>
      </c>
      <c r="O61" s="770">
        <v>510</v>
      </c>
      <c r="P61" s="271">
        <f t="shared" si="8"/>
        <v>651.27</v>
      </c>
      <c r="Q61" s="271">
        <v>550</v>
      </c>
      <c r="R61" s="272">
        <f t="shared" si="9"/>
        <v>15400</v>
      </c>
      <c r="S61" s="265"/>
      <c r="T61" s="265"/>
      <c r="U61" s="265"/>
      <c r="V61" s="265"/>
      <c r="W61" s="265"/>
      <c r="X61" s="265"/>
      <c r="Y61" s="265"/>
      <c r="Z61" s="265"/>
      <c r="AA61" s="265"/>
      <c r="AB61" s="265"/>
    </row>
    <row r="62" spans="1:28" ht="26.25" customHeight="1">
      <c r="A62" s="1254"/>
      <c r="B62" s="1241"/>
      <c r="C62" s="1241"/>
      <c r="D62" s="1241"/>
      <c r="E62" s="1255"/>
      <c r="F62" s="1206"/>
      <c r="G62" s="289" t="s">
        <v>874</v>
      </c>
      <c r="H62" s="765" t="s">
        <v>715</v>
      </c>
      <c r="I62" s="768" t="s">
        <v>875</v>
      </c>
      <c r="J62" s="768" t="s">
        <v>876</v>
      </c>
      <c r="K62" s="769" t="s">
        <v>878</v>
      </c>
      <c r="L62" s="769" t="s">
        <v>879</v>
      </c>
      <c r="M62" s="769" t="s">
        <v>834</v>
      </c>
      <c r="N62" s="769" t="s">
        <v>858</v>
      </c>
      <c r="O62" s="770">
        <v>719</v>
      </c>
      <c r="P62" s="271">
        <f t="shared" si="8"/>
        <v>918.1629999999999</v>
      </c>
      <c r="Q62" s="271">
        <v>793</v>
      </c>
      <c r="R62" s="272">
        <f t="shared" si="9"/>
        <v>22200</v>
      </c>
      <c r="S62" s="265"/>
      <c r="T62" s="265"/>
      <c r="U62" s="265"/>
      <c r="V62" s="265"/>
      <c r="W62" s="265"/>
      <c r="X62" s="265"/>
      <c r="Y62" s="265"/>
      <c r="Z62" s="265"/>
      <c r="AA62" s="265"/>
      <c r="AB62" s="265"/>
    </row>
    <row r="63" spans="1:28" ht="26.25" customHeight="1">
      <c r="A63" s="1254"/>
      <c r="B63" s="1241"/>
      <c r="C63" s="1241"/>
      <c r="D63" s="1241"/>
      <c r="E63" s="1255"/>
      <c r="F63" s="1206"/>
      <c r="G63" s="289" t="s">
        <v>881</v>
      </c>
      <c r="H63" s="765" t="s">
        <v>715</v>
      </c>
      <c r="I63" s="768" t="s">
        <v>882</v>
      </c>
      <c r="J63" s="768" t="s">
        <v>883</v>
      </c>
      <c r="K63" s="769" t="s">
        <v>884</v>
      </c>
      <c r="L63" s="769" t="s">
        <v>885</v>
      </c>
      <c r="M63" s="769" t="s">
        <v>812</v>
      </c>
      <c r="N63" s="769" t="s">
        <v>813</v>
      </c>
      <c r="O63" s="770">
        <v>864</v>
      </c>
      <c r="P63" s="271">
        <f t="shared" si="8"/>
        <v>1103.328</v>
      </c>
      <c r="Q63" s="271">
        <v>954</v>
      </c>
      <c r="R63" s="272">
        <f t="shared" si="9"/>
        <v>26710</v>
      </c>
      <c r="S63" s="265"/>
      <c r="T63" s="265"/>
      <c r="U63" s="265"/>
      <c r="V63" s="265"/>
      <c r="W63" s="265"/>
      <c r="X63" s="265"/>
      <c r="Y63" s="265"/>
      <c r="Z63" s="265"/>
      <c r="AA63" s="265"/>
      <c r="AB63" s="265"/>
    </row>
    <row r="64" spans="1:28" ht="26.25" customHeight="1">
      <c r="A64" s="1256"/>
      <c r="B64" s="1257"/>
      <c r="C64" s="1257"/>
      <c r="D64" s="1257"/>
      <c r="E64" s="1258"/>
      <c r="F64" s="1159"/>
      <c r="G64" s="294" t="s">
        <v>887</v>
      </c>
      <c r="H64" s="773" t="s">
        <v>715</v>
      </c>
      <c r="I64" s="774" t="s">
        <v>810</v>
      </c>
      <c r="J64" s="774" t="s">
        <v>811</v>
      </c>
      <c r="K64" s="774">
        <v>1.875</v>
      </c>
      <c r="L64" s="774">
        <v>1.9500000000000002</v>
      </c>
      <c r="M64" s="774" t="s">
        <v>812</v>
      </c>
      <c r="N64" s="774" t="s">
        <v>813</v>
      </c>
      <c r="O64" s="775">
        <v>900</v>
      </c>
      <c r="P64" s="296">
        <f t="shared" si="8"/>
        <v>1149.3</v>
      </c>
      <c r="Q64" s="296">
        <v>990</v>
      </c>
      <c r="R64" s="297">
        <f t="shared" si="9"/>
        <v>27720</v>
      </c>
      <c r="S64" s="265"/>
      <c r="T64" s="265"/>
      <c r="U64" s="265"/>
      <c r="V64" s="265"/>
      <c r="W64" s="265"/>
      <c r="X64" s="265"/>
      <c r="Y64" s="265"/>
      <c r="Z64" s="265"/>
      <c r="AA64" s="265"/>
      <c r="AB64" s="265"/>
    </row>
    <row r="65" spans="1:28" ht="33.75" customHeight="1">
      <c r="A65" s="1266" t="s">
        <v>1988</v>
      </c>
      <c r="B65" s="1252"/>
      <c r="C65" s="1252"/>
      <c r="D65" s="1252"/>
      <c r="E65" s="1253"/>
      <c r="F65" s="1273" t="s">
        <v>1992</v>
      </c>
      <c r="G65" s="1252"/>
      <c r="H65" s="1252"/>
      <c r="I65" s="1252"/>
      <c r="J65" s="1252"/>
      <c r="K65" s="1252"/>
      <c r="L65" s="1252"/>
      <c r="M65" s="1252"/>
      <c r="N65" s="1252"/>
      <c r="O65" s="1252"/>
      <c r="P65" s="1252"/>
      <c r="Q65" s="1252"/>
      <c r="R65" s="1253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</row>
    <row r="66" spans="1:28" ht="33.75" customHeight="1">
      <c r="A66" s="1254"/>
      <c r="B66" s="1241"/>
      <c r="C66" s="1241"/>
      <c r="D66" s="1241"/>
      <c r="E66" s="1255"/>
      <c r="F66" s="1256"/>
      <c r="G66" s="1257"/>
      <c r="H66" s="1257"/>
      <c r="I66" s="1257"/>
      <c r="J66" s="1257"/>
      <c r="K66" s="1257"/>
      <c r="L66" s="1257"/>
      <c r="M66" s="1257"/>
      <c r="N66" s="1257"/>
      <c r="O66" s="1257"/>
      <c r="P66" s="1257"/>
      <c r="Q66" s="1257"/>
      <c r="R66" s="1258"/>
      <c r="S66" s="265"/>
      <c r="T66" s="265"/>
      <c r="U66" s="265"/>
      <c r="V66" s="265"/>
      <c r="W66" s="265"/>
      <c r="X66" s="265"/>
      <c r="Y66" s="265"/>
      <c r="Z66" s="265"/>
      <c r="AA66" s="265"/>
      <c r="AB66" s="265"/>
    </row>
    <row r="67" spans="1:28" ht="31.5" customHeight="1">
      <c r="A67" s="1254"/>
      <c r="B67" s="1241"/>
      <c r="C67" s="1241"/>
      <c r="D67" s="1241"/>
      <c r="E67" s="1255"/>
      <c r="F67" s="1268" t="s">
        <v>896</v>
      </c>
      <c r="G67" s="289" t="s">
        <v>897</v>
      </c>
      <c r="H67" s="765" t="s">
        <v>715</v>
      </c>
      <c r="I67" s="776" t="s">
        <v>898</v>
      </c>
      <c r="J67" s="776" t="s">
        <v>900</v>
      </c>
      <c r="K67" s="765" t="s">
        <v>901</v>
      </c>
      <c r="L67" s="765" t="s">
        <v>902</v>
      </c>
      <c r="M67" s="765" t="s">
        <v>903</v>
      </c>
      <c r="N67" s="765" t="s">
        <v>904</v>
      </c>
      <c r="O67" s="771">
        <v>727</v>
      </c>
      <c r="P67" s="274">
        <v>928.37899999999991</v>
      </c>
      <c r="Q67" s="274">
        <v>797</v>
      </c>
      <c r="R67" s="275">
        <v>22320</v>
      </c>
      <c r="S67" s="265"/>
      <c r="T67" s="265"/>
      <c r="U67" s="265"/>
      <c r="V67" s="265"/>
      <c r="W67" s="265"/>
      <c r="X67" s="265"/>
      <c r="Y67" s="265"/>
      <c r="Z67" s="265"/>
      <c r="AA67" s="265"/>
      <c r="AB67" s="265"/>
    </row>
    <row r="68" spans="1:28" ht="31.5" customHeight="1">
      <c r="A68" s="1254"/>
      <c r="B68" s="1241"/>
      <c r="C68" s="1241"/>
      <c r="D68" s="1241"/>
      <c r="E68" s="1255"/>
      <c r="F68" s="1206"/>
      <c r="G68" s="289" t="s">
        <v>905</v>
      </c>
      <c r="H68" s="765" t="s">
        <v>715</v>
      </c>
      <c r="I68" s="776" t="s">
        <v>906</v>
      </c>
      <c r="J68" s="776" t="s">
        <v>907</v>
      </c>
      <c r="K68" s="765" t="s">
        <v>908</v>
      </c>
      <c r="L68" s="765" t="s">
        <v>909</v>
      </c>
      <c r="M68" s="765" t="s">
        <v>910</v>
      </c>
      <c r="N68" s="765" t="s">
        <v>911</v>
      </c>
      <c r="O68" s="771">
        <v>790</v>
      </c>
      <c r="P68" s="274">
        <v>1008.8299999999999</v>
      </c>
      <c r="Q68" s="274">
        <v>860</v>
      </c>
      <c r="R68" s="275">
        <v>24080</v>
      </c>
      <c r="S68" s="265"/>
      <c r="T68" s="265"/>
      <c r="U68" s="265"/>
      <c r="V68" s="265"/>
      <c r="W68" s="265"/>
      <c r="X68" s="265"/>
      <c r="Y68" s="265"/>
      <c r="Z68" s="265"/>
      <c r="AA68" s="265"/>
      <c r="AB68" s="265"/>
    </row>
    <row r="69" spans="1:28" ht="31.5" customHeight="1">
      <c r="A69" s="1254"/>
      <c r="B69" s="1241"/>
      <c r="C69" s="1241"/>
      <c r="D69" s="1241"/>
      <c r="E69" s="1255"/>
      <c r="F69" s="1206"/>
      <c r="G69" s="289" t="s">
        <v>912</v>
      </c>
      <c r="H69" s="765" t="s">
        <v>715</v>
      </c>
      <c r="I69" s="776" t="s">
        <v>913</v>
      </c>
      <c r="J69" s="776" t="s">
        <v>914</v>
      </c>
      <c r="K69" s="765" t="s">
        <v>915</v>
      </c>
      <c r="L69" s="765" t="s">
        <v>916</v>
      </c>
      <c r="M69" s="765" t="s">
        <v>917</v>
      </c>
      <c r="N69" s="765" t="s">
        <v>918</v>
      </c>
      <c r="O69" s="770">
        <v>940</v>
      </c>
      <c r="P69" s="271">
        <f t="shared" ref="P69:P70" si="10">O69*1.277</f>
        <v>1200.3799999999999</v>
      </c>
      <c r="Q69" s="271">
        <v>1020</v>
      </c>
      <c r="R69" s="272">
        <f t="shared" ref="R69:R70" si="11">ROUND(Q69*28,-1)</f>
        <v>28560</v>
      </c>
      <c r="S69" s="265"/>
      <c r="T69" s="265"/>
      <c r="U69" s="265"/>
      <c r="V69" s="265"/>
      <c r="W69" s="265"/>
      <c r="X69" s="265"/>
      <c r="Y69" s="265"/>
      <c r="Z69" s="265"/>
      <c r="AA69" s="265"/>
      <c r="AB69" s="265"/>
    </row>
    <row r="70" spans="1:28" ht="31.5" customHeight="1">
      <c r="A70" s="1256"/>
      <c r="B70" s="1257"/>
      <c r="C70" s="1257"/>
      <c r="D70" s="1257"/>
      <c r="E70" s="1258"/>
      <c r="F70" s="1159"/>
      <c r="G70" s="289" t="s">
        <v>920</v>
      </c>
      <c r="H70" s="765" t="s">
        <v>715</v>
      </c>
      <c r="I70" s="776" t="s">
        <v>921</v>
      </c>
      <c r="J70" s="776" t="s">
        <v>922</v>
      </c>
      <c r="K70" s="765" t="s">
        <v>923</v>
      </c>
      <c r="L70" s="765" t="s">
        <v>924</v>
      </c>
      <c r="M70" s="765" t="s">
        <v>925</v>
      </c>
      <c r="N70" s="765" t="s">
        <v>926</v>
      </c>
      <c r="O70" s="770">
        <v>1150</v>
      </c>
      <c r="P70" s="271">
        <f t="shared" si="10"/>
        <v>1468.55</v>
      </c>
      <c r="Q70" s="271">
        <v>1280</v>
      </c>
      <c r="R70" s="272">
        <f t="shared" si="11"/>
        <v>35840</v>
      </c>
      <c r="S70" s="265"/>
      <c r="T70" s="265"/>
      <c r="U70" s="265"/>
      <c r="V70" s="265"/>
      <c r="W70" s="265"/>
      <c r="X70" s="265"/>
      <c r="Y70" s="265"/>
      <c r="Z70" s="265"/>
      <c r="AA70" s="265"/>
      <c r="AB70" s="265"/>
    </row>
    <row r="71" spans="1:28" ht="39" customHeight="1">
      <c r="A71" s="1266" t="s">
        <v>1988</v>
      </c>
      <c r="B71" s="1252"/>
      <c r="C71" s="1252"/>
      <c r="D71" s="1252"/>
      <c r="E71" s="1253"/>
      <c r="F71" s="1273" t="s">
        <v>1993</v>
      </c>
      <c r="G71" s="1252"/>
      <c r="H71" s="1252"/>
      <c r="I71" s="1252"/>
      <c r="J71" s="1252"/>
      <c r="K71" s="1252"/>
      <c r="L71" s="1252"/>
      <c r="M71" s="1252"/>
      <c r="N71" s="1252"/>
      <c r="O71" s="1252"/>
      <c r="P71" s="1252"/>
      <c r="Q71" s="1252"/>
      <c r="R71" s="1253"/>
      <c r="S71" s="265"/>
      <c r="T71" s="265"/>
      <c r="U71" s="265"/>
      <c r="V71" s="265"/>
      <c r="W71" s="265"/>
      <c r="X71" s="265"/>
      <c r="Y71" s="265"/>
      <c r="Z71" s="265"/>
      <c r="AA71" s="265"/>
      <c r="AB71" s="265"/>
    </row>
    <row r="72" spans="1:28" ht="39" customHeight="1">
      <c r="A72" s="1254"/>
      <c r="B72" s="1241"/>
      <c r="C72" s="1241"/>
      <c r="D72" s="1241"/>
      <c r="E72" s="1255"/>
      <c r="F72" s="1256"/>
      <c r="G72" s="1257"/>
      <c r="H72" s="1257"/>
      <c r="I72" s="1257"/>
      <c r="J72" s="1257"/>
      <c r="K72" s="1257"/>
      <c r="L72" s="1257"/>
      <c r="M72" s="1257"/>
      <c r="N72" s="1257"/>
      <c r="O72" s="1257"/>
      <c r="P72" s="1257"/>
      <c r="Q72" s="1257"/>
      <c r="R72" s="1258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</row>
    <row r="73" spans="1:28" ht="26.25" customHeight="1">
      <c r="A73" s="1254"/>
      <c r="B73" s="1241"/>
      <c r="C73" s="1241"/>
      <c r="D73" s="1241"/>
      <c r="E73" s="1255"/>
      <c r="F73" s="1269" t="s">
        <v>929</v>
      </c>
      <c r="G73" s="306" t="s">
        <v>932</v>
      </c>
      <c r="H73" s="765" t="s">
        <v>715</v>
      </c>
      <c r="I73" s="765" t="s">
        <v>934</v>
      </c>
      <c r="J73" s="765" t="s">
        <v>935</v>
      </c>
      <c r="K73" s="765" t="s">
        <v>936</v>
      </c>
      <c r="L73" s="765" t="s">
        <v>937</v>
      </c>
      <c r="M73" s="765" t="s">
        <v>938</v>
      </c>
      <c r="N73" s="765" t="s">
        <v>939</v>
      </c>
      <c r="O73" s="770">
        <v>476</v>
      </c>
      <c r="P73" s="271">
        <f t="shared" ref="P73:P77" si="12">O73*1.277</f>
        <v>607.85199999999998</v>
      </c>
      <c r="Q73" s="271">
        <v>531</v>
      </c>
      <c r="R73" s="272">
        <f t="shared" ref="R73:R77" si="13">ROUND(Q73*28,-1)</f>
        <v>14870</v>
      </c>
      <c r="S73" s="265"/>
      <c r="T73" s="265"/>
      <c r="U73" s="265"/>
      <c r="V73" s="265"/>
      <c r="W73" s="265"/>
      <c r="X73" s="265"/>
      <c r="Y73" s="265"/>
      <c r="Z73" s="265"/>
      <c r="AA73" s="265"/>
      <c r="AB73" s="265"/>
    </row>
    <row r="74" spans="1:28" ht="26.25" customHeight="1">
      <c r="A74" s="1254"/>
      <c r="B74" s="1241"/>
      <c r="C74" s="1241"/>
      <c r="D74" s="1241"/>
      <c r="E74" s="1255"/>
      <c r="F74" s="1206"/>
      <c r="G74" s="306" t="s">
        <v>943</v>
      </c>
      <c r="H74" s="765" t="s">
        <v>715</v>
      </c>
      <c r="I74" s="765" t="s">
        <v>944</v>
      </c>
      <c r="J74" s="765" t="s">
        <v>945</v>
      </c>
      <c r="K74" s="765" t="s">
        <v>946</v>
      </c>
      <c r="L74" s="765" t="s">
        <v>947</v>
      </c>
      <c r="M74" s="765" t="s">
        <v>938</v>
      </c>
      <c r="N74" s="765" t="s">
        <v>939</v>
      </c>
      <c r="O74" s="770">
        <v>519</v>
      </c>
      <c r="P74" s="271">
        <f t="shared" si="12"/>
        <v>662.76299999999992</v>
      </c>
      <c r="Q74" s="271">
        <v>574</v>
      </c>
      <c r="R74" s="272">
        <f t="shared" si="13"/>
        <v>16070</v>
      </c>
      <c r="S74" s="265"/>
      <c r="T74" s="265"/>
      <c r="U74" s="265"/>
      <c r="V74" s="265"/>
      <c r="W74" s="265"/>
      <c r="X74" s="265"/>
      <c r="Y74" s="265"/>
      <c r="Z74" s="265"/>
      <c r="AA74" s="265"/>
      <c r="AB74" s="265"/>
    </row>
    <row r="75" spans="1:28" ht="26.25" customHeight="1">
      <c r="A75" s="1254"/>
      <c r="B75" s="1241"/>
      <c r="C75" s="1241"/>
      <c r="D75" s="1241"/>
      <c r="E75" s="1255"/>
      <c r="F75" s="1206"/>
      <c r="G75" s="306" t="s">
        <v>950</v>
      </c>
      <c r="H75" s="765" t="s">
        <v>715</v>
      </c>
      <c r="I75" s="765" t="s">
        <v>951</v>
      </c>
      <c r="J75" s="765" t="s">
        <v>952</v>
      </c>
      <c r="K75" s="765" t="s">
        <v>953</v>
      </c>
      <c r="L75" s="765" t="s">
        <v>954</v>
      </c>
      <c r="M75" s="765" t="s">
        <v>955</v>
      </c>
      <c r="N75" s="765" t="s">
        <v>956</v>
      </c>
      <c r="O75" s="770">
        <v>765</v>
      </c>
      <c r="P75" s="271">
        <f t="shared" si="12"/>
        <v>976.90499999999997</v>
      </c>
      <c r="Q75" s="271">
        <v>845</v>
      </c>
      <c r="R75" s="272">
        <f t="shared" si="13"/>
        <v>23660</v>
      </c>
      <c r="S75" s="265"/>
      <c r="T75" s="265"/>
      <c r="U75" s="265"/>
      <c r="V75" s="265"/>
      <c r="W75" s="265"/>
      <c r="X75" s="265"/>
      <c r="Y75" s="265"/>
      <c r="Z75" s="265"/>
      <c r="AA75" s="265"/>
      <c r="AB75" s="265"/>
    </row>
    <row r="76" spans="1:28" ht="26.25" customHeight="1">
      <c r="A76" s="1254"/>
      <c r="B76" s="1241"/>
      <c r="C76" s="1241"/>
      <c r="D76" s="1241"/>
      <c r="E76" s="1255"/>
      <c r="F76" s="1206"/>
      <c r="G76" s="306" t="s">
        <v>959</v>
      </c>
      <c r="H76" s="765" t="s">
        <v>715</v>
      </c>
      <c r="I76" s="765" t="s">
        <v>951</v>
      </c>
      <c r="J76" s="765" t="s">
        <v>952</v>
      </c>
      <c r="K76" s="765" t="s">
        <v>953</v>
      </c>
      <c r="L76" s="765" t="s">
        <v>954</v>
      </c>
      <c r="M76" s="765" t="s">
        <v>955</v>
      </c>
      <c r="N76" s="765" t="s">
        <v>956</v>
      </c>
      <c r="O76" s="770">
        <v>750</v>
      </c>
      <c r="P76" s="271">
        <f t="shared" si="12"/>
        <v>957.74999999999989</v>
      </c>
      <c r="Q76" s="271">
        <v>845</v>
      </c>
      <c r="R76" s="272">
        <f t="shared" si="13"/>
        <v>23660</v>
      </c>
      <c r="S76" s="265"/>
      <c r="T76" s="265"/>
      <c r="U76" s="265"/>
      <c r="V76" s="265"/>
      <c r="W76" s="265"/>
      <c r="X76" s="265"/>
      <c r="Y76" s="265"/>
      <c r="Z76" s="265"/>
      <c r="AA76" s="265"/>
      <c r="AB76" s="265"/>
    </row>
    <row r="77" spans="1:28" ht="26.25" customHeight="1">
      <c r="A77" s="1256"/>
      <c r="B77" s="1257"/>
      <c r="C77" s="1257"/>
      <c r="D77" s="1257"/>
      <c r="E77" s="1258"/>
      <c r="F77" s="1159"/>
      <c r="G77" s="306" t="s">
        <v>961</v>
      </c>
      <c r="H77" s="765" t="s">
        <v>715</v>
      </c>
      <c r="I77" s="765" t="s">
        <v>962</v>
      </c>
      <c r="J77" s="765" t="s">
        <v>963</v>
      </c>
      <c r="K77" s="765" t="s">
        <v>964</v>
      </c>
      <c r="L77" s="765" t="s">
        <v>965</v>
      </c>
      <c r="M77" s="765" t="s">
        <v>966</v>
      </c>
      <c r="N77" s="765" t="s">
        <v>956</v>
      </c>
      <c r="O77" s="770">
        <v>881</v>
      </c>
      <c r="P77" s="271">
        <f t="shared" si="12"/>
        <v>1125.037</v>
      </c>
      <c r="Q77" s="271">
        <v>976</v>
      </c>
      <c r="R77" s="272">
        <f t="shared" si="13"/>
        <v>27330</v>
      </c>
      <c r="S77" s="265"/>
      <c r="T77" s="265"/>
      <c r="U77" s="265"/>
      <c r="V77" s="265"/>
      <c r="W77" s="265"/>
      <c r="X77" s="265"/>
      <c r="Y77" s="265"/>
      <c r="Z77" s="265"/>
      <c r="AA77" s="265"/>
      <c r="AB77" s="265"/>
    </row>
    <row r="78" spans="1:28" ht="34.5" customHeight="1">
      <c r="A78" s="1266" t="s">
        <v>1988</v>
      </c>
      <c r="B78" s="1252"/>
      <c r="C78" s="1252"/>
      <c r="D78" s="1252"/>
      <c r="E78" s="1253"/>
      <c r="F78" s="1273" t="s">
        <v>1994</v>
      </c>
      <c r="G78" s="1252"/>
      <c r="H78" s="1252"/>
      <c r="I78" s="1252"/>
      <c r="J78" s="1252"/>
      <c r="K78" s="1252"/>
      <c r="L78" s="1252"/>
      <c r="M78" s="1252"/>
      <c r="N78" s="1252"/>
      <c r="O78" s="1252"/>
      <c r="P78" s="1252"/>
      <c r="Q78" s="1252"/>
      <c r="R78" s="1253"/>
      <c r="S78" s="265"/>
      <c r="T78" s="265"/>
      <c r="U78" s="265"/>
      <c r="V78" s="265"/>
      <c r="W78" s="265"/>
      <c r="X78" s="265"/>
      <c r="Y78" s="265"/>
      <c r="Z78" s="265"/>
      <c r="AA78" s="265"/>
      <c r="AB78" s="265"/>
    </row>
    <row r="79" spans="1:28" ht="34.5" customHeight="1">
      <c r="A79" s="1254"/>
      <c r="B79" s="1241"/>
      <c r="C79" s="1241"/>
      <c r="D79" s="1241"/>
      <c r="E79" s="1255"/>
      <c r="F79" s="1256"/>
      <c r="G79" s="1257"/>
      <c r="H79" s="1257"/>
      <c r="I79" s="1257"/>
      <c r="J79" s="1257"/>
      <c r="K79" s="1257"/>
      <c r="L79" s="1257"/>
      <c r="M79" s="1257"/>
      <c r="N79" s="1257"/>
      <c r="O79" s="1257"/>
      <c r="P79" s="1257"/>
      <c r="Q79" s="1257"/>
      <c r="R79" s="1258"/>
      <c r="S79" s="265"/>
      <c r="T79" s="265"/>
      <c r="U79" s="265"/>
      <c r="V79" s="265"/>
      <c r="W79" s="265"/>
      <c r="X79" s="265"/>
      <c r="Y79" s="265"/>
      <c r="Z79" s="265"/>
      <c r="AA79" s="265"/>
      <c r="AB79" s="265"/>
    </row>
    <row r="80" spans="1:28" ht="26.25" customHeight="1">
      <c r="A80" s="1254"/>
      <c r="B80" s="1241"/>
      <c r="C80" s="1241"/>
      <c r="D80" s="1241"/>
      <c r="E80" s="1255"/>
      <c r="F80" s="1269" t="s">
        <v>973</v>
      </c>
      <c r="G80" s="289" t="s">
        <v>975</v>
      </c>
      <c r="H80" s="765" t="s">
        <v>715</v>
      </c>
      <c r="I80" s="768" t="s">
        <v>977</v>
      </c>
      <c r="J80" s="768" t="s">
        <v>796</v>
      </c>
      <c r="K80" s="769" t="s">
        <v>978</v>
      </c>
      <c r="L80" s="769" t="s">
        <v>979</v>
      </c>
      <c r="M80" s="769" t="s">
        <v>980</v>
      </c>
      <c r="N80" s="769" t="s">
        <v>981</v>
      </c>
      <c r="O80" s="770">
        <v>551</v>
      </c>
      <c r="P80" s="271">
        <f t="shared" ref="P80:P83" si="14">O80*1.277</f>
        <v>703.62699999999995</v>
      </c>
      <c r="Q80" s="271">
        <v>606</v>
      </c>
      <c r="R80" s="272">
        <f t="shared" ref="R80:R83" si="15">ROUND(Q80*28,-1)</f>
        <v>16970</v>
      </c>
      <c r="S80" s="265"/>
      <c r="T80" s="265"/>
      <c r="U80" s="265"/>
      <c r="V80" s="265"/>
      <c r="W80" s="265"/>
      <c r="X80" s="265"/>
      <c r="Y80" s="265"/>
      <c r="Z80" s="265"/>
      <c r="AA80" s="265"/>
      <c r="AB80" s="265"/>
    </row>
    <row r="81" spans="1:28" ht="26.25" customHeight="1">
      <c r="A81" s="1254"/>
      <c r="B81" s="1241"/>
      <c r="C81" s="1241"/>
      <c r="D81" s="1241"/>
      <c r="E81" s="1255"/>
      <c r="F81" s="1206"/>
      <c r="G81" s="289" t="s">
        <v>986</v>
      </c>
      <c r="H81" s="765" t="s">
        <v>715</v>
      </c>
      <c r="I81" s="768" t="s">
        <v>987</v>
      </c>
      <c r="J81" s="768" t="s">
        <v>988</v>
      </c>
      <c r="K81" s="769" t="s">
        <v>989</v>
      </c>
      <c r="L81" s="769" t="s">
        <v>990</v>
      </c>
      <c r="M81" s="769" t="s">
        <v>991</v>
      </c>
      <c r="N81" s="769" t="s">
        <v>981</v>
      </c>
      <c r="O81" s="770">
        <v>603</v>
      </c>
      <c r="P81" s="271">
        <f t="shared" si="14"/>
        <v>770.03099999999995</v>
      </c>
      <c r="Q81" s="271">
        <v>658</v>
      </c>
      <c r="R81" s="272">
        <f t="shared" si="15"/>
        <v>18420</v>
      </c>
      <c r="S81" s="265"/>
      <c r="T81" s="265"/>
      <c r="U81" s="265"/>
      <c r="V81" s="265"/>
      <c r="W81" s="265"/>
      <c r="X81" s="265"/>
      <c r="Y81" s="265"/>
      <c r="Z81" s="265"/>
      <c r="AA81" s="265"/>
      <c r="AB81" s="265"/>
    </row>
    <row r="82" spans="1:28" ht="26.25" customHeight="1">
      <c r="A82" s="1254"/>
      <c r="B82" s="1241"/>
      <c r="C82" s="1241"/>
      <c r="D82" s="1241"/>
      <c r="E82" s="1255"/>
      <c r="F82" s="1206"/>
      <c r="G82" s="289" t="s">
        <v>994</v>
      </c>
      <c r="H82" s="765" t="s">
        <v>715</v>
      </c>
      <c r="I82" s="768" t="s">
        <v>995</v>
      </c>
      <c r="J82" s="768" t="s">
        <v>996</v>
      </c>
      <c r="K82" s="769" t="s">
        <v>997</v>
      </c>
      <c r="L82" s="769" t="s">
        <v>998</v>
      </c>
      <c r="M82" s="769" t="s">
        <v>1000</v>
      </c>
      <c r="N82" s="769" t="s">
        <v>1001</v>
      </c>
      <c r="O82" s="770">
        <v>856</v>
      </c>
      <c r="P82" s="271">
        <f t="shared" si="14"/>
        <v>1093.1119999999999</v>
      </c>
      <c r="Q82" s="271">
        <v>941</v>
      </c>
      <c r="R82" s="272">
        <f t="shared" si="15"/>
        <v>26350</v>
      </c>
      <c r="S82" s="265"/>
      <c r="T82" s="265"/>
      <c r="U82" s="265"/>
      <c r="V82" s="265"/>
      <c r="W82" s="265"/>
      <c r="X82" s="265"/>
      <c r="Y82" s="265"/>
      <c r="Z82" s="265"/>
      <c r="AA82" s="265"/>
      <c r="AB82" s="265"/>
    </row>
    <row r="83" spans="1:28" ht="26.25" customHeight="1">
      <c r="A83" s="1256"/>
      <c r="B83" s="1257"/>
      <c r="C83" s="1257"/>
      <c r="D83" s="1257"/>
      <c r="E83" s="1258"/>
      <c r="F83" s="1159"/>
      <c r="G83" s="289" t="s">
        <v>1003</v>
      </c>
      <c r="H83" s="765" t="s">
        <v>715</v>
      </c>
      <c r="I83" s="768" t="s">
        <v>810</v>
      </c>
      <c r="J83" s="768" t="s">
        <v>811</v>
      </c>
      <c r="K83" s="769" t="s">
        <v>1005</v>
      </c>
      <c r="L83" s="769" t="s">
        <v>1006</v>
      </c>
      <c r="M83" s="769" t="s">
        <v>1007</v>
      </c>
      <c r="N83" s="769" t="s">
        <v>1008</v>
      </c>
      <c r="O83" s="770">
        <v>960</v>
      </c>
      <c r="P83" s="271">
        <f t="shared" si="14"/>
        <v>1225.9199999999998</v>
      </c>
      <c r="Q83" s="271">
        <v>1060</v>
      </c>
      <c r="R83" s="272">
        <f t="shared" si="15"/>
        <v>29680</v>
      </c>
      <c r="S83" s="265"/>
      <c r="T83" s="265"/>
      <c r="U83" s="265"/>
      <c r="V83" s="265"/>
      <c r="W83" s="265"/>
      <c r="X83" s="265"/>
      <c r="Y83" s="265"/>
      <c r="Z83" s="265"/>
      <c r="AA83" s="265"/>
      <c r="AB83" s="265"/>
    </row>
    <row r="84" spans="1:28" ht="34.5" customHeight="1">
      <c r="A84" s="1251"/>
      <c r="B84" s="1252"/>
      <c r="C84" s="1252"/>
      <c r="D84" s="1252"/>
      <c r="E84" s="1253"/>
      <c r="F84" s="1262" t="s">
        <v>1011</v>
      </c>
      <c r="G84" s="1252"/>
      <c r="H84" s="1252"/>
      <c r="I84" s="1252"/>
      <c r="J84" s="1252"/>
      <c r="K84" s="1252"/>
      <c r="L84" s="1252"/>
      <c r="M84" s="1252"/>
      <c r="N84" s="1252"/>
      <c r="O84" s="1252"/>
      <c r="P84" s="1252"/>
      <c r="Q84" s="1252"/>
      <c r="R84" s="1253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</row>
    <row r="85" spans="1:28" ht="34.5" customHeight="1">
      <c r="A85" s="1254"/>
      <c r="B85" s="1241"/>
      <c r="C85" s="1241"/>
      <c r="D85" s="1241"/>
      <c r="E85" s="1255"/>
      <c r="F85" s="1254"/>
      <c r="G85" s="1241"/>
      <c r="H85" s="1241"/>
      <c r="I85" s="1241"/>
      <c r="J85" s="1241"/>
      <c r="K85" s="1241"/>
      <c r="L85" s="1241"/>
      <c r="M85" s="1241"/>
      <c r="N85" s="1241"/>
      <c r="O85" s="1241"/>
      <c r="P85" s="1241"/>
      <c r="Q85" s="1241"/>
      <c r="R85" s="125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</row>
    <row r="86" spans="1:28" ht="34.5" customHeight="1">
      <c r="A86" s="1254"/>
      <c r="B86" s="1241"/>
      <c r="C86" s="1241"/>
      <c r="D86" s="1241"/>
      <c r="E86" s="1255"/>
      <c r="F86" s="1256"/>
      <c r="G86" s="1257"/>
      <c r="H86" s="1257"/>
      <c r="I86" s="1257"/>
      <c r="J86" s="1257"/>
      <c r="K86" s="1257"/>
      <c r="L86" s="1257"/>
      <c r="M86" s="1257"/>
      <c r="N86" s="1257"/>
      <c r="O86" s="1257"/>
      <c r="P86" s="1257"/>
      <c r="Q86" s="1257"/>
      <c r="R86" s="1258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</row>
    <row r="87" spans="1:28" ht="26.25" customHeight="1">
      <c r="A87" s="1254"/>
      <c r="B87" s="1241"/>
      <c r="C87" s="1241"/>
      <c r="D87" s="1241"/>
      <c r="E87" s="1255"/>
      <c r="F87" s="1276" t="s">
        <v>1017</v>
      </c>
      <c r="G87" s="293" t="s">
        <v>1019</v>
      </c>
      <c r="H87" s="765" t="s">
        <v>715</v>
      </c>
      <c r="I87" s="768" t="s">
        <v>1020</v>
      </c>
      <c r="J87" s="768" t="s">
        <v>1021</v>
      </c>
      <c r="K87" s="768" t="s">
        <v>1022</v>
      </c>
      <c r="L87" s="768" t="s">
        <v>1023</v>
      </c>
      <c r="M87" s="769" t="s">
        <v>1024</v>
      </c>
      <c r="N87" s="769" t="s">
        <v>1025</v>
      </c>
      <c r="O87" s="770">
        <v>650</v>
      </c>
      <c r="P87" s="271">
        <f t="shared" ref="P87:P90" si="16">O87*1.277</f>
        <v>830.05</v>
      </c>
      <c r="Q87" s="271">
        <v>710</v>
      </c>
      <c r="R87" s="272">
        <f t="shared" ref="R87:R90" si="17">ROUND(Q87*28,-1)</f>
        <v>19880</v>
      </c>
      <c r="S87" s="265"/>
      <c r="T87" s="265"/>
      <c r="U87" s="265"/>
      <c r="V87" s="265"/>
      <c r="W87" s="265"/>
      <c r="X87" s="265"/>
      <c r="Y87" s="265"/>
      <c r="Z87" s="265"/>
      <c r="AA87" s="265"/>
      <c r="AB87" s="265"/>
    </row>
    <row r="88" spans="1:28" ht="26.25" customHeight="1">
      <c r="A88" s="1254"/>
      <c r="B88" s="1241"/>
      <c r="C88" s="1241"/>
      <c r="D88" s="1241"/>
      <c r="E88" s="1255"/>
      <c r="F88" s="1206"/>
      <c r="G88" s="293" t="s">
        <v>1029</v>
      </c>
      <c r="H88" s="765" t="s">
        <v>715</v>
      </c>
      <c r="I88" s="768" t="s">
        <v>1030</v>
      </c>
      <c r="J88" s="768" t="s">
        <v>1031</v>
      </c>
      <c r="K88" s="768" t="s">
        <v>1032</v>
      </c>
      <c r="L88" s="768" t="s">
        <v>1033</v>
      </c>
      <c r="M88" s="769" t="s">
        <v>1034</v>
      </c>
      <c r="N88" s="769" t="s">
        <v>1025</v>
      </c>
      <c r="O88" s="770">
        <v>712</v>
      </c>
      <c r="P88" s="271">
        <f t="shared" si="16"/>
        <v>909.22399999999993</v>
      </c>
      <c r="Q88" s="271">
        <v>775</v>
      </c>
      <c r="R88" s="272">
        <f t="shared" si="17"/>
        <v>21700</v>
      </c>
      <c r="S88" s="265"/>
      <c r="T88" s="265"/>
      <c r="U88" s="265"/>
      <c r="V88" s="265"/>
      <c r="W88" s="265"/>
      <c r="X88" s="265"/>
      <c r="Y88" s="265"/>
      <c r="Z88" s="265"/>
      <c r="AA88" s="265"/>
      <c r="AB88" s="265"/>
    </row>
    <row r="89" spans="1:28" ht="26.25" customHeight="1">
      <c r="A89" s="1254"/>
      <c r="B89" s="1241"/>
      <c r="C89" s="1241"/>
      <c r="D89" s="1241"/>
      <c r="E89" s="1255"/>
      <c r="F89" s="1206"/>
      <c r="G89" s="293" t="s">
        <v>1038</v>
      </c>
      <c r="H89" s="765" t="s">
        <v>717</v>
      </c>
      <c r="I89" s="768" t="s">
        <v>1020</v>
      </c>
      <c r="J89" s="768" t="s">
        <v>1021</v>
      </c>
      <c r="K89" s="768" t="s">
        <v>1022</v>
      </c>
      <c r="L89" s="768" t="s">
        <v>1023</v>
      </c>
      <c r="M89" s="769" t="s">
        <v>1024</v>
      </c>
      <c r="N89" s="769" t="s">
        <v>1025</v>
      </c>
      <c r="O89" s="770">
        <v>650</v>
      </c>
      <c r="P89" s="271">
        <f t="shared" si="16"/>
        <v>830.05</v>
      </c>
      <c r="Q89" s="271">
        <v>710</v>
      </c>
      <c r="R89" s="272">
        <f t="shared" si="17"/>
        <v>19880</v>
      </c>
      <c r="S89" s="265"/>
      <c r="T89" s="265"/>
      <c r="U89" s="265"/>
      <c r="V89" s="265"/>
      <c r="W89" s="265"/>
      <c r="X89" s="265"/>
      <c r="Y89" s="265"/>
      <c r="Z89" s="265"/>
      <c r="AA89" s="265"/>
      <c r="AB89" s="265"/>
    </row>
    <row r="90" spans="1:28" ht="26.25" customHeight="1">
      <c r="A90" s="1256"/>
      <c r="B90" s="1257"/>
      <c r="C90" s="1257"/>
      <c r="D90" s="1257"/>
      <c r="E90" s="1258"/>
      <c r="F90" s="1159"/>
      <c r="G90" s="293" t="s">
        <v>1041</v>
      </c>
      <c r="H90" s="765" t="s">
        <v>717</v>
      </c>
      <c r="I90" s="768" t="s">
        <v>1030</v>
      </c>
      <c r="J90" s="768" t="s">
        <v>1031</v>
      </c>
      <c r="K90" s="768" t="s">
        <v>1032</v>
      </c>
      <c r="L90" s="768" t="s">
        <v>1033</v>
      </c>
      <c r="M90" s="769" t="s">
        <v>1034</v>
      </c>
      <c r="N90" s="769" t="s">
        <v>1025</v>
      </c>
      <c r="O90" s="770">
        <v>712</v>
      </c>
      <c r="P90" s="271">
        <f t="shared" si="16"/>
        <v>909.22399999999993</v>
      </c>
      <c r="Q90" s="271">
        <v>775</v>
      </c>
      <c r="R90" s="272">
        <f t="shared" si="17"/>
        <v>21700</v>
      </c>
      <c r="S90" s="265"/>
      <c r="T90" s="265"/>
      <c r="U90" s="265"/>
      <c r="V90" s="265"/>
      <c r="W90" s="265"/>
      <c r="X90" s="265"/>
      <c r="Y90" s="265"/>
      <c r="Z90" s="265"/>
      <c r="AA90" s="265"/>
      <c r="AB90" s="265"/>
    </row>
    <row r="91" spans="1:28" ht="26.25" customHeight="1">
      <c r="A91" s="1251"/>
      <c r="B91" s="1252"/>
      <c r="C91" s="1252"/>
      <c r="D91" s="1252"/>
      <c r="E91" s="1253"/>
      <c r="F91" s="1262" t="s">
        <v>1046</v>
      </c>
      <c r="G91" s="1252"/>
      <c r="H91" s="1252"/>
      <c r="I91" s="1252"/>
      <c r="J91" s="1252"/>
      <c r="K91" s="1252"/>
      <c r="L91" s="1252"/>
      <c r="M91" s="1252"/>
      <c r="N91" s="1252"/>
      <c r="O91" s="1252"/>
      <c r="P91" s="1252"/>
      <c r="Q91" s="1252"/>
      <c r="R91" s="1253"/>
      <c r="S91" s="265"/>
      <c r="T91" s="265"/>
      <c r="U91" s="265"/>
      <c r="V91" s="265"/>
      <c r="W91" s="265"/>
      <c r="X91" s="265"/>
      <c r="Y91" s="265"/>
      <c r="Z91" s="265"/>
      <c r="AA91" s="265"/>
      <c r="AB91" s="265"/>
    </row>
    <row r="92" spans="1:28" ht="26.25" customHeight="1">
      <c r="A92" s="1254"/>
      <c r="B92" s="1241"/>
      <c r="C92" s="1241"/>
      <c r="D92" s="1241"/>
      <c r="E92" s="1255"/>
      <c r="F92" s="1256"/>
      <c r="G92" s="1257"/>
      <c r="H92" s="1257"/>
      <c r="I92" s="1257"/>
      <c r="J92" s="1257"/>
      <c r="K92" s="1257"/>
      <c r="L92" s="1257"/>
      <c r="M92" s="1257"/>
      <c r="N92" s="1257"/>
      <c r="O92" s="1257"/>
      <c r="P92" s="1257"/>
      <c r="Q92" s="1257"/>
      <c r="R92" s="1258"/>
      <c r="S92" s="265"/>
      <c r="T92" s="265"/>
      <c r="U92" s="265"/>
      <c r="V92" s="265"/>
      <c r="W92" s="265"/>
      <c r="X92" s="265"/>
      <c r="Y92" s="265"/>
      <c r="Z92" s="265"/>
      <c r="AA92" s="265"/>
      <c r="AB92" s="265"/>
    </row>
    <row r="93" spans="1:28" ht="26.25" customHeight="1">
      <c r="A93" s="1254"/>
      <c r="B93" s="1241"/>
      <c r="C93" s="1241"/>
      <c r="D93" s="1241"/>
      <c r="E93" s="1255"/>
      <c r="F93" s="1269" t="s">
        <v>1053</v>
      </c>
      <c r="G93" s="293" t="s">
        <v>1054</v>
      </c>
      <c r="H93" s="765" t="s">
        <v>715</v>
      </c>
      <c r="I93" s="768" t="s">
        <v>1055</v>
      </c>
      <c r="J93" s="768" t="s">
        <v>1056</v>
      </c>
      <c r="K93" s="768" t="s">
        <v>1057</v>
      </c>
      <c r="L93" s="768" t="s">
        <v>1058</v>
      </c>
      <c r="M93" s="769" t="s">
        <v>1060</v>
      </c>
      <c r="N93" s="769" t="s">
        <v>1061</v>
      </c>
      <c r="O93" s="770">
        <v>661</v>
      </c>
      <c r="P93" s="271">
        <f t="shared" ref="P93:P95" si="18">O93*1.277</f>
        <v>844.09699999999998</v>
      </c>
      <c r="Q93" s="271">
        <v>732</v>
      </c>
      <c r="R93" s="272">
        <f t="shared" ref="R93:R95" si="19">ROUND(Q93*28,-1)</f>
        <v>20500</v>
      </c>
      <c r="S93" s="265"/>
      <c r="T93" s="265"/>
      <c r="U93" s="265"/>
      <c r="V93" s="265"/>
      <c r="W93" s="265"/>
      <c r="X93" s="265"/>
      <c r="Y93" s="265"/>
      <c r="Z93" s="265"/>
      <c r="AA93" s="265"/>
      <c r="AB93" s="265"/>
    </row>
    <row r="94" spans="1:28" ht="26.25" customHeight="1">
      <c r="A94" s="1254"/>
      <c r="B94" s="1241"/>
      <c r="C94" s="1241"/>
      <c r="D94" s="1241"/>
      <c r="E94" s="1255"/>
      <c r="F94" s="1206"/>
      <c r="G94" s="293" t="s">
        <v>1067</v>
      </c>
      <c r="H94" s="765" t="s">
        <v>715</v>
      </c>
      <c r="I94" s="768" t="s">
        <v>1068</v>
      </c>
      <c r="J94" s="768" t="s">
        <v>1069</v>
      </c>
      <c r="K94" s="768" t="s">
        <v>1070</v>
      </c>
      <c r="L94" s="768" t="s">
        <v>1071</v>
      </c>
      <c r="M94" s="769" t="s">
        <v>1072</v>
      </c>
      <c r="N94" s="769" t="s">
        <v>791</v>
      </c>
      <c r="O94" s="770">
        <v>681</v>
      </c>
      <c r="P94" s="271">
        <f t="shared" si="18"/>
        <v>869.63699999999994</v>
      </c>
      <c r="Q94" s="271">
        <v>761</v>
      </c>
      <c r="R94" s="272">
        <f t="shared" si="19"/>
        <v>21310</v>
      </c>
      <c r="S94" s="265"/>
      <c r="T94" s="265"/>
      <c r="U94" s="265"/>
      <c r="V94" s="265"/>
      <c r="W94" s="265"/>
      <c r="X94" s="265"/>
      <c r="Y94" s="265"/>
      <c r="Z94" s="265"/>
      <c r="AA94" s="265"/>
      <c r="AB94" s="265"/>
    </row>
    <row r="95" spans="1:28" ht="26.25" customHeight="1">
      <c r="A95" s="1256"/>
      <c r="B95" s="1257"/>
      <c r="C95" s="1257"/>
      <c r="D95" s="1257"/>
      <c r="E95" s="1258"/>
      <c r="F95" s="1159"/>
      <c r="G95" s="293" t="s">
        <v>1077</v>
      </c>
      <c r="H95" s="765" t="s">
        <v>715</v>
      </c>
      <c r="I95" s="768" t="s">
        <v>1078</v>
      </c>
      <c r="J95" s="768" t="s">
        <v>1079</v>
      </c>
      <c r="K95" s="768" t="s">
        <v>1080</v>
      </c>
      <c r="L95" s="768" t="s">
        <v>1081</v>
      </c>
      <c r="M95" s="769" t="s">
        <v>1082</v>
      </c>
      <c r="N95" s="769" t="s">
        <v>791</v>
      </c>
      <c r="O95" s="770">
        <v>941</v>
      </c>
      <c r="P95" s="271">
        <f t="shared" si="18"/>
        <v>1201.6569999999999</v>
      </c>
      <c r="Q95" s="271">
        <v>1041</v>
      </c>
      <c r="R95" s="272">
        <f t="shared" si="19"/>
        <v>29150</v>
      </c>
      <c r="S95" s="265"/>
      <c r="T95" s="265"/>
      <c r="U95" s="265"/>
      <c r="V95" s="265"/>
      <c r="W95" s="265"/>
      <c r="X95" s="265"/>
      <c r="Y95" s="265"/>
      <c r="Z95" s="265"/>
      <c r="AA95" s="265"/>
      <c r="AB95" s="265"/>
    </row>
    <row r="96" spans="1:28" ht="26.25" customHeight="1">
      <c r="A96" s="1251"/>
      <c r="B96" s="1252"/>
      <c r="C96" s="1252"/>
      <c r="D96" s="1252"/>
      <c r="E96" s="1253"/>
      <c r="F96" s="1262" t="s">
        <v>1090</v>
      </c>
      <c r="G96" s="1252"/>
      <c r="H96" s="1252"/>
      <c r="I96" s="1252"/>
      <c r="J96" s="1252"/>
      <c r="K96" s="1252"/>
      <c r="L96" s="1252"/>
      <c r="M96" s="1252"/>
      <c r="N96" s="1252"/>
      <c r="O96" s="1252"/>
      <c r="P96" s="1252"/>
      <c r="Q96" s="1252"/>
      <c r="R96" s="1253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</row>
    <row r="97" spans="1:28" ht="26.25" customHeight="1">
      <c r="A97" s="1254"/>
      <c r="B97" s="1241"/>
      <c r="C97" s="1241"/>
      <c r="D97" s="1241"/>
      <c r="E97" s="1255"/>
      <c r="F97" s="1254"/>
      <c r="G97" s="1241"/>
      <c r="H97" s="1241"/>
      <c r="I97" s="1241"/>
      <c r="J97" s="1241"/>
      <c r="K97" s="1241"/>
      <c r="L97" s="1241"/>
      <c r="M97" s="1241"/>
      <c r="N97" s="1241"/>
      <c r="O97" s="1241"/>
      <c r="P97" s="1241"/>
      <c r="Q97" s="1241"/>
      <c r="R97" s="125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</row>
    <row r="98" spans="1:28" ht="42" customHeight="1">
      <c r="A98" s="1254"/>
      <c r="B98" s="1241"/>
      <c r="C98" s="1241"/>
      <c r="D98" s="1241"/>
      <c r="E98" s="1255"/>
      <c r="F98" s="1256"/>
      <c r="G98" s="1257"/>
      <c r="H98" s="1257"/>
      <c r="I98" s="1257"/>
      <c r="J98" s="1257"/>
      <c r="K98" s="1257"/>
      <c r="L98" s="1257"/>
      <c r="M98" s="1257"/>
      <c r="N98" s="1257"/>
      <c r="O98" s="1257"/>
      <c r="P98" s="1257"/>
      <c r="Q98" s="1257"/>
      <c r="R98" s="1258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</row>
    <row r="99" spans="1:28" ht="26.25" customHeight="1">
      <c r="A99" s="1254"/>
      <c r="B99" s="1241"/>
      <c r="C99" s="1241"/>
      <c r="D99" s="1241"/>
      <c r="E99" s="1255"/>
      <c r="F99" s="1269" t="s">
        <v>1094</v>
      </c>
      <c r="G99" s="293" t="s">
        <v>1095</v>
      </c>
      <c r="H99" s="765" t="s">
        <v>779</v>
      </c>
      <c r="I99" s="768" t="s">
        <v>1096</v>
      </c>
      <c r="J99" s="768" t="s">
        <v>1098</v>
      </c>
      <c r="K99" s="768" t="s">
        <v>1099</v>
      </c>
      <c r="L99" s="768" t="s">
        <v>1100</v>
      </c>
      <c r="M99" s="769" t="s">
        <v>1101</v>
      </c>
      <c r="N99" s="769" t="s">
        <v>1145</v>
      </c>
      <c r="O99" s="771">
        <v>915</v>
      </c>
      <c r="P99" s="274">
        <v>1168.4549999999999</v>
      </c>
      <c r="Q99" s="274">
        <v>1025</v>
      </c>
      <c r="R99" s="275">
        <v>28700</v>
      </c>
      <c r="S99" s="265"/>
      <c r="T99" s="265"/>
      <c r="U99" s="265"/>
      <c r="V99" s="265"/>
      <c r="W99" s="265"/>
      <c r="X99" s="265"/>
      <c r="Y99" s="265"/>
      <c r="Z99" s="265"/>
      <c r="AA99" s="265"/>
      <c r="AB99" s="265"/>
    </row>
    <row r="100" spans="1:28" ht="26.25" customHeight="1">
      <c r="A100" s="1254"/>
      <c r="B100" s="1241"/>
      <c r="C100" s="1241"/>
      <c r="D100" s="1241"/>
      <c r="E100" s="1255"/>
      <c r="F100" s="1206"/>
      <c r="G100" s="293" t="s">
        <v>1104</v>
      </c>
      <c r="H100" s="765" t="s">
        <v>779</v>
      </c>
      <c r="I100" s="768" t="s">
        <v>1105</v>
      </c>
      <c r="J100" s="768" t="s">
        <v>1106</v>
      </c>
      <c r="K100" s="768" t="s">
        <v>1107</v>
      </c>
      <c r="L100" s="768" t="s">
        <v>1108</v>
      </c>
      <c r="M100" s="769" t="s">
        <v>1109</v>
      </c>
      <c r="N100" s="769" t="s">
        <v>1145</v>
      </c>
      <c r="O100" s="771">
        <v>950</v>
      </c>
      <c r="P100" s="274">
        <v>1213.1499999999999</v>
      </c>
      <c r="Q100" s="274">
        <v>1065</v>
      </c>
      <c r="R100" s="275">
        <v>29820</v>
      </c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</row>
    <row r="101" spans="1:28" ht="26.25" customHeight="1">
      <c r="A101" s="1254"/>
      <c r="B101" s="1241"/>
      <c r="C101" s="1241"/>
      <c r="D101" s="1241"/>
      <c r="E101" s="1255"/>
      <c r="F101" s="1206"/>
      <c r="G101" s="293" t="s">
        <v>1110</v>
      </c>
      <c r="H101" s="765" t="s">
        <v>779</v>
      </c>
      <c r="I101" s="768" t="s">
        <v>1111</v>
      </c>
      <c r="J101" s="768" t="s">
        <v>1112</v>
      </c>
      <c r="K101" s="768" t="s">
        <v>1113</v>
      </c>
      <c r="L101" s="768" t="s">
        <v>1114</v>
      </c>
      <c r="M101" s="769" t="s">
        <v>1115</v>
      </c>
      <c r="N101" s="769" t="s">
        <v>1116</v>
      </c>
      <c r="O101" s="771">
        <v>1090</v>
      </c>
      <c r="P101" s="274">
        <v>1391.9299999999998</v>
      </c>
      <c r="Q101" s="274">
        <v>1220</v>
      </c>
      <c r="R101" s="275">
        <v>34160</v>
      </c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</row>
    <row r="102" spans="1:28" ht="26.25" customHeight="1">
      <c r="A102" s="1256"/>
      <c r="B102" s="1257"/>
      <c r="C102" s="1257"/>
      <c r="D102" s="1257"/>
      <c r="E102" s="1258"/>
      <c r="F102" s="1159"/>
      <c r="G102" s="293" t="s">
        <v>1117</v>
      </c>
      <c r="H102" s="765" t="s">
        <v>779</v>
      </c>
      <c r="I102" s="768" t="s">
        <v>1118</v>
      </c>
      <c r="J102" s="768" t="s">
        <v>1119</v>
      </c>
      <c r="K102" s="768" t="s">
        <v>1120</v>
      </c>
      <c r="L102" s="768" t="s">
        <v>1121</v>
      </c>
      <c r="M102" s="769" t="s">
        <v>1122</v>
      </c>
      <c r="N102" s="769" t="s">
        <v>1123</v>
      </c>
      <c r="O102" s="771">
        <v>1226</v>
      </c>
      <c r="P102" s="274">
        <v>1565.6019999999999</v>
      </c>
      <c r="Q102" s="274">
        <v>1366</v>
      </c>
      <c r="R102" s="275">
        <v>38250</v>
      </c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</row>
    <row r="103" spans="1:28" ht="26.25" customHeight="1">
      <c r="A103" s="1251"/>
      <c r="B103" s="1252"/>
      <c r="C103" s="1252"/>
      <c r="D103" s="1252"/>
      <c r="E103" s="1253"/>
      <c r="F103" s="1262" t="s">
        <v>1090</v>
      </c>
      <c r="G103" s="1252"/>
      <c r="H103" s="1252"/>
      <c r="I103" s="1252"/>
      <c r="J103" s="1252"/>
      <c r="K103" s="1252"/>
      <c r="L103" s="1252"/>
      <c r="M103" s="1252"/>
      <c r="N103" s="1252"/>
      <c r="O103" s="1252"/>
      <c r="P103" s="1252"/>
      <c r="Q103" s="1252"/>
      <c r="R103" s="1253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</row>
    <row r="104" spans="1:28" ht="26.25" customHeight="1">
      <c r="A104" s="1254"/>
      <c r="B104" s="1241"/>
      <c r="C104" s="1241"/>
      <c r="D104" s="1241"/>
      <c r="E104" s="1255"/>
      <c r="F104" s="1254"/>
      <c r="G104" s="1241"/>
      <c r="H104" s="1241"/>
      <c r="I104" s="1241"/>
      <c r="J104" s="1241"/>
      <c r="K104" s="1241"/>
      <c r="L104" s="1241"/>
      <c r="M104" s="1241"/>
      <c r="N104" s="1241"/>
      <c r="O104" s="1241"/>
      <c r="P104" s="1241"/>
      <c r="Q104" s="1241"/>
      <c r="R104" s="125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</row>
    <row r="105" spans="1:28" ht="40.5" customHeight="1">
      <c r="A105" s="1254"/>
      <c r="B105" s="1241"/>
      <c r="C105" s="1241"/>
      <c r="D105" s="1241"/>
      <c r="E105" s="1255"/>
      <c r="F105" s="1256"/>
      <c r="G105" s="1257"/>
      <c r="H105" s="1257"/>
      <c r="I105" s="1257"/>
      <c r="J105" s="1257"/>
      <c r="K105" s="1257"/>
      <c r="L105" s="1257"/>
      <c r="M105" s="1257"/>
      <c r="N105" s="1257"/>
      <c r="O105" s="1257"/>
      <c r="P105" s="1257"/>
      <c r="Q105" s="1257"/>
      <c r="R105" s="1258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</row>
    <row r="106" spans="1:28" ht="26.25" customHeight="1">
      <c r="A106" s="1254"/>
      <c r="B106" s="1241"/>
      <c r="C106" s="1241"/>
      <c r="D106" s="1241"/>
      <c r="E106" s="1255"/>
      <c r="F106" s="1269" t="s">
        <v>1127</v>
      </c>
      <c r="G106" s="293" t="s">
        <v>1128</v>
      </c>
      <c r="H106" s="765" t="s">
        <v>748</v>
      </c>
      <c r="I106" s="768" t="s">
        <v>1096</v>
      </c>
      <c r="J106" s="768" t="s">
        <v>1098</v>
      </c>
      <c r="K106" s="768" t="s">
        <v>1099</v>
      </c>
      <c r="L106" s="768" t="s">
        <v>1100</v>
      </c>
      <c r="M106" s="769" t="s">
        <v>1101</v>
      </c>
      <c r="N106" s="769" t="s">
        <v>1145</v>
      </c>
      <c r="O106" s="771">
        <v>915</v>
      </c>
      <c r="P106" s="274">
        <v>1168.4549999999999</v>
      </c>
      <c r="Q106" s="274">
        <v>1025</v>
      </c>
      <c r="R106" s="275">
        <v>28700</v>
      </c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</row>
    <row r="107" spans="1:28" ht="26.25" customHeight="1">
      <c r="A107" s="1254"/>
      <c r="B107" s="1241"/>
      <c r="C107" s="1241"/>
      <c r="D107" s="1241"/>
      <c r="E107" s="1255"/>
      <c r="F107" s="1206"/>
      <c r="G107" s="293" t="s">
        <v>1129</v>
      </c>
      <c r="H107" s="765" t="s">
        <v>748</v>
      </c>
      <c r="I107" s="768" t="s">
        <v>1105</v>
      </c>
      <c r="J107" s="768" t="s">
        <v>1106</v>
      </c>
      <c r="K107" s="768" t="s">
        <v>1107</v>
      </c>
      <c r="L107" s="768" t="s">
        <v>1108</v>
      </c>
      <c r="M107" s="769" t="s">
        <v>1109</v>
      </c>
      <c r="N107" s="769" t="s">
        <v>1145</v>
      </c>
      <c r="O107" s="771">
        <v>950</v>
      </c>
      <c r="P107" s="274">
        <v>1213.1499999999999</v>
      </c>
      <c r="Q107" s="274">
        <v>1065</v>
      </c>
      <c r="R107" s="275">
        <v>29820</v>
      </c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</row>
    <row r="108" spans="1:28" ht="26.25" customHeight="1">
      <c r="A108" s="1254"/>
      <c r="B108" s="1241"/>
      <c r="C108" s="1241"/>
      <c r="D108" s="1241"/>
      <c r="E108" s="1255"/>
      <c r="F108" s="1206"/>
      <c r="G108" s="293" t="s">
        <v>1131</v>
      </c>
      <c r="H108" s="765" t="s">
        <v>748</v>
      </c>
      <c r="I108" s="768" t="s">
        <v>1111</v>
      </c>
      <c r="J108" s="768" t="s">
        <v>1112</v>
      </c>
      <c r="K108" s="768" t="s">
        <v>1113</v>
      </c>
      <c r="L108" s="768" t="s">
        <v>1114</v>
      </c>
      <c r="M108" s="769" t="s">
        <v>1115</v>
      </c>
      <c r="N108" s="769" t="s">
        <v>1116</v>
      </c>
      <c r="O108" s="771">
        <v>1090</v>
      </c>
      <c r="P108" s="274">
        <v>1391.9299999999998</v>
      </c>
      <c r="Q108" s="274">
        <v>1220</v>
      </c>
      <c r="R108" s="275">
        <v>34160</v>
      </c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</row>
    <row r="109" spans="1:28" ht="26.25" customHeight="1">
      <c r="A109" s="1256"/>
      <c r="B109" s="1257"/>
      <c r="C109" s="1257"/>
      <c r="D109" s="1257"/>
      <c r="E109" s="1258"/>
      <c r="F109" s="1159"/>
      <c r="G109" s="293" t="s">
        <v>1132</v>
      </c>
      <c r="H109" s="765" t="s">
        <v>748</v>
      </c>
      <c r="I109" s="768" t="s">
        <v>1118</v>
      </c>
      <c r="J109" s="768" t="s">
        <v>1119</v>
      </c>
      <c r="K109" s="768" t="s">
        <v>1120</v>
      </c>
      <c r="L109" s="768" t="s">
        <v>1121</v>
      </c>
      <c r="M109" s="769" t="s">
        <v>1122</v>
      </c>
      <c r="N109" s="769" t="s">
        <v>1123</v>
      </c>
      <c r="O109" s="771">
        <v>1226</v>
      </c>
      <c r="P109" s="274">
        <v>1565.6019999999999</v>
      </c>
      <c r="Q109" s="274">
        <v>1366</v>
      </c>
      <c r="R109" s="275">
        <v>38250</v>
      </c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</row>
    <row r="110" spans="1:28" ht="26.25" customHeight="1">
      <c r="A110" s="1251"/>
      <c r="B110" s="1252"/>
      <c r="C110" s="1252"/>
      <c r="D110" s="1252"/>
      <c r="E110" s="1253"/>
      <c r="F110" s="1262" t="s">
        <v>1090</v>
      </c>
      <c r="G110" s="1252"/>
      <c r="H110" s="1252"/>
      <c r="I110" s="1252"/>
      <c r="J110" s="1252"/>
      <c r="K110" s="1252"/>
      <c r="L110" s="1252"/>
      <c r="M110" s="1252"/>
      <c r="N110" s="1252"/>
      <c r="O110" s="1252"/>
      <c r="P110" s="1252"/>
      <c r="Q110" s="1252"/>
      <c r="R110" s="1253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</row>
    <row r="111" spans="1:28" ht="26.25" customHeight="1">
      <c r="A111" s="1254"/>
      <c r="B111" s="1241"/>
      <c r="C111" s="1241"/>
      <c r="D111" s="1241"/>
      <c r="E111" s="1255"/>
      <c r="F111" s="1254"/>
      <c r="G111" s="1241"/>
      <c r="H111" s="1241"/>
      <c r="I111" s="1241"/>
      <c r="J111" s="1241"/>
      <c r="K111" s="1241"/>
      <c r="L111" s="1241"/>
      <c r="M111" s="1241"/>
      <c r="N111" s="1241"/>
      <c r="O111" s="1241"/>
      <c r="P111" s="1241"/>
      <c r="Q111" s="1241"/>
      <c r="R111" s="125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</row>
    <row r="112" spans="1:28" ht="46.5" customHeight="1">
      <c r="A112" s="1254"/>
      <c r="B112" s="1241"/>
      <c r="C112" s="1241"/>
      <c r="D112" s="1241"/>
      <c r="E112" s="1255"/>
      <c r="F112" s="1256"/>
      <c r="G112" s="1257"/>
      <c r="H112" s="1257"/>
      <c r="I112" s="1257"/>
      <c r="J112" s="1257"/>
      <c r="K112" s="1257"/>
      <c r="L112" s="1257"/>
      <c r="M112" s="1257"/>
      <c r="N112" s="1257"/>
      <c r="O112" s="1257"/>
      <c r="P112" s="1257"/>
      <c r="Q112" s="1257"/>
      <c r="R112" s="1258"/>
      <c r="S112" s="265"/>
      <c r="T112" s="265"/>
      <c r="U112" s="265"/>
      <c r="V112" s="265"/>
      <c r="W112" s="265"/>
      <c r="X112" s="265"/>
      <c r="Y112" s="265"/>
      <c r="Z112" s="265"/>
      <c r="AA112" s="265"/>
      <c r="AB112" s="265"/>
    </row>
    <row r="113" spans="1:28" ht="26.25" customHeight="1">
      <c r="A113" s="1254"/>
      <c r="B113" s="1241"/>
      <c r="C113" s="1241"/>
      <c r="D113" s="1241"/>
      <c r="E113" s="1255"/>
      <c r="F113" s="1269" t="s">
        <v>1133</v>
      </c>
      <c r="G113" s="293" t="s">
        <v>1134</v>
      </c>
      <c r="H113" s="765" t="s">
        <v>717</v>
      </c>
      <c r="I113" s="768" t="s">
        <v>1096</v>
      </c>
      <c r="J113" s="768" t="s">
        <v>1098</v>
      </c>
      <c r="K113" s="768" t="s">
        <v>1099</v>
      </c>
      <c r="L113" s="768" t="s">
        <v>1100</v>
      </c>
      <c r="M113" s="769" t="s">
        <v>1101</v>
      </c>
      <c r="N113" s="769" t="s">
        <v>1145</v>
      </c>
      <c r="O113" s="771">
        <v>915</v>
      </c>
      <c r="P113" s="274">
        <v>1168.4549999999999</v>
      </c>
      <c r="Q113" s="274">
        <v>1025</v>
      </c>
      <c r="R113" s="275">
        <v>28700</v>
      </c>
      <c r="S113" s="265"/>
      <c r="T113" s="321"/>
      <c r="U113" s="265"/>
      <c r="V113" s="265"/>
      <c r="W113" s="265"/>
      <c r="X113" s="265"/>
      <c r="Y113" s="265"/>
      <c r="Z113" s="265"/>
      <c r="AA113" s="265"/>
      <c r="AB113" s="265"/>
    </row>
    <row r="114" spans="1:28" ht="26.25" customHeight="1">
      <c r="A114" s="1254"/>
      <c r="B114" s="1241"/>
      <c r="C114" s="1241"/>
      <c r="D114" s="1241"/>
      <c r="E114" s="1255"/>
      <c r="F114" s="1206"/>
      <c r="G114" s="293" t="s">
        <v>1135</v>
      </c>
      <c r="H114" s="765" t="s">
        <v>717</v>
      </c>
      <c r="I114" s="768" t="s">
        <v>1105</v>
      </c>
      <c r="J114" s="768" t="s">
        <v>1106</v>
      </c>
      <c r="K114" s="768" t="s">
        <v>1107</v>
      </c>
      <c r="L114" s="768" t="s">
        <v>1108</v>
      </c>
      <c r="M114" s="769" t="s">
        <v>1109</v>
      </c>
      <c r="N114" s="769" t="s">
        <v>1145</v>
      </c>
      <c r="O114" s="771">
        <v>950</v>
      </c>
      <c r="P114" s="274">
        <v>1213.1499999999999</v>
      </c>
      <c r="Q114" s="274">
        <v>1065</v>
      </c>
      <c r="R114" s="275">
        <v>29820</v>
      </c>
      <c r="S114" s="265"/>
      <c r="T114" s="265"/>
      <c r="U114" s="265"/>
      <c r="V114" s="265"/>
      <c r="W114" s="265"/>
      <c r="X114" s="265"/>
      <c r="Y114" s="265"/>
      <c r="Z114" s="265"/>
      <c r="AA114" s="265"/>
      <c r="AB114" s="265"/>
    </row>
    <row r="115" spans="1:28" ht="26.25" customHeight="1">
      <c r="A115" s="1254"/>
      <c r="B115" s="1241"/>
      <c r="C115" s="1241"/>
      <c r="D115" s="1241"/>
      <c r="E115" s="1255"/>
      <c r="F115" s="1206"/>
      <c r="G115" s="293" t="s">
        <v>1136</v>
      </c>
      <c r="H115" s="765" t="s">
        <v>717</v>
      </c>
      <c r="I115" s="768" t="s">
        <v>1111</v>
      </c>
      <c r="J115" s="768" t="s">
        <v>1112</v>
      </c>
      <c r="K115" s="768" t="s">
        <v>1113</v>
      </c>
      <c r="L115" s="768" t="s">
        <v>1114</v>
      </c>
      <c r="M115" s="769" t="s">
        <v>1115</v>
      </c>
      <c r="N115" s="769" t="s">
        <v>1116</v>
      </c>
      <c r="O115" s="771">
        <v>1090</v>
      </c>
      <c r="P115" s="274">
        <v>1391.9299999999998</v>
      </c>
      <c r="Q115" s="274">
        <v>1220</v>
      </c>
      <c r="R115" s="275">
        <v>34160</v>
      </c>
      <c r="S115" s="265"/>
      <c r="T115" s="265"/>
      <c r="U115" s="265"/>
      <c r="V115" s="265"/>
      <c r="W115" s="265"/>
      <c r="X115" s="265"/>
      <c r="Y115" s="265"/>
      <c r="Z115" s="265"/>
      <c r="AA115" s="265"/>
      <c r="AB115" s="265"/>
    </row>
    <row r="116" spans="1:28" ht="26.25" customHeight="1">
      <c r="A116" s="1256"/>
      <c r="B116" s="1257"/>
      <c r="C116" s="1257"/>
      <c r="D116" s="1257"/>
      <c r="E116" s="1258"/>
      <c r="F116" s="1159"/>
      <c r="G116" s="293" t="s">
        <v>1137</v>
      </c>
      <c r="H116" s="765" t="s">
        <v>717</v>
      </c>
      <c r="I116" s="768" t="s">
        <v>1118</v>
      </c>
      <c r="J116" s="768" t="s">
        <v>1119</v>
      </c>
      <c r="K116" s="768" t="s">
        <v>1120</v>
      </c>
      <c r="L116" s="768" t="s">
        <v>1121</v>
      </c>
      <c r="M116" s="769" t="s">
        <v>1122</v>
      </c>
      <c r="N116" s="769" t="s">
        <v>1123</v>
      </c>
      <c r="O116" s="771">
        <v>1226</v>
      </c>
      <c r="P116" s="274">
        <v>1565.6019999999999</v>
      </c>
      <c r="Q116" s="274">
        <v>1366</v>
      </c>
      <c r="R116" s="275">
        <v>38250</v>
      </c>
      <c r="S116" s="265"/>
      <c r="T116" s="265"/>
      <c r="U116" s="265"/>
      <c r="V116" s="265"/>
      <c r="W116" s="265"/>
      <c r="X116" s="265"/>
      <c r="Y116" s="265"/>
      <c r="Z116" s="265"/>
      <c r="AA116" s="265"/>
      <c r="AB116" s="265"/>
    </row>
    <row r="117" spans="1:28" ht="34.5" customHeight="1">
      <c r="A117" s="1266" t="s">
        <v>1988</v>
      </c>
      <c r="B117" s="1252"/>
      <c r="C117" s="1252"/>
      <c r="D117" s="1252"/>
      <c r="E117" s="1253"/>
      <c r="F117" s="1261" t="s">
        <v>1995</v>
      </c>
      <c r="G117" s="1252"/>
      <c r="H117" s="1252"/>
      <c r="I117" s="1252"/>
      <c r="J117" s="1252"/>
      <c r="K117" s="1252"/>
      <c r="L117" s="1252"/>
      <c r="M117" s="1252"/>
      <c r="N117" s="1252"/>
      <c r="O117" s="1252"/>
      <c r="P117" s="1252"/>
      <c r="Q117" s="1252"/>
      <c r="R117" s="1253"/>
      <c r="S117" s="265"/>
      <c r="T117" s="265"/>
      <c r="U117" s="265"/>
      <c r="V117" s="265"/>
      <c r="W117" s="265"/>
      <c r="X117" s="265"/>
      <c r="Y117" s="265"/>
      <c r="Z117" s="265"/>
      <c r="AA117" s="265"/>
      <c r="AB117" s="265"/>
    </row>
    <row r="118" spans="1:28" ht="34.5" customHeight="1">
      <c r="A118" s="1254"/>
      <c r="B118" s="1241"/>
      <c r="C118" s="1241"/>
      <c r="D118" s="1241"/>
      <c r="E118" s="1255"/>
      <c r="F118" s="1254"/>
      <c r="G118" s="1241"/>
      <c r="H118" s="1241"/>
      <c r="I118" s="1241"/>
      <c r="J118" s="1241"/>
      <c r="K118" s="1241"/>
      <c r="L118" s="1241"/>
      <c r="M118" s="1241"/>
      <c r="N118" s="1241"/>
      <c r="O118" s="1241"/>
      <c r="P118" s="1241"/>
      <c r="Q118" s="1241"/>
      <c r="R118" s="1255"/>
      <c r="S118" s="265"/>
      <c r="T118" s="14"/>
      <c r="U118" s="265"/>
      <c r="V118" s="265"/>
      <c r="W118" s="265"/>
      <c r="X118" s="265"/>
      <c r="Y118" s="265"/>
      <c r="Z118" s="265"/>
      <c r="AA118" s="265"/>
      <c r="AB118" s="265"/>
    </row>
    <row r="119" spans="1:28" ht="34.5" customHeight="1">
      <c r="A119" s="1254"/>
      <c r="B119" s="1241"/>
      <c r="C119" s="1241"/>
      <c r="D119" s="1241"/>
      <c r="E119" s="1255"/>
      <c r="F119" s="1256"/>
      <c r="G119" s="1257"/>
      <c r="H119" s="1257"/>
      <c r="I119" s="1257"/>
      <c r="J119" s="1257"/>
      <c r="K119" s="1257"/>
      <c r="L119" s="1257"/>
      <c r="M119" s="1257"/>
      <c r="N119" s="1257"/>
      <c r="O119" s="1257"/>
      <c r="P119" s="1257"/>
      <c r="Q119" s="1257"/>
      <c r="R119" s="1258"/>
      <c r="S119" s="321"/>
      <c r="T119" s="322"/>
      <c r="U119" s="265"/>
      <c r="V119" s="265"/>
      <c r="W119" s="265"/>
      <c r="X119" s="265"/>
      <c r="Y119" s="265"/>
      <c r="Z119" s="265"/>
      <c r="AA119" s="265"/>
      <c r="AB119" s="265"/>
    </row>
    <row r="120" spans="1:28" ht="26.25" customHeight="1">
      <c r="A120" s="1254"/>
      <c r="B120" s="1241"/>
      <c r="C120" s="1241"/>
      <c r="D120" s="1241"/>
      <c r="E120" s="1255"/>
      <c r="F120" s="1269" t="s">
        <v>1138</v>
      </c>
      <c r="G120" s="323" t="s">
        <v>1139</v>
      </c>
      <c r="H120" s="769" t="s">
        <v>1140</v>
      </c>
      <c r="I120" s="768" t="s">
        <v>795</v>
      </c>
      <c r="J120" s="768" t="s">
        <v>1141</v>
      </c>
      <c r="K120" s="777" t="s">
        <v>1142</v>
      </c>
      <c r="L120" s="777" t="s">
        <v>1143</v>
      </c>
      <c r="M120" s="777" t="s">
        <v>1144</v>
      </c>
      <c r="N120" s="768" t="s">
        <v>1145</v>
      </c>
      <c r="O120" s="771">
        <v>1130</v>
      </c>
      <c r="P120" s="274">
        <v>1443.01</v>
      </c>
      <c r="Q120" s="274">
        <v>1270</v>
      </c>
      <c r="R120" s="275">
        <v>35560</v>
      </c>
      <c r="S120" s="321"/>
      <c r="T120" s="322"/>
      <c r="U120" s="321"/>
      <c r="V120" s="321"/>
      <c r="W120" s="321"/>
      <c r="X120" s="321"/>
      <c r="Y120" s="321"/>
      <c r="Z120" s="321"/>
      <c r="AA120" s="321"/>
      <c r="AB120" s="321"/>
    </row>
    <row r="121" spans="1:28" ht="26.25" customHeight="1">
      <c r="A121" s="1254"/>
      <c r="B121" s="1241"/>
      <c r="C121" s="1241"/>
      <c r="D121" s="1241"/>
      <c r="E121" s="1255"/>
      <c r="F121" s="1206"/>
      <c r="G121" s="293" t="s">
        <v>1146</v>
      </c>
      <c r="H121" s="769" t="s">
        <v>1140</v>
      </c>
      <c r="I121" s="768" t="s">
        <v>799</v>
      </c>
      <c r="J121" s="768" t="s">
        <v>1147</v>
      </c>
      <c r="K121" s="768" t="s">
        <v>1148</v>
      </c>
      <c r="L121" s="768" t="s">
        <v>1149</v>
      </c>
      <c r="M121" s="769" t="s">
        <v>1150</v>
      </c>
      <c r="N121" s="769" t="s">
        <v>1145</v>
      </c>
      <c r="O121" s="771">
        <v>1175</v>
      </c>
      <c r="P121" s="274">
        <v>1500.4749999999999</v>
      </c>
      <c r="Q121" s="274">
        <v>1325</v>
      </c>
      <c r="R121" s="275">
        <v>37100</v>
      </c>
      <c r="S121" s="265"/>
      <c r="T121" s="14"/>
      <c r="U121" s="265"/>
      <c r="V121" s="265"/>
      <c r="W121" s="265"/>
      <c r="X121" s="265"/>
      <c r="Y121" s="265"/>
      <c r="Z121" s="265"/>
      <c r="AA121" s="265"/>
      <c r="AB121" s="265"/>
    </row>
    <row r="122" spans="1:28" ht="26.25" customHeight="1">
      <c r="A122" s="1256"/>
      <c r="B122" s="1257"/>
      <c r="C122" s="1257"/>
      <c r="D122" s="1257"/>
      <c r="E122" s="1258"/>
      <c r="F122" s="1159"/>
      <c r="G122" s="293" t="s">
        <v>1151</v>
      </c>
      <c r="H122" s="769" t="s">
        <v>1140</v>
      </c>
      <c r="I122" s="768" t="s">
        <v>1152</v>
      </c>
      <c r="J122" s="768" t="s">
        <v>804</v>
      </c>
      <c r="K122" s="768" t="s">
        <v>1153</v>
      </c>
      <c r="L122" s="768" t="s">
        <v>1154</v>
      </c>
      <c r="M122" s="769" t="s">
        <v>1155</v>
      </c>
      <c r="N122" s="769" t="s">
        <v>791</v>
      </c>
      <c r="O122" s="771">
        <v>1270</v>
      </c>
      <c r="P122" s="274">
        <v>1621.79</v>
      </c>
      <c r="Q122" s="274">
        <v>1460</v>
      </c>
      <c r="R122" s="275">
        <v>40880</v>
      </c>
      <c r="S122" s="265"/>
      <c r="T122" s="14"/>
      <c r="U122" s="265"/>
      <c r="V122" s="265"/>
      <c r="W122" s="265"/>
      <c r="X122" s="265"/>
      <c r="Y122" s="265"/>
      <c r="Z122" s="265"/>
      <c r="AA122" s="265"/>
      <c r="AB122" s="265"/>
    </row>
    <row r="123" spans="1:28" ht="27.75" customHeight="1">
      <c r="A123" s="1251"/>
      <c r="B123" s="1252"/>
      <c r="C123" s="1252"/>
      <c r="D123" s="1252"/>
      <c r="E123" s="1253"/>
      <c r="F123" s="1262" t="s">
        <v>1156</v>
      </c>
      <c r="G123" s="1252"/>
      <c r="H123" s="1252"/>
      <c r="I123" s="1252"/>
      <c r="J123" s="1252"/>
      <c r="K123" s="1252"/>
      <c r="L123" s="1252"/>
      <c r="M123" s="1252"/>
      <c r="N123" s="1252"/>
      <c r="O123" s="1252"/>
      <c r="P123" s="1252"/>
      <c r="Q123" s="1252"/>
      <c r="R123" s="1253"/>
      <c r="S123" s="265"/>
      <c r="T123" s="265"/>
      <c r="U123" s="265"/>
      <c r="V123" s="265"/>
      <c r="W123" s="265"/>
      <c r="X123" s="265"/>
      <c r="Y123" s="265"/>
      <c r="Z123" s="265"/>
      <c r="AA123" s="265"/>
      <c r="AB123" s="265"/>
    </row>
    <row r="124" spans="1:28" ht="27.75" customHeight="1">
      <c r="A124" s="1254"/>
      <c r="B124" s="1241"/>
      <c r="C124" s="1241"/>
      <c r="D124" s="1241"/>
      <c r="E124" s="1255"/>
      <c r="F124" s="1254"/>
      <c r="G124" s="1241"/>
      <c r="H124" s="1241"/>
      <c r="I124" s="1241"/>
      <c r="J124" s="1241"/>
      <c r="K124" s="1241"/>
      <c r="L124" s="1241"/>
      <c r="M124" s="1241"/>
      <c r="N124" s="1241"/>
      <c r="O124" s="1241"/>
      <c r="P124" s="1241"/>
      <c r="Q124" s="1241"/>
      <c r="R124" s="1255"/>
      <c r="S124" s="265"/>
      <c r="T124" s="265"/>
      <c r="U124" s="265"/>
      <c r="V124" s="265"/>
      <c r="W124" s="265"/>
      <c r="X124" s="265"/>
      <c r="Y124" s="265"/>
      <c r="Z124" s="265"/>
      <c r="AA124" s="265"/>
      <c r="AB124" s="265"/>
    </row>
    <row r="125" spans="1:28" ht="26.25" customHeight="1">
      <c r="A125" s="1254"/>
      <c r="B125" s="1241"/>
      <c r="C125" s="1241"/>
      <c r="D125" s="1241"/>
      <c r="E125" s="1255"/>
      <c r="F125" s="1256"/>
      <c r="G125" s="1257"/>
      <c r="H125" s="1257"/>
      <c r="I125" s="1257"/>
      <c r="J125" s="1257"/>
      <c r="K125" s="1257"/>
      <c r="L125" s="1257"/>
      <c r="M125" s="1257"/>
      <c r="N125" s="1257"/>
      <c r="O125" s="1257"/>
      <c r="P125" s="1257"/>
      <c r="Q125" s="1257"/>
      <c r="R125" s="1258"/>
      <c r="S125" s="265"/>
      <c r="T125" s="265"/>
      <c r="U125" s="14"/>
      <c r="V125" s="14"/>
      <c r="W125" s="14"/>
      <c r="X125" s="14"/>
      <c r="Y125" s="14"/>
      <c r="Z125" s="265"/>
      <c r="AA125" s="265"/>
      <c r="AB125" s="265"/>
    </row>
    <row r="126" spans="1:28" ht="26.25" customHeight="1">
      <c r="A126" s="1254"/>
      <c r="B126" s="1241"/>
      <c r="C126" s="1241"/>
      <c r="D126" s="1241"/>
      <c r="E126" s="1255"/>
      <c r="F126" s="1269" t="s">
        <v>1157</v>
      </c>
      <c r="G126" s="293" t="s">
        <v>1158</v>
      </c>
      <c r="H126" s="765" t="s">
        <v>715</v>
      </c>
      <c r="I126" s="768" t="s">
        <v>1159</v>
      </c>
      <c r="J126" s="768" t="s">
        <v>1160</v>
      </c>
      <c r="K126" s="768"/>
      <c r="L126" s="768"/>
      <c r="M126" s="769" t="s">
        <v>1161</v>
      </c>
      <c r="N126" s="769" t="s">
        <v>1162</v>
      </c>
      <c r="O126" s="770">
        <v>1200</v>
      </c>
      <c r="P126" s="271">
        <f t="shared" ref="P126:P127" si="20">O126*1.277</f>
        <v>1532.3999999999999</v>
      </c>
      <c r="Q126" s="271">
        <v>1350</v>
      </c>
      <c r="R126" s="272">
        <f t="shared" ref="R126:R127" si="21">ROUND(Q126*28,-1)</f>
        <v>37800</v>
      </c>
      <c r="S126" s="265"/>
      <c r="T126" s="265"/>
      <c r="U126" s="322"/>
      <c r="V126" s="322"/>
      <c r="W126" s="322"/>
      <c r="X126" s="322"/>
      <c r="Y126" s="322"/>
      <c r="Z126" s="265"/>
      <c r="AA126" s="265"/>
      <c r="AB126" s="265"/>
    </row>
    <row r="127" spans="1:28" ht="26.25" customHeight="1">
      <c r="A127" s="1256"/>
      <c r="B127" s="1257"/>
      <c r="C127" s="1257"/>
      <c r="D127" s="1257"/>
      <c r="E127" s="1258"/>
      <c r="F127" s="1159"/>
      <c r="G127" s="293" t="s">
        <v>1165</v>
      </c>
      <c r="H127" s="765" t="s">
        <v>715</v>
      </c>
      <c r="I127" s="768" t="s">
        <v>1166</v>
      </c>
      <c r="J127" s="768" t="s">
        <v>1167</v>
      </c>
      <c r="K127" s="768"/>
      <c r="L127" s="768"/>
      <c r="M127" s="769" t="s">
        <v>1168</v>
      </c>
      <c r="N127" s="769" t="s">
        <v>1162</v>
      </c>
      <c r="O127" s="770">
        <v>1260</v>
      </c>
      <c r="P127" s="271">
        <f t="shared" si="20"/>
        <v>1609.02</v>
      </c>
      <c r="Q127" s="271">
        <v>1410</v>
      </c>
      <c r="R127" s="272">
        <f t="shared" si="21"/>
        <v>39480</v>
      </c>
      <c r="S127" s="265"/>
      <c r="T127" s="265"/>
      <c r="U127" s="322"/>
      <c r="V127" s="322"/>
      <c r="W127" s="322"/>
      <c r="X127" s="322"/>
      <c r="Y127" s="322"/>
      <c r="Z127" s="265"/>
      <c r="AA127" s="265"/>
      <c r="AB127" s="265"/>
    </row>
    <row r="128" spans="1:28" ht="26.25" customHeight="1">
      <c r="A128" s="1251"/>
      <c r="B128" s="1252"/>
      <c r="C128" s="1252"/>
      <c r="D128" s="1252"/>
      <c r="E128" s="1253"/>
      <c r="F128" s="1262" t="s">
        <v>1170</v>
      </c>
      <c r="G128" s="1252"/>
      <c r="H128" s="1252"/>
      <c r="I128" s="1252"/>
      <c r="J128" s="1252"/>
      <c r="K128" s="1252"/>
      <c r="L128" s="1252"/>
      <c r="M128" s="1252"/>
      <c r="N128" s="1252"/>
      <c r="O128" s="1252"/>
      <c r="P128" s="1252"/>
      <c r="Q128" s="1252"/>
      <c r="R128" s="1253"/>
      <c r="S128" s="265"/>
      <c r="T128" s="265"/>
      <c r="U128" s="14"/>
      <c r="V128" s="14"/>
      <c r="W128" s="14"/>
      <c r="X128" s="14"/>
      <c r="Y128" s="14"/>
      <c r="Z128" s="265"/>
      <c r="AA128" s="265"/>
      <c r="AB128" s="265"/>
    </row>
    <row r="129" spans="1:28" ht="26.25" customHeight="1">
      <c r="A129" s="1254"/>
      <c r="B129" s="1241"/>
      <c r="C129" s="1241"/>
      <c r="D129" s="1241"/>
      <c r="E129" s="1255"/>
      <c r="F129" s="1254"/>
      <c r="G129" s="1241"/>
      <c r="H129" s="1241"/>
      <c r="I129" s="1241"/>
      <c r="J129" s="1241"/>
      <c r="K129" s="1241"/>
      <c r="L129" s="1241"/>
      <c r="M129" s="1241"/>
      <c r="N129" s="1241"/>
      <c r="O129" s="1241"/>
      <c r="P129" s="1241"/>
      <c r="Q129" s="1241"/>
      <c r="R129" s="1255"/>
      <c r="S129" s="265"/>
      <c r="T129" s="265"/>
      <c r="U129" s="14"/>
      <c r="V129" s="14"/>
      <c r="W129" s="14"/>
      <c r="X129" s="14"/>
      <c r="Y129" s="14"/>
      <c r="Z129" s="265"/>
      <c r="AA129" s="265"/>
      <c r="AB129" s="265"/>
    </row>
    <row r="130" spans="1:28" ht="26.25" customHeight="1">
      <c r="A130" s="1254"/>
      <c r="B130" s="1241"/>
      <c r="C130" s="1241"/>
      <c r="D130" s="1241"/>
      <c r="E130" s="1255"/>
      <c r="F130" s="1256"/>
      <c r="G130" s="1257"/>
      <c r="H130" s="1257"/>
      <c r="I130" s="1257"/>
      <c r="J130" s="1257"/>
      <c r="K130" s="1257"/>
      <c r="L130" s="1257"/>
      <c r="M130" s="1257"/>
      <c r="N130" s="1257"/>
      <c r="O130" s="1257"/>
      <c r="P130" s="1257"/>
      <c r="Q130" s="1257"/>
      <c r="R130" s="1258"/>
      <c r="S130" s="321"/>
      <c r="T130" s="265"/>
      <c r="U130" s="265"/>
      <c r="V130" s="265"/>
      <c r="W130" s="265"/>
      <c r="X130" s="265"/>
      <c r="Y130" s="265"/>
      <c r="Z130" s="265"/>
      <c r="AA130" s="265"/>
      <c r="AB130" s="265"/>
    </row>
    <row r="131" spans="1:28" ht="26.25" customHeight="1">
      <c r="A131" s="1254"/>
      <c r="B131" s="1241"/>
      <c r="C131" s="1241"/>
      <c r="D131" s="1241"/>
      <c r="E131" s="1255"/>
      <c r="F131" s="1269" t="s">
        <v>1173</v>
      </c>
      <c r="G131" s="293" t="s">
        <v>1175</v>
      </c>
      <c r="H131" s="765" t="s">
        <v>717</v>
      </c>
      <c r="I131" s="768">
        <v>2.64</v>
      </c>
      <c r="J131" s="768" t="s">
        <v>1176</v>
      </c>
      <c r="K131" s="768">
        <v>1.01</v>
      </c>
      <c r="L131" s="768"/>
      <c r="M131" s="768" t="s">
        <v>1177</v>
      </c>
      <c r="N131" s="768"/>
      <c r="O131" s="770">
        <v>254</v>
      </c>
      <c r="P131" s="271">
        <v>304</v>
      </c>
      <c r="Q131" s="271">
        <v>290</v>
      </c>
      <c r="R131" s="272">
        <f t="shared" ref="R131:R133" si="22">ROUND(Q131*28,-1)</f>
        <v>8120</v>
      </c>
      <c r="S131" s="321"/>
      <c r="T131" s="321"/>
      <c r="U131" s="321"/>
      <c r="V131" s="321"/>
      <c r="W131" s="321"/>
      <c r="X131" s="321"/>
      <c r="Y131" s="321"/>
      <c r="Z131" s="321"/>
      <c r="AA131" s="321"/>
      <c r="AB131" s="321"/>
    </row>
    <row r="132" spans="1:28" ht="26.25" customHeight="1">
      <c r="A132" s="1254"/>
      <c r="B132" s="1241"/>
      <c r="C132" s="1241"/>
      <c r="D132" s="1241"/>
      <c r="E132" s="1255"/>
      <c r="F132" s="1206"/>
      <c r="G132" s="293" t="s">
        <v>1178</v>
      </c>
      <c r="H132" s="765" t="s">
        <v>779</v>
      </c>
      <c r="I132" s="768">
        <v>2.93</v>
      </c>
      <c r="J132" s="768">
        <v>2.93</v>
      </c>
      <c r="K132" s="768"/>
      <c r="L132" s="768"/>
      <c r="M132" s="768" t="s">
        <v>1179</v>
      </c>
      <c r="N132" s="768"/>
      <c r="O132" s="770">
        <v>300</v>
      </c>
      <c r="P132" s="271">
        <v>355</v>
      </c>
      <c r="Q132" s="271">
        <v>345</v>
      </c>
      <c r="R132" s="272">
        <f t="shared" si="22"/>
        <v>9660</v>
      </c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</row>
    <row r="133" spans="1:28" ht="26.25" customHeight="1">
      <c r="A133" s="1256"/>
      <c r="B133" s="1257"/>
      <c r="C133" s="1257"/>
      <c r="D133" s="1257"/>
      <c r="E133" s="1258"/>
      <c r="F133" s="1159"/>
      <c r="G133" s="293" t="s">
        <v>1181</v>
      </c>
      <c r="H133" s="765" t="s">
        <v>717</v>
      </c>
      <c r="I133" s="768">
        <v>3.52</v>
      </c>
      <c r="J133" s="768">
        <v>3.52</v>
      </c>
      <c r="K133" s="768">
        <v>1.345</v>
      </c>
      <c r="L133" s="768">
        <v>1.2350000000000001</v>
      </c>
      <c r="M133" s="769" t="s">
        <v>1182</v>
      </c>
      <c r="N133" s="769"/>
      <c r="O133" s="770">
        <v>365</v>
      </c>
      <c r="P133" s="271">
        <v>425</v>
      </c>
      <c r="Q133" s="271">
        <v>405</v>
      </c>
      <c r="R133" s="272">
        <f t="shared" si="22"/>
        <v>11340</v>
      </c>
      <c r="S133" s="265"/>
      <c r="T133" s="265"/>
      <c r="U133" s="265"/>
      <c r="V133" s="265"/>
      <c r="W133" s="265"/>
      <c r="X133" s="265"/>
      <c r="Y133" s="265"/>
      <c r="Z133" s="265"/>
      <c r="AA133" s="265"/>
      <c r="AB133" s="265"/>
    </row>
    <row r="134" spans="1:28" ht="12.75" customHeight="1">
      <c r="A134" s="265"/>
      <c r="B134" s="265"/>
      <c r="C134" s="265"/>
      <c r="D134" s="265"/>
      <c r="E134" s="265"/>
      <c r="F134" s="329"/>
      <c r="G134" s="330"/>
      <c r="H134" s="330"/>
      <c r="I134" s="330"/>
      <c r="J134" s="330"/>
      <c r="K134" s="330"/>
      <c r="L134" s="330"/>
      <c r="M134" s="330"/>
      <c r="N134" s="330"/>
      <c r="O134" s="332"/>
      <c r="P134" s="269"/>
      <c r="Q134" s="269"/>
      <c r="R134" s="269"/>
      <c r="S134" s="265"/>
      <c r="T134" s="265"/>
      <c r="U134" s="265"/>
      <c r="V134" s="265"/>
      <c r="W134" s="265"/>
      <c r="X134" s="265"/>
      <c r="Y134" s="265"/>
      <c r="Z134" s="265"/>
      <c r="AA134" s="265"/>
      <c r="AB134" s="265"/>
    </row>
    <row r="135" spans="1:28" ht="12.75" customHeight="1">
      <c r="A135" s="265"/>
      <c r="B135" s="265"/>
      <c r="C135" s="265"/>
      <c r="D135" s="265"/>
      <c r="E135" s="265"/>
      <c r="F135" s="329"/>
      <c r="G135" s="330"/>
      <c r="H135" s="330"/>
      <c r="I135" s="330"/>
      <c r="J135" s="330"/>
      <c r="K135" s="330"/>
      <c r="L135" s="330"/>
      <c r="M135" s="330"/>
      <c r="N135" s="330"/>
      <c r="O135" s="332"/>
      <c r="P135" s="269"/>
      <c r="Q135" s="269"/>
      <c r="R135" s="269"/>
      <c r="S135" s="265"/>
      <c r="T135" s="265"/>
      <c r="U135" s="265"/>
      <c r="V135" s="265"/>
      <c r="W135" s="265"/>
      <c r="X135" s="265"/>
      <c r="Y135" s="265"/>
      <c r="Z135" s="265"/>
      <c r="AA135" s="265"/>
      <c r="AB135" s="265"/>
    </row>
    <row r="136" spans="1:28" ht="12.75" customHeight="1">
      <c r="A136" s="265"/>
      <c r="B136" s="265"/>
      <c r="C136" s="265"/>
      <c r="D136" s="265"/>
      <c r="E136" s="265"/>
      <c r="F136" s="329"/>
      <c r="G136" s="330"/>
      <c r="H136" s="330"/>
      <c r="I136" s="330"/>
      <c r="J136" s="330"/>
      <c r="K136" s="330"/>
      <c r="L136" s="330"/>
      <c r="M136" s="330"/>
      <c r="N136" s="330"/>
      <c r="O136" s="332"/>
      <c r="P136" s="269"/>
      <c r="Q136" s="269"/>
      <c r="R136" s="269"/>
      <c r="S136" s="265"/>
      <c r="T136" s="265"/>
      <c r="U136" s="265"/>
      <c r="V136" s="265"/>
      <c r="W136" s="265"/>
      <c r="X136" s="265"/>
      <c r="Y136" s="265"/>
      <c r="Z136" s="265"/>
      <c r="AA136" s="265"/>
      <c r="AB136" s="265"/>
    </row>
    <row r="137" spans="1:28" ht="12.75" customHeight="1">
      <c r="A137" s="265"/>
      <c r="B137" s="265"/>
      <c r="C137" s="265"/>
      <c r="D137" s="265"/>
      <c r="E137" s="265"/>
      <c r="F137" s="329"/>
      <c r="G137" s="330"/>
      <c r="H137" s="330"/>
      <c r="I137" s="330"/>
      <c r="J137" s="330"/>
      <c r="K137" s="330"/>
      <c r="L137" s="330"/>
      <c r="M137" s="330"/>
      <c r="N137" s="330"/>
      <c r="O137" s="332"/>
      <c r="P137" s="269"/>
      <c r="Q137" s="269"/>
      <c r="R137" s="269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</row>
    <row r="138" spans="1:28" ht="12.75" customHeight="1">
      <c r="A138" s="265"/>
      <c r="B138" s="265"/>
      <c r="C138" s="265"/>
      <c r="D138" s="265"/>
      <c r="E138" s="265"/>
      <c r="F138" s="329"/>
      <c r="G138" s="330"/>
      <c r="H138" s="330"/>
      <c r="I138" s="330"/>
      <c r="J138" s="330"/>
      <c r="K138" s="330"/>
      <c r="L138" s="330"/>
      <c r="M138" s="330"/>
      <c r="N138" s="330"/>
      <c r="O138" s="332"/>
      <c r="P138" s="269"/>
      <c r="Q138" s="269"/>
      <c r="R138" s="269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</row>
    <row r="139" spans="1:28" ht="12.75" customHeight="1">
      <c r="A139" s="265"/>
      <c r="B139" s="265"/>
      <c r="C139" s="265"/>
      <c r="D139" s="265"/>
      <c r="E139" s="265"/>
      <c r="F139" s="329"/>
      <c r="G139" s="330"/>
      <c r="H139" s="330"/>
      <c r="I139" s="330"/>
      <c r="J139" s="330"/>
      <c r="K139" s="330"/>
      <c r="L139" s="330"/>
      <c r="M139" s="330"/>
      <c r="N139" s="330"/>
      <c r="O139" s="332"/>
      <c r="P139" s="269"/>
      <c r="Q139" s="269"/>
      <c r="R139" s="269"/>
      <c r="S139" s="265"/>
      <c r="T139" s="265"/>
      <c r="U139" s="265"/>
      <c r="V139" s="265"/>
      <c r="W139" s="265"/>
      <c r="X139" s="265"/>
      <c r="Y139" s="265"/>
      <c r="Z139" s="265"/>
      <c r="AA139" s="265"/>
      <c r="AB139" s="265"/>
    </row>
    <row r="140" spans="1:28" ht="12.75" customHeight="1">
      <c r="A140" s="265"/>
      <c r="B140" s="265"/>
      <c r="C140" s="265"/>
      <c r="D140" s="265"/>
      <c r="E140" s="265"/>
      <c r="F140" s="329"/>
      <c r="G140" s="330"/>
      <c r="H140" s="330"/>
      <c r="I140" s="330"/>
      <c r="J140" s="330"/>
      <c r="K140" s="330"/>
      <c r="L140" s="330"/>
      <c r="M140" s="330"/>
      <c r="N140" s="330"/>
      <c r="O140" s="332"/>
      <c r="P140" s="269"/>
      <c r="Q140" s="269"/>
      <c r="R140" s="269"/>
      <c r="S140" s="265"/>
      <c r="T140" s="265"/>
      <c r="U140" s="265"/>
      <c r="V140" s="265"/>
      <c r="W140" s="265"/>
      <c r="X140" s="265"/>
      <c r="Y140" s="265"/>
      <c r="Z140" s="265"/>
      <c r="AA140" s="265"/>
      <c r="AB140" s="265"/>
    </row>
    <row r="141" spans="1:28" ht="12.75" customHeight="1">
      <c r="A141" s="265"/>
      <c r="B141" s="265"/>
      <c r="C141" s="265"/>
      <c r="D141" s="265"/>
      <c r="E141" s="265"/>
      <c r="F141" s="329"/>
      <c r="G141" s="330"/>
      <c r="H141" s="330"/>
      <c r="I141" s="330"/>
      <c r="J141" s="330"/>
      <c r="K141" s="330"/>
      <c r="L141" s="330"/>
      <c r="M141" s="330"/>
      <c r="N141" s="330"/>
      <c r="O141" s="332"/>
      <c r="P141" s="269"/>
      <c r="Q141" s="269"/>
      <c r="R141" s="269"/>
      <c r="S141" s="265"/>
      <c r="T141" s="265"/>
      <c r="U141" s="265"/>
      <c r="V141" s="265"/>
      <c r="W141" s="265"/>
      <c r="X141" s="265"/>
      <c r="Y141" s="265"/>
      <c r="Z141" s="265"/>
      <c r="AA141" s="265"/>
      <c r="AB141" s="265"/>
    </row>
    <row r="142" spans="1:28" ht="12.75" customHeight="1">
      <c r="A142" s="265"/>
      <c r="B142" s="265"/>
      <c r="C142" s="265"/>
      <c r="D142" s="265"/>
      <c r="E142" s="265"/>
      <c r="F142" s="329"/>
      <c r="G142" s="330"/>
      <c r="H142" s="330"/>
      <c r="I142" s="330"/>
      <c r="J142" s="330"/>
      <c r="K142" s="330"/>
      <c r="L142" s="330"/>
      <c r="M142" s="330"/>
      <c r="N142" s="330"/>
      <c r="O142" s="332"/>
      <c r="P142" s="269"/>
      <c r="Q142" s="269"/>
      <c r="R142" s="269"/>
      <c r="S142" s="265"/>
      <c r="T142" s="265"/>
      <c r="U142" s="265"/>
      <c r="V142" s="265"/>
      <c r="W142" s="265"/>
      <c r="X142" s="265"/>
      <c r="Y142" s="265"/>
      <c r="Z142" s="265"/>
      <c r="AA142" s="265"/>
      <c r="AB142" s="265"/>
    </row>
    <row r="143" spans="1:28" ht="12.75" customHeight="1">
      <c r="A143" s="265"/>
      <c r="B143" s="265"/>
      <c r="C143" s="265"/>
      <c r="D143" s="265"/>
      <c r="E143" s="265"/>
      <c r="F143" s="329"/>
      <c r="G143" s="330"/>
      <c r="H143" s="330"/>
      <c r="I143" s="330"/>
      <c r="J143" s="330"/>
      <c r="K143" s="330"/>
      <c r="L143" s="330"/>
      <c r="M143" s="330"/>
      <c r="N143" s="330"/>
      <c r="O143" s="332"/>
      <c r="P143" s="269"/>
      <c r="Q143" s="269"/>
      <c r="R143" s="269"/>
      <c r="S143" s="265"/>
      <c r="T143" s="265"/>
      <c r="U143" s="265"/>
      <c r="V143" s="265"/>
      <c r="W143" s="265"/>
      <c r="X143" s="265"/>
      <c r="Y143" s="265"/>
      <c r="Z143" s="265"/>
      <c r="AA143" s="265"/>
      <c r="AB143" s="265"/>
    </row>
    <row r="144" spans="1:28" ht="12.75" customHeight="1">
      <c r="A144" s="265"/>
      <c r="B144" s="265"/>
      <c r="C144" s="265"/>
      <c r="D144" s="265"/>
      <c r="E144" s="265"/>
      <c r="F144" s="329"/>
      <c r="G144" s="330"/>
      <c r="H144" s="330"/>
      <c r="I144" s="330"/>
      <c r="J144" s="330"/>
      <c r="K144" s="330"/>
      <c r="L144" s="330"/>
      <c r="M144" s="330"/>
      <c r="N144" s="330"/>
      <c r="O144" s="332"/>
      <c r="P144" s="269"/>
      <c r="Q144" s="269"/>
      <c r="R144" s="269"/>
      <c r="S144" s="265"/>
      <c r="T144" s="265"/>
      <c r="U144" s="265"/>
      <c r="V144" s="265"/>
      <c r="W144" s="265"/>
      <c r="X144" s="265"/>
      <c r="Y144" s="265"/>
      <c r="Z144" s="265"/>
      <c r="AA144" s="265"/>
      <c r="AB144" s="265"/>
    </row>
    <row r="145" spans="1:28" ht="12.75" customHeight="1">
      <c r="A145" s="265"/>
      <c r="B145" s="265"/>
      <c r="C145" s="265"/>
      <c r="D145" s="265"/>
      <c r="E145" s="265"/>
      <c r="F145" s="329"/>
      <c r="G145" s="330"/>
      <c r="H145" s="330"/>
      <c r="I145" s="330"/>
      <c r="J145" s="330"/>
      <c r="K145" s="330"/>
      <c r="L145" s="330"/>
      <c r="M145" s="330"/>
      <c r="N145" s="330"/>
      <c r="O145" s="332"/>
      <c r="P145" s="269"/>
      <c r="Q145" s="269"/>
      <c r="R145" s="269"/>
      <c r="S145" s="265"/>
      <c r="T145" s="265"/>
      <c r="U145" s="265"/>
      <c r="V145" s="265"/>
      <c r="W145" s="265"/>
      <c r="X145" s="265"/>
      <c r="Y145" s="265"/>
      <c r="Z145" s="265"/>
      <c r="AA145" s="265"/>
      <c r="AB145" s="265"/>
    </row>
    <row r="146" spans="1:28" ht="12.75" customHeight="1">
      <c r="A146" s="265"/>
      <c r="B146" s="265"/>
      <c r="C146" s="265"/>
      <c r="D146" s="265"/>
      <c r="E146" s="265"/>
      <c r="F146" s="329"/>
      <c r="G146" s="330"/>
      <c r="H146" s="330"/>
      <c r="I146" s="330"/>
      <c r="J146" s="330"/>
      <c r="K146" s="330"/>
      <c r="L146" s="330"/>
      <c r="M146" s="330"/>
      <c r="N146" s="330"/>
      <c r="O146" s="332"/>
      <c r="P146" s="269"/>
      <c r="Q146" s="269"/>
      <c r="R146" s="269"/>
      <c r="S146" s="265"/>
      <c r="T146" s="265"/>
      <c r="U146" s="265"/>
      <c r="V146" s="265"/>
      <c r="W146" s="265"/>
      <c r="X146" s="265"/>
      <c r="Y146" s="265"/>
      <c r="Z146" s="265"/>
      <c r="AA146" s="265"/>
      <c r="AB146" s="265"/>
    </row>
    <row r="147" spans="1:28" ht="12.75" customHeight="1">
      <c r="A147" s="265"/>
      <c r="B147" s="265"/>
      <c r="C147" s="265"/>
      <c r="D147" s="265"/>
      <c r="E147" s="265"/>
      <c r="F147" s="329"/>
      <c r="G147" s="330"/>
      <c r="H147" s="330"/>
      <c r="I147" s="330"/>
      <c r="J147" s="330"/>
      <c r="K147" s="330"/>
      <c r="L147" s="330"/>
      <c r="M147" s="330"/>
      <c r="N147" s="330"/>
      <c r="O147" s="332"/>
      <c r="P147" s="269"/>
      <c r="Q147" s="269"/>
      <c r="R147" s="269"/>
      <c r="S147" s="265"/>
      <c r="T147" s="265"/>
      <c r="U147" s="265"/>
      <c r="V147" s="265"/>
      <c r="W147" s="265"/>
      <c r="X147" s="265"/>
      <c r="Y147" s="265"/>
      <c r="Z147" s="265"/>
      <c r="AA147" s="265"/>
      <c r="AB147" s="265"/>
    </row>
    <row r="148" spans="1:28" ht="12.75" customHeight="1">
      <c r="A148" s="265"/>
      <c r="B148" s="265"/>
      <c r="C148" s="265"/>
      <c r="D148" s="265"/>
      <c r="E148" s="265"/>
      <c r="F148" s="329"/>
      <c r="G148" s="330"/>
      <c r="H148" s="330"/>
      <c r="I148" s="330"/>
      <c r="J148" s="330"/>
      <c r="K148" s="330"/>
      <c r="L148" s="330"/>
      <c r="M148" s="330"/>
      <c r="N148" s="330"/>
      <c r="O148" s="332"/>
      <c r="P148" s="269"/>
      <c r="Q148" s="269"/>
      <c r="R148" s="269"/>
      <c r="S148" s="265"/>
      <c r="T148" s="265"/>
      <c r="U148" s="265"/>
      <c r="V148" s="265"/>
      <c r="W148" s="265"/>
      <c r="X148" s="265"/>
      <c r="Y148" s="265"/>
      <c r="Z148" s="265"/>
      <c r="AA148" s="265"/>
      <c r="AB148" s="265"/>
    </row>
    <row r="149" spans="1:28" ht="12.75" customHeight="1">
      <c r="A149" s="265"/>
      <c r="B149" s="265"/>
      <c r="C149" s="265"/>
      <c r="D149" s="265"/>
      <c r="E149" s="265"/>
      <c r="F149" s="329"/>
      <c r="G149" s="330"/>
      <c r="H149" s="330"/>
      <c r="I149" s="330"/>
      <c r="J149" s="330"/>
      <c r="K149" s="330"/>
      <c r="L149" s="330"/>
      <c r="M149" s="330"/>
      <c r="N149" s="330"/>
      <c r="O149" s="332"/>
      <c r="P149" s="269"/>
      <c r="Q149" s="269"/>
      <c r="R149" s="269"/>
      <c r="S149" s="265"/>
      <c r="T149" s="265"/>
      <c r="U149" s="265"/>
      <c r="V149" s="265"/>
      <c r="W149" s="265"/>
      <c r="X149" s="265"/>
      <c r="Y149" s="265"/>
      <c r="Z149" s="265"/>
      <c r="AA149" s="265"/>
      <c r="AB149" s="265"/>
    </row>
    <row r="150" spans="1:28" ht="12.75" customHeight="1">
      <c r="A150" s="265"/>
      <c r="B150" s="265"/>
      <c r="C150" s="265"/>
      <c r="D150" s="265"/>
      <c r="E150" s="265"/>
      <c r="F150" s="329"/>
      <c r="G150" s="330"/>
      <c r="H150" s="330"/>
      <c r="I150" s="330"/>
      <c r="J150" s="330"/>
      <c r="K150" s="330"/>
      <c r="L150" s="330"/>
      <c r="M150" s="330"/>
      <c r="N150" s="330"/>
      <c r="O150" s="332"/>
      <c r="P150" s="269"/>
      <c r="Q150" s="269"/>
      <c r="R150" s="269"/>
      <c r="S150" s="265"/>
      <c r="T150" s="265"/>
      <c r="U150" s="265"/>
      <c r="V150" s="265"/>
      <c r="W150" s="265"/>
      <c r="X150" s="265"/>
      <c r="Y150" s="265"/>
      <c r="Z150" s="265"/>
      <c r="AA150" s="265"/>
      <c r="AB150" s="265"/>
    </row>
    <row r="151" spans="1:28" ht="12.75" customHeight="1">
      <c r="A151" s="265"/>
      <c r="B151" s="265"/>
      <c r="C151" s="265"/>
      <c r="D151" s="265"/>
      <c r="E151" s="265"/>
      <c r="F151" s="329"/>
      <c r="G151" s="330"/>
      <c r="H151" s="330"/>
      <c r="I151" s="330"/>
      <c r="J151" s="330"/>
      <c r="K151" s="330"/>
      <c r="L151" s="330"/>
      <c r="M151" s="330"/>
      <c r="N151" s="330"/>
      <c r="O151" s="332"/>
      <c r="P151" s="269"/>
      <c r="Q151" s="269"/>
      <c r="R151" s="269"/>
      <c r="S151" s="265"/>
      <c r="T151" s="265"/>
      <c r="U151" s="265"/>
      <c r="V151" s="265"/>
      <c r="W151" s="265"/>
      <c r="X151" s="265"/>
      <c r="Y151" s="265"/>
      <c r="Z151" s="265"/>
      <c r="AA151" s="265"/>
      <c r="AB151" s="265"/>
    </row>
    <row r="152" spans="1:28" ht="12.75" customHeight="1">
      <c r="A152" s="265"/>
      <c r="B152" s="265"/>
      <c r="C152" s="265"/>
      <c r="D152" s="265"/>
      <c r="E152" s="265"/>
      <c r="F152" s="329"/>
      <c r="G152" s="330"/>
      <c r="H152" s="330"/>
      <c r="I152" s="330"/>
      <c r="J152" s="330"/>
      <c r="K152" s="330"/>
      <c r="L152" s="330"/>
      <c r="M152" s="330"/>
      <c r="N152" s="330"/>
      <c r="O152" s="332"/>
      <c r="P152" s="269"/>
      <c r="Q152" s="269"/>
      <c r="R152" s="269"/>
      <c r="S152" s="265"/>
      <c r="T152" s="265"/>
      <c r="U152" s="265"/>
      <c r="V152" s="265"/>
      <c r="W152" s="265"/>
      <c r="X152" s="265"/>
      <c r="Y152" s="265"/>
      <c r="Z152" s="265"/>
      <c r="AA152" s="265"/>
      <c r="AB152" s="265"/>
    </row>
    <row r="153" spans="1:28" ht="12.75" customHeight="1">
      <c r="A153" s="265"/>
      <c r="B153" s="265"/>
      <c r="C153" s="265"/>
      <c r="D153" s="265"/>
      <c r="E153" s="265"/>
      <c r="F153" s="329"/>
      <c r="G153" s="330"/>
      <c r="H153" s="330"/>
      <c r="I153" s="330"/>
      <c r="J153" s="330"/>
      <c r="K153" s="330"/>
      <c r="L153" s="330"/>
      <c r="M153" s="330"/>
      <c r="N153" s="330"/>
      <c r="O153" s="332"/>
      <c r="P153" s="269"/>
      <c r="Q153" s="269"/>
      <c r="R153" s="269"/>
      <c r="S153" s="265"/>
      <c r="T153" s="265"/>
      <c r="U153" s="265"/>
      <c r="V153" s="265"/>
      <c r="W153" s="265"/>
      <c r="X153" s="265"/>
      <c r="Y153" s="265"/>
      <c r="Z153" s="265"/>
      <c r="AA153" s="265"/>
      <c r="AB153" s="265"/>
    </row>
    <row r="154" spans="1:28" ht="12.75" customHeight="1">
      <c r="A154" s="265"/>
      <c r="B154" s="265"/>
      <c r="C154" s="265"/>
      <c r="D154" s="265"/>
      <c r="E154" s="265"/>
      <c r="F154" s="329"/>
      <c r="G154" s="330"/>
      <c r="H154" s="330"/>
      <c r="I154" s="330"/>
      <c r="J154" s="330"/>
      <c r="K154" s="330"/>
      <c r="L154" s="330"/>
      <c r="M154" s="330"/>
      <c r="N154" s="330"/>
      <c r="O154" s="332"/>
      <c r="P154" s="269"/>
      <c r="Q154" s="269"/>
      <c r="R154" s="269"/>
      <c r="S154" s="265"/>
      <c r="T154" s="265"/>
      <c r="U154" s="265"/>
      <c r="V154" s="265"/>
      <c r="W154" s="265"/>
      <c r="X154" s="265"/>
      <c r="Y154" s="265"/>
      <c r="Z154" s="265"/>
      <c r="AA154" s="265"/>
      <c r="AB154" s="265"/>
    </row>
    <row r="155" spans="1:28" ht="12.75" customHeight="1">
      <c r="A155" s="265"/>
      <c r="B155" s="265"/>
      <c r="C155" s="265"/>
      <c r="D155" s="265"/>
      <c r="E155" s="265"/>
      <c r="F155" s="329"/>
      <c r="G155" s="330"/>
      <c r="H155" s="330"/>
      <c r="I155" s="330"/>
      <c r="J155" s="330"/>
      <c r="K155" s="330"/>
      <c r="L155" s="330"/>
      <c r="M155" s="330"/>
      <c r="N155" s="330"/>
      <c r="O155" s="332"/>
      <c r="P155" s="269"/>
      <c r="Q155" s="269"/>
      <c r="R155" s="269"/>
      <c r="S155" s="265"/>
      <c r="T155" s="265"/>
      <c r="U155" s="265"/>
      <c r="V155" s="265"/>
      <c r="W155" s="265"/>
      <c r="X155" s="265"/>
      <c r="Y155" s="265"/>
      <c r="Z155" s="265"/>
      <c r="AA155" s="265"/>
      <c r="AB155" s="265"/>
    </row>
    <row r="156" spans="1:28" ht="12.75" customHeight="1">
      <c r="A156" s="265"/>
      <c r="B156" s="265"/>
      <c r="C156" s="265"/>
      <c r="D156" s="265"/>
      <c r="E156" s="265"/>
      <c r="F156" s="329"/>
      <c r="G156" s="330"/>
      <c r="H156" s="330"/>
      <c r="I156" s="330"/>
      <c r="J156" s="330"/>
      <c r="K156" s="330"/>
      <c r="L156" s="330"/>
      <c r="M156" s="330"/>
      <c r="N156" s="330"/>
      <c r="O156" s="332"/>
      <c r="P156" s="269"/>
      <c r="Q156" s="269"/>
      <c r="R156" s="269"/>
      <c r="S156" s="265"/>
      <c r="T156" s="265"/>
      <c r="U156" s="265"/>
      <c r="V156" s="265"/>
      <c r="W156" s="265"/>
      <c r="X156" s="265"/>
      <c r="Y156" s="265"/>
      <c r="Z156" s="265"/>
      <c r="AA156" s="265"/>
      <c r="AB156" s="265"/>
    </row>
    <row r="157" spans="1:28" ht="12.75" customHeight="1">
      <c r="A157" s="265"/>
      <c r="B157" s="265"/>
      <c r="C157" s="265"/>
      <c r="D157" s="265"/>
      <c r="E157" s="265"/>
      <c r="F157" s="329"/>
      <c r="G157" s="330"/>
      <c r="H157" s="330"/>
      <c r="I157" s="330"/>
      <c r="J157" s="330"/>
      <c r="K157" s="330"/>
      <c r="L157" s="330"/>
      <c r="M157" s="330"/>
      <c r="N157" s="330"/>
      <c r="O157" s="332"/>
      <c r="P157" s="269"/>
      <c r="Q157" s="269"/>
      <c r="R157" s="269"/>
      <c r="S157" s="265"/>
      <c r="T157" s="265"/>
      <c r="U157" s="265"/>
      <c r="V157" s="265"/>
      <c r="W157" s="265"/>
      <c r="X157" s="265"/>
      <c r="Y157" s="265"/>
      <c r="Z157" s="265"/>
      <c r="AA157" s="265"/>
      <c r="AB157" s="265"/>
    </row>
    <row r="158" spans="1:28" ht="12.75" customHeight="1">
      <c r="A158" s="265"/>
      <c r="B158" s="265"/>
      <c r="C158" s="265"/>
      <c r="D158" s="265"/>
      <c r="E158" s="265"/>
      <c r="F158" s="329"/>
      <c r="G158" s="330"/>
      <c r="H158" s="330"/>
      <c r="I158" s="330"/>
      <c r="J158" s="330"/>
      <c r="K158" s="330"/>
      <c r="L158" s="330"/>
      <c r="M158" s="330"/>
      <c r="N158" s="330"/>
      <c r="O158" s="332"/>
      <c r="P158" s="269"/>
      <c r="Q158" s="269"/>
      <c r="R158" s="269"/>
      <c r="S158" s="265"/>
      <c r="T158" s="265"/>
      <c r="U158" s="265"/>
      <c r="V158" s="265"/>
      <c r="W158" s="265"/>
      <c r="X158" s="265"/>
      <c r="Y158" s="265"/>
      <c r="Z158" s="265"/>
      <c r="AA158" s="265"/>
      <c r="AB158" s="265"/>
    </row>
    <row r="159" spans="1:28" ht="12.75" customHeight="1">
      <c r="A159" s="265"/>
      <c r="B159" s="265"/>
      <c r="C159" s="265"/>
      <c r="D159" s="265"/>
      <c r="E159" s="265"/>
      <c r="F159" s="329"/>
      <c r="G159" s="330"/>
      <c r="H159" s="330"/>
      <c r="I159" s="330"/>
      <c r="J159" s="330"/>
      <c r="K159" s="330"/>
      <c r="L159" s="330"/>
      <c r="M159" s="330"/>
      <c r="N159" s="330"/>
      <c r="O159" s="332"/>
      <c r="P159" s="269"/>
      <c r="Q159" s="269"/>
      <c r="R159" s="269"/>
      <c r="S159" s="265"/>
      <c r="T159" s="265"/>
      <c r="U159" s="265"/>
      <c r="V159" s="265"/>
      <c r="W159" s="265"/>
      <c r="X159" s="265"/>
      <c r="Y159" s="265"/>
      <c r="Z159" s="265"/>
      <c r="AA159" s="265"/>
      <c r="AB159" s="265"/>
    </row>
    <row r="160" spans="1:28" ht="12.75" customHeight="1">
      <c r="A160" s="265"/>
      <c r="B160" s="265"/>
      <c r="C160" s="265"/>
      <c r="D160" s="265"/>
      <c r="E160" s="265"/>
      <c r="F160" s="329"/>
      <c r="G160" s="330"/>
      <c r="H160" s="330"/>
      <c r="I160" s="330"/>
      <c r="J160" s="330"/>
      <c r="K160" s="330"/>
      <c r="L160" s="330"/>
      <c r="M160" s="330"/>
      <c r="N160" s="330"/>
      <c r="O160" s="332"/>
      <c r="P160" s="269"/>
      <c r="Q160" s="269"/>
      <c r="R160" s="269"/>
      <c r="S160" s="265"/>
      <c r="T160" s="265"/>
      <c r="U160" s="265"/>
      <c r="V160" s="265"/>
      <c r="W160" s="265"/>
      <c r="X160" s="265"/>
      <c r="Y160" s="265"/>
      <c r="Z160" s="265"/>
      <c r="AA160" s="265"/>
      <c r="AB160" s="265"/>
    </row>
    <row r="161" spans="1:28" ht="12.75" customHeight="1">
      <c r="A161" s="265"/>
      <c r="B161" s="265"/>
      <c r="C161" s="265"/>
      <c r="D161" s="265"/>
      <c r="E161" s="265"/>
      <c r="F161" s="329"/>
      <c r="G161" s="330"/>
      <c r="H161" s="330"/>
      <c r="I161" s="330"/>
      <c r="J161" s="330"/>
      <c r="K161" s="330"/>
      <c r="L161" s="330"/>
      <c r="M161" s="330"/>
      <c r="N161" s="330"/>
      <c r="O161" s="332"/>
      <c r="P161" s="269"/>
      <c r="Q161" s="269"/>
      <c r="R161" s="269"/>
      <c r="S161" s="265"/>
      <c r="T161" s="265"/>
      <c r="U161" s="265"/>
      <c r="V161" s="265"/>
      <c r="W161" s="265"/>
      <c r="X161" s="265"/>
      <c r="Y161" s="265"/>
      <c r="Z161" s="265"/>
      <c r="AA161" s="265"/>
      <c r="AB161" s="265"/>
    </row>
    <row r="162" spans="1:28" ht="12.75" customHeight="1">
      <c r="A162" s="265"/>
      <c r="B162" s="265"/>
      <c r="C162" s="265"/>
      <c r="D162" s="265"/>
      <c r="E162" s="265"/>
      <c r="F162" s="329"/>
      <c r="G162" s="330"/>
      <c r="H162" s="330"/>
      <c r="I162" s="330"/>
      <c r="J162" s="330"/>
      <c r="K162" s="330"/>
      <c r="L162" s="330"/>
      <c r="M162" s="330"/>
      <c r="N162" s="330"/>
      <c r="O162" s="332"/>
      <c r="P162" s="269"/>
      <c r="Q162" s="269"/>
      <c r="R162" s="269"/>
      <c r="S162" s="265"/>
      <c r="T162" s="265"/>
      <c r="U162" s="265"/>
      <c r="V162" s="265"/>
      <c r="W162" s="265"/>
      <c r="X162" s="265"/>
      <c r="Y162" s="265"/>
      <c r="Z162" s="265"/>
      <c r="AA162" s="265"/>
      <c r="AB162" s="265"/>
    </row>
    <row r="163" spans="1:28" ht="12.75" customHeight="1">
      <c r="A163" s="265"/>
      <c r="B163" s="265"/>
      <c r="C163" s="265"/>
      <c r="D163" s="265"/>
      <c r="E163" s="265"/>
      <c r="F163" s="329"/>
      <c r="G163" s="330"/>
      <c r="H163" s="330"/>
      <c r="I163" s="330"/>
      <c r="J163" s="330"/>
      <c r="K163" s="330"/>
      <c r="L163" s="330"/>
      <c r="M163" s="330"/>
      <c r="N163" s="330"/>
      <c r="O163" s="332"/>
      <c r="P163" s="269"/>
      <c r="Q163" s="269"/>
      <c r="R163" s="269"/>
      <c r="S163" s="265"/>
      <c r="T163" s="265"/>
      <c r="U163" s="265"/>
      <c r="V163" s="265"/>
      <c r="W163" s="265"/>
      <c r="X163" s="265"/>
      <c r="Y163" s="265"/>
      <c r="Z163" s="265"/>
      <c r="AA163" s="265"/>
      <c r="AB163" s="265"/>
    </row>
    <row r="164" spans="1:28" ht="12.75" customHeight="1">
      <c r="A164" s="265"/>
      <c r="B164" s="265"/>
      <c r="C164" s="265"/>
      <c r="D164" s="265"/>
      <c r="E164" s="265"/>
      <c r="F164" s="329"/>
      <c r="G164" s="330"/>
      <c r="H164" s="330"/>
      <c r="I164" s="330"/>
      <c r="J164" s="330"/>
      <c r="K164" s="330"/>
      <c r="L164" s="330"/>
      <c r="M164" s="330"/>
      <c r="N164" s="330"/>
      <c r="O164" s="332"/>
      <c r="P164" s="269"/>
      <c r="Q164" s="269"/>
      <c r="R164" s="269"/>
      <c r="S164" s="265"/>
      <c r="T164" s="265"/>
      <c r="U164" s="265"/>
      <c r="V164" s="265"/>
      <c r="W164" s="265"/>
      <c r="X164" s="265"/>
      <c r="Y164" s="265"/>
      <c r="Z164" s="265"/>
      <c r="AA164" s="265"/>
      <c r="AB164" s="265"/>
    </row>
    <row r="165" spans="1:28" ht="12.75" customHeight="1">
      <c r="A165" s="265"/>
      <c r="B165" s="265"/>
      <c r="C165" s="265"/>
      <c r="D165" s="265"/>
      <c r="E165" s="265"/>
      <c r="F165" s="329"/>
      <c r="G165" s="330"/>
      <c r="H165" s="330"/>
      <c r="I165" s="330"/>
      <c r="J165" s="330"/>
      <c r="K165" s="330"/>
      <c r="L165" s="330"/>
      <c r="M165" s="330"/>
      <c r="N165" s="330"/>
      <c r="O165" s="332"/>
      <c r="P165" s="269"/>
      <c r="Q165" s="269"/>
      <c r="R165" s="269"/>
      <c r="S165" s="265"/>
      <c r="T165" s="265"/>
      <c r="U165" s="265"/>
      <c r="V165" s="265"/>
      <c r="W165" s="265"/>
      <c r="X165" s="265"/>
      <c r="Y165" s="265"/>
      <c r="Z165" s="265"/>
      <c r="AA165" s="265"/>
      <c r="AB165" s="265"/>
    </row>
    <row r="166" spans="1:28" ht="12.75" customHeight="1">
      <c r="A166" s="265"/>
      <c r="B166" s="265"/>
      <c r="C166" s="265"/>
      <c r="D166" s="265"/>
      <c r="E166" s="265"/>
      <c r="F166" s="329"/>
      <c r="G166" s="330"/>
      <c r="H166" s="330"/>
      <c r="I166" s="330"/>
      <c r="J166" s="330"/>
      <c r="K166" s="330"/>
      <c r="L166" s="330"/>
      <c r="M166" s="330"/>
      <c r="N166" s="330"/>
      <c r="O166" s="332"/>
      <c r="P166" s="269"/>
      <c r="Q166" s="269"/>
      <c r="R166" s="269"/>
      <c r="S166" s="265"/>
      <c r="T166" s="265"/>
      <c r="U166" s="265"/>
      <c r="V166" s="265"/>
      <c r="W166" s="265"/>
      <c r="X166" s="265"/>
      <c r="Y166" s="265"/>
      <c r="Z166" s="265"/>
      <c r="AA166" s="265"/>
      <c r="AB166" s="265"/>
    </row>
    <row r="167" spans="1:28" ht="12.75" customHeight="1">
      <c r="A167" s="265"/>
      <c r="B167" s="265"/>
      <c r="C167" s="265"/>
      <c r="D167" s="265"/>
      <c r="E167" s="265"/>
      <c r="F167" s="329"/>
      <c r="G167" s="330"/>
      <c r="H167" s="330"/>
      <c r="I167" s="330"/>
      <c r="J167" s="330"/>
      <c r="K167" s="330"/>
      <c r="L167" s="330"/>
      <c r="M167" s="330"/>
      <c r="N167" s="330"/>
      <c r="O167" s="332"/>
      <c r="P167" s="269"/>
      <c r="Q167" s="269"/>
      <c r="R167" s="269"/>
      <c r="S167" s="265"/>
      <c r="T167" s="265"/>
      <c r="U167" s="265"/>
      <c r="V167" s="265"/>
      <c r="W167" s="265"/>
      <c r="X167" s="265"/>
      <c r="Y167" s="265"/>
      <c r="Z167" s="265"/>
      <c r="AA167" s="265"/>
      <c r="AB167" s="265"/>
    </row>
    <row r="168" spans="1:28" ht="12.75" customHeight="1">
      <c r="A168" s="265"/>
      <c r="B168" s="265"/>
      <c r="C168" s="265"/>
      <c r="D168" s="265"/>
      <c r="E168" s="265"/>
      <c r="F168" s="329"/>
      <c r="G168" s="330"/>
      <c r="H168" s="330"/>
      <c r="I168" s="330"/>
      <c r="J168" s="330"/>
      <c r="K168" s="330"/>
      <c r="L168" s="330"/>
      <c r="M168" s="330"/>
      <c r="N168" s="330"/>
      <c r="O168" s="332"/>
      <c r="P168" s="269"/>
      <c r="Q168" s="269"/>
      <c r="R168" s="269"/>
      <c r="S168" s="265"/>
      <c r="T168" s="265"/>
      <c r="U168" s="265"/>
      <c r="V168" s="265"/>
      <c r="W168" s="265"/>
      <c r="X168" s="265"/>
      <c r="Y168" s="265"/>
      <c r="Z168" s="265"/>
      <c r="AA168" s="265"/>
      <c r="AB168" s="265"/>
    </row>
    <row r="169" spans="1:28" ht="12.75" customHeight="1">
      <c r="A169" s="265"/>
      <c r="B169" s="265"/>
      <c r="C169" s="265"/>
      <c r="D169" s="265"/>
      <c r="E169" s="265"/>
      <c r="F169" s="329"/>
      <c r="G169" s="330"/>
      <c r="H169" s="330"/>
      <c r="I169" s="330"/>
      <c r="J169" s="330"/>
      <c r="K169" s="330"/>
      <c r="L169" s="330"/>
      <c r="M169" s="330"/>
      <c r="N169" s="330"/>
      <c r="O169" s="332"/>
      <c r="P169" s="269"/>
      <c r="Q169" s="269"/>
      <c r="R169" s="269"/>
      <c r="S169" s="265"/>
      <c r="T169" s="265"/>
      <c r="U169" s="265"/>
      <c r="V169" s="265"/>
      <c r="W169" s="265"/>
      <c r="X169" s="265"/>
      <c r="Y169" s="265"/>
      <c r="Z169" s="265"/>
      <c r="AA169" s="265"/>
      <c r="AB169" s="265"/>
    </row>
    <row r="170" spans="1:28" ht="12.75" customHeight="1">
      <c r="A170" s="265"/>
      <c r="B170" s="265"/>
      <c r="C170" s="265"/>
      <c r="D170" s="265"/>
      <c r="E170" s="265"/>
      <c r="F170" s="329"/>
      <c r="G170" s="330"/>
      <c r="H170" s="330"/>
      <c r="I170" s="330"/>
      <c r="J170" s="330"/>
      <c r="K170" s="330"/>
      <c r="L170" s="330"/>
      <c r="M170" s="330"/>
      <c r="N170" s="330"/>
      <c r="O170" s="332"/>
      <c r="P170" s="269"/>
      <c r="Q170" s="269"/>
      <c r="R170" s="269"/>
      <c r="S170" s="265"/>
      <c r="T170" s="265"/>
      <c r="U170" s="265"/>
      <c r="V170" s="265"/>
      <c r="W170" s="265"/>
      <c r="X170" s="265"/>
      <c r="Y170" s="265"/>
      <c r="Z170" s="265"/>
      <c r="AA170" s="265"/>
      <c r="AB170" s="265"/>
    </row>
    <row r="171" spans="1:28" ht="12.75" customHeight="1">
      <c r="A171" s="265"/>
      <c r="B171" s="265"/>
      <c r="C171" s="265"/>
      <c r="D171" s="265"/>
      <c r="E171" s="265"/>
      <c r="F171" s="329"/>
      <c r="G171" s="330"/>
      <c r="H171" s="330"/>
      <c r="I171" s="330"/>
      <c r="J171" s="330"/>
      <c r="K171" s="330"/>
      <c r="L171" s="330"/>
      <c r="M171" s="330"/>
      <c r="N171" s="330"/>
      <c r="O171" s="332"/>
      <c r="P171" s="269"/>
      <c r="Q171" s="269"/>
      <c r="R171" s="269"/>
      <c r="S171" s="265"/>
      <c r="T171" s="265"/>
      <c r="U171" s="265"/>
      <c r="V171" s="265"/>
      <c r="W171" s="265"/>
      <c r="X171" s="265"/>
      <c r="Y171" s="265"/>
      <c r="Z171" s="265"/>
      <c r="AA171" s="265"/>
      <c r="AB171" s="265"/>
    </row>
    <row r="172" spans="1:28" ht="12.75" customHeight="1">
      <c r="A172" s="265"/>
      <c r="B172" s="265"/>
      <c r="C172" s="265"/>
      <c r="D172" s="265"/>
      <c r="E172" s="265"/>
      <c r="F172" s="329"/>
      <c r="G172" s="330"/>
      <c r="H172" s="330"/>
      <c r="I172" s="330"/>
      <c r="J172" s="330"/>
      <c r="K172" s="330"/>
      <c r="L172" s="330"/>
      <c r="M172" s="330"/>
      <c r="N172" s="330"/>
      <c r="O172" s="332"/>
      <c r="P172" s="269"/>
      <c r="Q172" s="269"/>
      <c r="R172" s="269"/>
      <c r="S172" s="265"/>
      <c r="T172" s="265"/>
      <c r="U172" s="265"/>
      <c r="V172" s="265"/>
      <c r="W172" s="265"/>
      <c r="X172" s="265"/>
      <c r="Y172" s="265"/>
      <c r="Z172" s="265"/>
      <c r="AA172" s="265"/>
      <c r="AB172" s="265"/>
    </row>
    <row r="173" spans="1:28" ht="12.75" customHeight="1">
      <c r="A173" s="265"/>
      <c r="B173" s="265"/>
      <c r="C173" s="265"/>
      <c r="D173" s="265"/>
      <c r="E173" s="265"/>
      <c r="F173" s="329"/>
      <c r="G173" s="330"/>
      <c r="H173" s="330"/>
      <c r="I173" s="330"/>
      <c r="J173" s="330"/>
      <c r="K173" s="330"/>
      <c r="L173" s="330"/>
      <c r="M173" s="330"/>
      <c r="N173" s="330"/>
      <c r="O173" s="332"/>
      <c r="P173" s="269"/>
      <c r="Q173" s="269"/>
      <c r="R173" s="269"/>
      <c r="S173" s="265"/>
      <c r="T173" s="265"/>
      <c r="U173" s="265"/>
      <c r="V173" s="265"/>
      <c r="W173" s="265"/>
      <c r="X173" s="265"/>
      <c r="Y173" s="265"/>
      <c r="Z173" s="265"/>
      <c r="AA173" s="265"/>
      <c r="AB173" s="265"/>
    </row>
    <row r="174" spans="1:28" ht="12.75" customHeight="1">
      <c r="A174" s="265"/>
      <c r="B174" s="265"/>
      <c r="C174" s="265"/>
      <c r="D174" s="265"/>
      <c r="E174" s="265"/>
      <c r="F174" s="329"/>
      <c r="G174" s="330"/>
      <c r="H174" s="330"/>
      <c r="I174" s="330"/>
      <c r="J174" s="330"/>
      <c r="K174" s="330"/>
      <c r="L174" s="330"/>
      <c r="M174" s="330"/>
      <c r="N174" s="330"/>
      <c r="O174" s="332"/>
      <c r="P174" s="269"/>
      <c r="Q174" s="269"/>
      <c r="R174" s="269"/>
      <c r="S174" s="265"/>
      <c r="T174" s="265"/>
      <c r="U174" s="265"/>
      <c r="V174" s="265"/>
      <c r="W174" s="265"/>
      <c r="X174" s="265"/>
      <c r="Y174" s="265"/>
      <c r="Z174" s="265"/>
      <c r="AA174" s="265"/>
      <c r="AB174" s="265"/>
    </row>
    <row r="175" spans="1:28" ht="12.75" customHeight="1">
      <c r="A175" s="265"/>
      <c r="B175" s="265"/>
      <c r="C175" s="265"/>
      <c r="D175" s="265"/>
      <c r="E175" s="265"/>
      <c r="F175" s="329"/>
      <c r="G175" s="330"/>
      <c r="H175" s="330"/>
      <c r="I175" s="330"/>
      <c r="J175" s="330"/>
      <c r="K175" s="330"/>
      <c r="L175" s="330"/>
      <c r="M175" s="330"/>
      <c r="N175" s="330"/>
      <c r="O175" s="332"/>
      <c r="P175" s="269"/>
      <c r="Q175" s="269"/>
      <c r="R175" s="269"/>
      <c r="S175" s="265"/>
      <c r="T175" s="265"/>
      <c r="U175" s="265"/>
      <c r="V175" s="265"/>
      <c r="W175" s="265"/>
      <c r="X175" s="265"/>
      <c r="Y175" s="265"/>
      <c r="Z175" s="265"/>
      <c r="AA175" s="265"/>
      <c r="AB175" s="265"/>
    </row>
    <row r="176" spans="1:28" ht="12.75" customHeight="1">
      <c r="A176" s="265"/>
      <c r="B176" s="265"/>
      <c r="C176" s="265"/>
      <c r="D176" s="265"/>
      <c r="E176" s="265"/>
      <c r="F176" s="329"/>
      <c r="G176" s="330"/>
      <c r="H176" s="330"/>
      <c r="I176" s="330"/>
      <c r="J176" s="330"/>
      <c r="K176" s="330"/>
      <c r="L176" s="330"/>
      <c r="M176" s="330"/>
      <c r="N176" s="330"/>
      <c r="O176" s="332"/>
      <c r="P176" s="269"/>
      <c r="Q176" s="269"/>
      <c r="R176" s="269"/>
      <c r="S176" s="265"/>
      <c r="T176" s="265"/>
      <c r="U176" s="265"/>
      <c r="V176" s="265"/>
      <c r="W176" s="265"/>
      <c r="X176" s="265"/>
      <c r="Y176" s="265"/>
      <c r="Z176" s="265"/>
      <c r="AA176" s="265"/>
      <c r="AB176" s="265"/>
    </row>
    <row r="177" spans="1:28" ht="12.75" customHeight="1">
      <c r="A177" s="265"/>
      <c r="B177" s="265"/>
      <c r="C177" s="265"/>
      <c r="D177" s="265"/>
      <c r="E177" s="265"/>
      <c r="F177" s="329"/>
      <c r="G177" s="330"/>
      <c r="H177" s="330"/>
      <c r="I177" s="330"/>
      <c r="J177" s="330"/>
      <c r="K177" s="330"/>
      <c r="L177" s="330"/>
      <c r="M177" s="330"/>
      <c r="N177" s="330"/>
      <c r="O177" s="332"/>
      <c r="P177" s="269"/>
      <c r="Q177" s="269"/>
      <c r="R177" s="269"/>
      <c r="S177" s="265"/>
      <c r="T177" s="265"/>
      <c r="U177" s="265"/>
      <c r="V177" s="265"/>
      <c r="W177" s="265"/>
      <c r="X177" s="265"/>
      <c r="Y177" s="265"/>
      <c r="Z177" s="265"/>
      <c r="AA177" s="265"/>
      <c r="AB177" s="265"/>
    </row>
    <row r="178" spans="1:28" ht="12.75" customHeight="1">
      <c r="A178" s="265"/>
      <c r="B178" s="265"/>
      <c r="C178" s="265"/>
      <c r="D178" s="265"/>
      <c r="E178" s="265"/>
      <c r="F178" s="329"/>
      <c r="G178" s="330"/>
      <c r="H178" s="330"/>
      <c r="I178" s="330"/>
      <c r="J178" s="330"/>
      <c r="K178" s="330"/>
      <c r="L178" s="330"/>
      <c r="M178" s="330"/>
      <c r="N178" s="330"/>
      <c r="O178" s="332"/>
      <c r="P178" s="269"/>
      <c r="Q178" s="269"/>
      <c r="R178" s="269"/>
      <c r="S178" s="265"/>
      <c r="T178" s="265"/>
      <c r="U178" s="265"/>
      <c r="V178" s="265"/>
      <c r="W178" s="265"/>
      <c r="X178" s="265"/>
      <c r="Y178" s="265"/>
      <c r="Z178" s="265"/>
      <c r="AA178" s="265"/>
      <c r="AB178" s="265"/>
    </row>
    <row r="179" spans="1:28" ht="12.75" customHeight="1">
      <c r="A179" s="265"/>
      <c r="B179" s="265"/>
      <c r="C179" s="265"/>
      <c r="D179" s="265"/>
      <c r="E179" s="265"/>
      <c r="F179" s="329"/>
      <c r="G179" s="330"/>
      <c r="H179" s="330"/>
      <c r="I179" s="330"/>
      <c r="J179" s="330"/>
      <c r="K179" s="330"/>
      <c r="L179" s="330"/>
      <c r="M179" s="330"/>
      <c r="N179" s="330"/>
      <c r="O179" s="332"/>
      <c r="P179" s="269"/>
      <c r="Q179" s="269"/>
      <c r="R179" s="269"/>
      <c r="S179" s="265"/>
      <c r="T179" s="265"/>
      <c r="U179" s="265"/>
      <c r="V179" s="265"/>
      <c r="W179" s="265"/>
      <c r="X179" s="265"/>
      <c r="Y179" s="265"/>
      <c r="Z179" s="265"/>
      <c r="AA179" s="265"/>
      <c r="AB179" s="265"/>
    </row>
    <row r="180" spans="1:28" ht="12.75" customHeight="1">
      <c r="A180" s="265"/>
      <c r="B180" s="265"/>
      <c r="C180" s="265"/>
      <c r="D180" s="265"/>
      <c r="E180" s="265"/>
      <c r="F180" s="329"/>
      <c r="G180" s="330"/>
      <c r="H180" s="330"/>
      <c r="I180" s="330"/>
      <c r="J180" s="330"/>
      <c r="K180" s="330"/>
      <c r="L180" s="330"/>
      <c r="M180" s="330"/>
      <c r="N180" s="330"/>
      <c r="O180" s="332"/>
      <c r="P180" s="269"/>
      <c r="Q180" s="269"/>
      <c r="R180" s="269"/>
      <c r="S180" s="265"/>
      <c r="T180" s="265"/>
      <c r="U180" s="265"/>
      <c r="V180" s="265"/>
      <c r="W180" s="265"/>
      <c r="X180" s="265"/>
      <c r="Y180" s="265"/>
      <c r="Z180" s="265"/>
      <c r="AA180" s="265"/>
      <c r="AB180" s="265"/>
    </row>
    <row r="181" spans="1:28" ht="12.75" customHeight="1">
      <c r="A181" s="265"/>
      <c r="B181" s="265"/>
      <c r="C181" s="265"/>
      <c r="D181" s="265"/>
      <c r="E181" s="265"/>
      <c r="F181" s="329"/>
      <c r="G181" s="330"/>
      <c r="H181" s="330"/>
      <c r="I181" s="330"/>
      <c r="J181" s="330"/>
      <c r="K181" s="330"/>
      <c r="L181" s="330"/>
      <c r="M181" s="330"/>
      <c r="N181" s="330"/>
      <c r="O181" s="332"/>
      <c r="P181" s="269"/>
      <c r="Q181" s="269"/>
      <c r="R181" s="269"/>
      <c r="S181" s="265"/>
      <c r="T181" s="265"/>
      <c r="U181" s="265"/>
      <c r="V181" s="265"/>
      <c r="W181" s="265"/>
      <c r="X181" s="265"/>
      <c r="Y181" s="265"/>
      <c r="Z181" s="265"/>
      <c r="AA181" s="265"/>
      <c r="AB181" s="265"/>
    </row>
    <row r="182" spans="1:28" ht="12.75" customHeight="1">
      <c r="A182" s="265"/>
      <c r="B182" s="265"/>
      <c r="C182" s="265"/>
      <c r="D182" s="265"/>
      <c r="E182" s="265"/>
      <c r="F182" s="329"/>
      <c r="G182" s="330"/>
      <c r="H182" s="330"/>
      <c r="I182" s="330"/>
      <c r="J182" s="330"/>
      <c r="K182" s="330"/>
      <c r="L182" s="330"/>
      <c r="M182" s="330"/>
      <c r="N182" s="330"/>
      <c r="O182" s="332"/>
      <c r="P182" s="269"/>
      <c r="Q182" s="269"/>
      <c r="R182" s="269"/>
      <c r="S182" s="265"/>
      <c r="T182" s="265"/>
      <c r="U182" s="265"/>
      <c r="V182" s="265"/>
      <c r="W182" s="265"/>
      <c r="X182" s="265"/>
      <c r="Y182" s="265"/>
      <c r="Z182" s="265"/>
      <c r="AA182" s="265"/>
      <c r="AB182" s="265"/>
    </row>
    <row r="183" spans="1:28" ht="12.75" customHeight="1">
      <c r="A183" s="265"/>
      <c r="B183" s="265"/>
      <c r="C183" s="265"/>
      <c r="D183" s="265"/>
      <c r="E183" s="265"/>
      <c r="F183" s="329"/>
      <c r="G183" s="330"/>
      <c r="H183" s="330"/>
      <c r="I183" s="330"/>
      <c r="J183" s="330"/>
      <c r="K183" s="330"/>
      <c r="L183" s="330"/>
      <c r="M183" s="330"/>
      <c r="N183" s="330"/>
      <c r="O183" s="332"/>
      <c r="P183" s="269"/>
      <c r="Q183" s="269"/>
      <c r="R183" s="269"/>
      <c r="S183" s="265"/>
      <c r="T183" s="265"/>
      <c r="U183" s="265"/>
      <c r="V183" s="265"/>
      <c r="W183" s="265"/>
      <c r="X183" s="265"/>
      <c r="Y183" s="265"/>
      <c r="Z183" s="265"/>
      <c r="AA183" s="265"/>
      <c r="AB183" s="265"/>
    </row>
    <row r="184" spans="1:28" ht="12.75" customHeight="1">
      <c r="A184" s="265"/>
      <c r="B184" s="265"/>
      <c r="C184" s="265"/>
      <c r="D184" s="265"/>
      <c r="E184" s="265"/>
      <c r="F184" s="329"/>
      <c r="G184" s="330"/>
      <c r="H184" s="330"/>
      <c r="I184" s="330"/>
      <c r="J184" s="330"/>
      <c r="K184" s="330"/>
      <c r="L184" s="330"/>
      <c r="M184" s="330"/>
      <c r="N184" s="330"/>
      <c r="O184" s="332"/>
      <c r="P184" s="269"/>
      <c r="Q184" s="269"/>
      <c r="R184" s="269"/>
      <c r="S184" s="265"/>
      <c r="T184" s="265"/>
      <c r="U184" s="265"/>
      <c r="V184" s="265"/>
      <c r="W184" s="265"/>
      <c r="X184" s="265"/>
      <c r="Y184" s="265"/>
      <c r="Z184" s="265"/>
      <c r="AA184" s="265"/>
      <c r="AB184" s="265"/>
    </row>
    <row r="185" spans="1:28" ht="12.75" customHeight="1">
      <c r="A185" s="265"/>
      <c r="B185" s="265"/>
      <c r="C185" s="265"/>
      <c r="D185" s="265"/>
      <c r="E185" s="265"/>
      <c r="F185" s="329"/>
      <c r="G185" s="330"/>
      <c r="H185" s="330"/>
      <c r="I185" s="330"/>
      <c r="J185" s="330"/>
      <c r="K185" s="330"/>
      <c r="L185" s="330"/>
      <c r="M185" s="330"/>
      <c r="N185" s="330"/>
      <c r="O185" s="332"/>
      <c r="P185" s="269"/>
      <c r="Q185" s="269"/>
      <c r="R185" s="269"/>
      <c r="S185" s="265"/>
      <c r="T185" s="265"/>
      <c r="U185" s="265"/>
      <c r="V185" s="265"/>
      <c r="W185" s="265"/>
      <c r="X185" s="265"/>
      <c r="Y185" s="265"/>
      <c r="Z185" s="265"/>
      <c r="AA185" s="265"/>
      <c r="AB185" s="265"/>
    </row>
    <row r="186" spans="1:28" ht="12.75" customHeight="1">
      <c r="A186" s="265"/>
      <c r="B186" s="265"/>
      <c r="C186" s="265"/>
      <c r="D186" s="265"/>
      <c r="E186" s="265"/>
      <c r="F186" s="329"/>
      <c r="G186" s="330"/>
      <c r="H186" s="330"/>
      <c r="I186" s="330"/>
      <c r="J186" s="330"/>
      <c r="K186" s="330"/>
      <c r="L186" s="330"/>
      <c r="M186" s="330"/>
      <c r="N186" s="330"/>
      <c r="O186" s="332"/>
      <c r="P186" s="269"/>
      <c r="Q186" s="269"/>
      <c r="R186" s="269"/>
      <c r="S186" s="265"/>
      <c r="T186" s="265"/>
      <c r="U186" s="265"/>
      <c r="V186" s="265"/>
      <c r="W186" s="265"/>
      <c r="X186" s="265"/>
      <c r="Y186" s="265"/>
      <c r="Z186" s="265"/>
      <c r="AA186" s="265"/>
      <c r="AB186" s="265"/>
    </row>
    <row r="187" spans="1:28" ht="12.75" customHeight="1">
      <c r="A187" s="265"/>
      <c r="B187" s="265"/>
      <c r="C187" s="265"/>
      <c r="D187" s="265"/>
      <c r="E187" s="265"/>
      <c r="F187" s="329"/>
      <c r="G187" s="330"/>
      <c r="H187" s="330"/>
      <c r="I187" s="330"/>
      <c r="J187" s="330"/>
      <c r="K187" s="330"/>
      <c r="L187" s="330"/>
      <c r="M187" s="330"/>
      <c r="N187" s="330"/>
      <c r="O187" s="332"/>
      <c r="P187" s="269"/>
      <c r="Q187" s="269"/>
      <c r="R187" s="269"/>
      <c r="S187" s="265"/>
      <c r="T187" s="265"/>
      <c r="U187" s="265"/>
      <c r="V187" s="265"/>
      <c r="W187" s="265"/>
      <c r="X187" s="265"/>
      <c r="Y187" s="265"/>
      <c r="Z187" s="265"/>
      <c r="AA187" s="265"/>
      <c r="AB187" s="265"/>
    </row>
    <row r="188" spans="1:28" ht="12.75" customHeight="1">
      <c r="A188" s="265"/>
      <c r="B188" s="265"/>
      <c r="C188" s="265"/>
      <c r="D188" s="265"/>
      <c r="E188" s="265"/>
      <c r="F188" s="329"/>
      <c r="G188" s="330"/>
      <c r="H188" s="330"/>
      <c r="I188" s="330"/>
      <c r="J188" s="330"/>
      <c r="K188" s="330"/>
      <c r="L188" s="330"/>
      <c r="M188" s="330"/>
      <c r="N188" s="330"/>
      <c r="O188" s="332"/>
      <c r="P188" s="269"/>
      <c r="Q188" s="269"/>
      <c r="R188" s="269"/>
      <c r="S188" s="265"/>
      <c r="T188" s="265"/>
      <c r="U188" s="265"/>
      <c r="V188" s="265"/>
      <c r="W188" s="265"/>
      <c r="X188" s="265"/>
      <c r="Y188" s="265"/>
      <c r="Z188" s="265"/>
      <c r="AA188" s="265"/>
      <c r="AB188" s="265"/>
    </row>
    <row r="189" spans="1:28" ht="12.75" customHeight="1">
      <c r="A189" s="265"/>
      <c r="B189" s="265"/>
      <c r="C189" s="265"/>
      <c r="D189" s="265"/>
      <c r="E189" s="265"/>
      <c r="F189" s="329"/>
      <c r="G189" s="330"/>
      <c r="H189" s="330"/>
      <c r="I189" s="330"/>
      <c r="J189" s="330"/>
      <c r="K189" s="330"/>
      <c r="L189" s="330"/>
      <c r="M189" s="330"/>
      <c r="N189" s="330"/>
      <c r="O189" s="332"/>
      <c r="P189" s="269"/>
      <c r="Q189" s="269"/>
      <c r="R189" s="269"/>
      <c r="S189" s="265"/>
      <c r="T189" s="265"/>
      <c r="U189" s="265"/>
      <c r="V189" s="265"/>
      <c r="W189" s="265"/>
      <c r="X189" s="265"/>
      <c r="Y189" s="265"/>
      <c r="Z189" s="265"/>
      <c r="AA189" s="265"/>
      <c r="AB189" s="265"/>
    </row>
    <row r="190" spans="1:28" ht="12.75" customHeight="1">
      <c r="A190" s="265"/>
      <c r="B190" s="265"/>
      <c r="C190" s="265"/>
      <c r="D190" s="265"/>
      <c r="E190" s="265"/>
      <c r="F190" s="329"/>
      <c r="G190" s="330"/>
      <c r="H190" s="330"/>
      <c r="I190" s="330"/>
      <c r="J190" s="330"/>
      <c r="K190" s="330"/>
      <c r="L190" s="330"/>
      <c r="M190" s="330"/>
      <c r="N190" s="330"/>
      <c r="O190" s="332"/>
      <c r="P190" s="269"/>
      <c r="Q190" s="269"/>
      <c r="R190" s="269"/>
      <c r="S190" s="265"/>
      <c r="T190" s="265"/>
      <c r="U190" s="265"/>
      <c r="V190" s="265"/>
      <c r="W190" s="265"/>
      <c r="X190" s="265"/>
      <c r="Y190" s="265"/>
      <c r="Z190" s="265"/>
      <c r="AA190" s="265"/>
      <c r="AB190" s="265"/>
    </row>
    <row r="191" spans="1:28" ht="12.75" customHeight="1">
      <c r="A191" s="265"/>
      <c r="B191" s="265"/>
      <c r="C191" s="265"/>
      <c r="D191" s="265"/>
      <c r="E191" s="265"/>
      <c r="F191" s="329"/>
      <c r="G191" s="330"/>
      <c r="H191" s="330"/>
      <c r="I191" s="330"/>
      <c r="J191" s="330"/>
      <c r="K191" s="330"/>
      <c r="L191" s="330"/>
      <c r="M191" s="330"/>
      <c r="N191" s="330"/>
      <c r="O191" s="332"/>
      <c r="P191" s="269"/>
      <c r="Q191" s="269"/>
      <c r="R191" s="269"/>
      <c r="S191" s="265"/>
      <c r="T191" s="265"/>
      <c r="U191" s="265"/>
      <c r="V191" s="265"/>
      <c r="W191" s="265"/>
      <c r="X191" s="265"/>
      <c r="Y191" s="265"/>
      <c r="Z191" s="265"/>
      <c r="AA191" s="265"/>
      <c r="AB191" s="265"/>
    </row>
    <row r="192" spans="1:28" ht="12.75" customHeight="1">
      <c r="A192" s="265"/>
      <c r="B192" s="265"/>
      <c r="C192" s="265"/>
      <c r="D192" s="265"/>
      <c r="E192" s="265"/>
      <c r="F192" s="329"/>
      <c r="G192" s="330"/>
      <c r="H192" s="330"/>
      <c r="I192" s="330"/>
      <c r="J192" s="330"/>
      <c r="K192" s="330"/>
      <c r="L192" s="330"/>
      <c r="M192" s="330"/>
      <c r="N192" s="330"/>
      <c r="O192" s="332"/>
      <c r="P192" s="269"/>
      <c r="Q192" s="269"/>
      <c r="R192" s="269"/>
      <c r="S192" s="265"/>
      <c r="T192" s="265"/>
      <c r="U192" s="265"/>
      <c r="V192" s="265"/>
      <c r="W192" s="265"/>
      <c r="X192" s="265"/>
      <c r="Y192" s="265"/>
      <c r="Z192" s="265"/>
      <c r="AA192" s="265"/>
      <c r="AB192" s="265"/>
    </row>
    <row r="193" spans="1:28" ht="12.75" customHeight="1">
      <c r="A193" s="265"/>
      <c r="B193" s="265"/>
      <c r="C193" s="265"/>
      <c r="D193" s="265"/>
      <c r="E193" s="265"/>
      <c r="F193" s="329"/>
      <c r="G193" s="330"/>
      <c r="H193" s="330"/>
      <c r="I193" s="330"/>
      <c r="J193" s="330"/>
      <c r="K193" s="330"/>
      <c r="L193" s="330"/>
      <c r="M193" s="330"/>
      <c r="N193" s="330"/>
      <c r="O193" s="332"/>
      <c r="P193" s="269"/>
      <c r="Q193" s="269"/>
      <c r="R193" s="269"/>
      <c r="S193" s="265"/>
      <c r="T193" s="265"/>
      <c r="U193" s="265"/>
      <c r="V193" s="265"/>
      <c r="W193" s="265"/>
      <c r="X193" s="265"/>
      <c r="Y193" s="265"/>
      <c r="Z193" s="265"/>
      <c r="AA193" s="265"/>
      <c r="AB193" s="265"/>
    </row>
    <row r="194" spans="1:28" ht="12.75" customHeight="1">
      <c r="A194" s="265"/>
      <c r="B194" s="265"/>
      <c r="C194" s="265"/>
      <c r="D194" s="265"/>
      <c r="E194" s="265"/>
      <c r="F194" s="329"/>
      <c r="G194" s="330"/>
      <c r="H194" s="330"/>
      <c r="I194" s="330"/>
      <c r="J194" s="330"/>
      <c r="K194" s="330"/>
      <c r="L194" s="330"/>
      <c r="M194" s="330"/>
      <c r="N194" s="330"/>
      <c r="O194" s="332"/>
      <c r="P194" s="269"/>
      <c r="Q194" s="269"/>
      <c r="R194" s="269"/>
      <c r="S194" s="265"/>
      <c r="T194" s="265"/>
      <c r="U194" s="265"/>
      <c r="V194" s="265"/>
      <c r="W194" s="265"/>
      <c r="X194" s="265"/>
      <c r="Y194" s="265"/>
      <c r="Z194" s="265"/>
      <c r="AA194" s="265"/>
      <c r="AB194" s="265"/>
    </row>
    <row r="195" spans="1:28" ht="12.75" customHeight="1">
      <c r="A195" s="265"/>
      <c r="B195" s="265"/>
      <c r="C195" s="265"/>
      <c r="D195" s="265"/>
      <c r="E195" s="265"/>
      <c r="F195" s="329"/>
      <c r="G195" s="330"/>
      <c r="H195" s="330"/>
      <c r="I195" s="330"/>
      <c r="J195" s="330"/>
      <c r="K195" s="330"/>
      <c r="L195" s="330"/>
      <c r="M195" s="330"/>
      <c r="N195" s="330"/>
      <c r="O195" s="332"/>
      <c r="P195" s="269"/>
      <c r="Q195" s="269"/>
      <c r="R195" s="269"/>
      <c r="S195" s="265"/>
      <c r="T195" s="265"/>
      <c r="U195" s="265"/>
      <c r="V195" s="265"/>
      <c r="W195" s="265"/>
      <c r="X195" s="265"/>
      <c r="Y195" s="265"/>
      <c r="Z195" s="265"/>
      <c r="AA195" s="265"/>
      <c r="AB195" s="265"/>
    </row>
    <row r="196" spans="1:28" ht="12.75" customHeight="1">
      <c r="A196" s="265"/>
      <c r="B196" s="265"/>
      <c r="C196" s="265"/>
      <c r="D196" s="265"/>
      <c r="E196" s="265"/>
      <c r="F196" s="329"/>
      <c r="G196" s="330"/>
      <c r="H196" s="330"/>
      <c r="I196" s="330"/>
      <c r="J196" s="330"/>
      <c r="K196" s="330"/>
      <c r="L196" s="330"/>
      <c r="M196" s="330"/>
      <c r="N196" s="330"/>
      <c r="O196" s="332"/>
      <c r="P196" s="269"/>
      <c r="Q196" s="269"/>
      <c r="R196" s="269"/>
      <c r="S196" s="265"/>
      <c r="T196" s="265"/>
      <c r="U196" s="265"/>
      <c r="V196" s="265"/>
      <c r="W196" s="265"/>
      <c r="X196" s="265"/>
      <c r="Y196" s="265"/>
      <c r="Z196" s="265"/>
      <c r="AA196" s="265"/>
      <c r="AB196" s="265"/>
    </row>
    <row r="197" spans="1:28" ht="12.75" customHeight="1">
      <c r="A197" s="265"/>
      <c r="B197" s="265"/>
      <c r="C197" s="265"/>
      <c r="D197" s="265"/>
      <c r="E197" s="265"/>
      <c r="F197" s="329"/>
      <c r="G197" s="330"/>
      <c r="H197" s="330"/>
      <c r="I197" s="330"/>
      <c r="J197" s="330"/>
      <c r="K197" s="330"/>
      <c r="L197" s="330"/>
      <c r="M197" s="330"/>
      <c r="N197" s="330"/>
      <c r="O197" s="332"/>
      <c r="P197" s="269"/>
      <c r="Q197" s="269"/>
      <c r="R197" s="269"/>
      <c r="S197" s="265"/>
      <c r="T197" s="265"/>
      <c r="U197" s="265"/>
      <c r="V197" s="265"/>
      <c r="W197" s="265"/>
      <c r="X197" s="265"/>
      <c r="Y197" s="265"/>
      <c r="Z197" s="265"/>
      <c r="AA197" s="265"/>
      <c r="AB197" s="265"/>
    </row>
    <row r="198" spans="1:28" ht="12.75" customHeight="1">
      <c r="A198" s="265"/>
      <c r="B198" s="265"/>
      <c r="C198" s="265"/>
      <c r="D198" s="265"/>
      <c r="E198" s="265"/>
      <c r="F198" s="329"/>
      <c r="G198" s="330"/>
      <c r="H198" s="330"/>
      <c r="I198" s="330"/>
      <c r="J198" s="330"/>
      <c r="K198" s="330"/>
      <c r="L198" s="330"/>
      <c r="M198" s="330"/>
      <c r="N198" s="330"/>
      <c r="O198" s="332"/>
      <c r="P198" s="269"/>
      <c r="Q198" s="269"/>
      <c r="R198" s="269"/>
      <c r="S198" s="265"/>
      <c r="T198" s="265"/>
      <c r="U198" s="265"/>
      <c r="V198" s="265"/>
      <c r="W198" s="265"/>
      <c r="X198" s="265"/>
      <c r="Y198" s="265"/>
      <c r="Z198" s="265"/>
      <c r="AA198" s="265"/>
      <c r="AB198" s="265"/>
    </row>
    <row r="199" spans="1:28" ht="12.75" customHeight="1">
      <c r="A199" s="265"/>
      <c r="B199" s="265"/>
      <c r="C199" s="265"/>
      <c r="D199" s="265"/>
      <c r="E199" s="265"/>
      <c r="F199" s="329"/>
      <c r="G199" s="330"/>
      <c r="H199" s="330"/>
      <c r="I199" s="330"/>
      <c r="J199" s="330"/>
      <c r="K199" s="330"/>
      <c r="L199" s="330"/>
      <c r="M199" s="330"/>
      <c r="N199" s="330"/>
      <c r="O199" s="332"/>
      <c r="P199" s="269"/>
      <c r="Q199" s="269"/>
      <c r="R199" s="269"/>
      <c r="S199" s="265"/>
      <c r="T199" s="265"/>
      <c r="U199" s="265"/>
      <c r="V199" s="265"/>
      <c r="W199" s="265"/>
      <c r="X199" s="265"/>
      <c r="Y199" s="265"/>
      <c r="Z199" s="265"/>
      <c r="AA199" s="265"/>
      <c r="AB199" s="265"/>
    </row>
    <row r="200" spans="1:28" ht="12.75" customHeight="1">
      <c r="A200" s="265"/>
      <c r="B200" s="265"/>
      <c r="C200" s="265"/>
      <c r="D200" s="265"/>
      <c r="E200" s="265"/>
      <c r="F200" s="329"/>
      <c r="G200" s="330"/>
      <c r="H200" s="330"/>
      <c r="I200" s="330"/>
      <c r="J200" s="330"/>
      <c r="K200" s="330"/>
      <c r="L200" s="330"/>
      <c r="M200" s="330"/>
      <c r="N200" s="330"/>
      <c r="O200" s="332"/>
      <c r="P200" s="269"/>
      <c r="Q200" s="269"/>
      <c r="R200" s="269"/>
      <c r="S200" s="265"/>
      <c r="T200" s="265"/>
      <c r="U200" s="265"/>
      <c r="V200" s="265"/>
      <c r="W200" s="265"/>
      <c r="X200" s="265"/>
      <c r="Y200" s="265"/>
      <c r="Z200" s="265"/>
      <c r="AA200" s="265"/>
      <c r="AB200" s="265"/>
    </row>
    <row r="201" spans="1:28" ht="12.75" customHeight="1">
      <c r="A201" s="265"/>
      <c r="B201" s="265"/>
      <c r="C201" s="265"/>
      <c r="D201" s="265"/>
      <c r="E201" s="265"/>
      <c r="F201" s="329"/>
      <c r="G201" s="330"/>
      <c r="H201" s="330"/>
      <c r="I201" s="330"/>
      <c r="J201" s="330"/>
      <c r="K201" s="330"/>
      <c r="L201" s="330"/>
      <c r="M201" s="330"/>
      <c r="N201" s="330"/>
      <c r="O201" s="332"/>
      <c r="P201" s="269"/>
      <c r="Q201" s="269"/>
      <c r="R201" s="269"/>
      <c r="S201" s="265"/>
      <c r="T201" s="265"/>
      <c r="U201" s="265"/>
      <c r="V201" s="265"/>
      <c r="W201" s="265"/>
      <c r="X201" s="265"/>
      <c r="Y201" s="265"/>
      <c r="Z201" s="265"/>
      <c r="AA201" s="265"/>
      <c r="AB201" s="265"/>
    </row>
    <row r="202" spans="1:28" ht="12.75" customHeight="1">
      <c r="A202" s="265"/>
      <c r="B202" s="265"/>
      <c r="C202" s="265"/>
      <c r="D202" s="265"/>
      <c r="E202" s="265"/>
      <c r="F202" s="329"/>
      <c r="G202" s="330"/>
      <c r="H202" s="330"/>
      <c r="I202" s="330"/>
      <c r="J202" s="330"/>
      <c r="K202" s="330"/>
      <c r="L202" s="330"/>
      <c r="M202" s="330"/>
      <c r="N202" s="330"/>
      <c r="O202" s="332"/>
      <c r="P202" s="269"/>
      <c r="Q202" s="269"/>
      <c r="R202" s="269"/>
      <c r="S202" s="265"/>
      <c r="T202" s="265"/>
      <c r="U202" s="265"/>
      <c r="V202" s="265"/>
      <c r="W202" s="265"/>
      <c r="X202" s="265"/>
      <c r="Y202" s="265"/>
      <c r="Z202" s="265"/>
      <c r="AA202" s="265"/>
      <c r="AB202" s="265"/>
    </row>
    <row r="203" spans="1:28" ht="12.75" customHeight="1">
      <c r="A203" s="265"/>
      <c r="B203" s="265"/>
      <c r="C203" s="265"/>
      <c r="D203" s="265"/>
      <c r="E203" s="265"/>
      <c r="F203" s="329"/>
      <c r="G203" s="330"/>
      <c r="H203" s="330"/>
      <c r="I203" s="330"/>
      <c r="J203" s="330"/>
      <c r="K203" s="330"/>
      <c r="L203" s="330"/>
      <c r="M203" s="330"/>
      <c r="N203" s="330"/>
      <c r="O203" s="332"/>
      <c r="P203" s="269"/>
      <c r="Q203" s="269"/>
      <c r="R203" s="269"/>
      <c r="S203" s="265"/>
      <c r="T203" s="265"/>
      <c r="U203" s="265"/>
      <c r="V203" s="265"/>
      <c r="W203" s="265"/>
      <c r="X203" s="265"/>
      <c r="Y203" s="265"/>
      <c r="Z203" s="265"/>
      <c r="AA203" s="265"/>
      <c r="AB203" s="265"/>
    </row>
    <row r="204" spans="1:28" ht="12.75" customHeight="1">
      <c r="A204" s="265"/>
      <c r="B204" s="265"/>
      <c r="C204" s="265"/>
      <c r="D204" s="265"/>
      <c r="E204" s="265"/>
      <c r="F204" s="329"/>
      <c r="G204" s="330"/>
      <c r="H204" s="330"/>
      <c r="I204" s="330"/>
      <c r="J204" s="330"/>
      <c r="K204" s="330"/>
      <c r="L204" s="330"/>
      <c r="M204" s="330"/>
      <c r="N204" s="330"/>
      <c r="O204" s="332"/>
      <c r="P204" s="269"/>
      <c r="Q204" s="269"/>
      <c r="R204" s="269"/>
      <c r="S204" s="265"/>
      <c r="T204" s="265"/>
      <c r="U204" s="265"/>
      <c r="V204" s="265"/>
      <c r="W204" s="265"/>
      <c r="X204" s="265"/>
      <c r="Y204" s="265"/>
      <c r="Z204" s="265"/>
      <c r="AA204" s="265"/>
      <c r="AB204" s="265"/>
    </row>
    <row r="205" spans="1:28" ht="12.75" customHeight="1">
      <c r="A205" s="265"/>
      <c r="B205" s="265"/>
      <c r="C205" s="265"/>
      <c r="D205" s="265"/>
      <c r="E205" s="265"/>
      <c r="F205" s="329"/>
      <c r="G205" s="330"/>
      <c r="H205" s="330"/>
      <c r="I205" s="330"/>
      <c r="J205" s="330"/>
      <c r="K205" s="330"/>
      <c r="L205" s="330"/>
      <c r="M205" s="330"/>
      <c r="N205" s="330"/>
      <c r="O205" s="332"/>
      <c r="P205" s="269"/>
      <c r="Q205" s="269"/>
      <c r="R205" s="269"/>
      <c r="S205" s="265"/>
      <c r="T205" s="265"/>
      <c r="U205" s="265"/>
      <c r="V205" s="265"/>
      <c r="W205" s="265"/>
      <c r="X205" s="265"/>
      <c r="Y205" s="265"/>
      <c r="Z205" s="265"/>
      <c r="AA205" s="265"/>
      <c r="AB205" s="265"/>
    </row>
    <row r="206" spans="1:28" ht="12.75" customHeight="1">
      <c r="A206" s="265"/>
      <c r="B206" s="265"/>
      <c r="C206" s="265"/>
      <c r="D206" s="265"/>
      <c r="E206" s="265"/>
      <c r="F206" s="329"/>
      <c r="G206" s="330"/>
      <c r="H206" s="330"/>
      <c r="I206" s="330"/>
      <c r="J206" s="330"/>
      <c r="K206" s="330"/>
      <c r="L206" s="330"/>
      <c r="M206" s="330"/>
      <c r="N206" s="330"/>
      <c r="O206" s="332"/>
      <c r="P206" s="269"/>
      <c r="Q206" s="269"/>
      <c r="R206" s="269"/>
      <c r="S206" s="265"/>
      <c r="T206" s="265"/>
      <c r="U206" s="265"/>
      <c r="V206" s="265"/>
      <c r="W206" s="265"/>
      <c r="X206" s="265"/>
      <c r="Y206" s="265"/>
      <c r="Z206" s="265"/>
      <c r="AA206" s="265"/>
      <c r="AB206" s="265"/>
    </row>
    <row r="207" spans="1:28" ht="12.75" customHeight="1">
      <c r="A207" s="265"/>
      <c r="B207" s="265"/>
      <c r="C207" s="265"/>
      <c r="D207" s="265"/>
      <c r="E207" s="265"/>
      <c r="F207" s="329"/>
      <c r="G207" s="330"/>
      <c r="H207" s="330"/>
      <c r="I207" s="330"/>
      <c r="J207" s="330"/>
      <c r="K207" s="330"/>
      <c r="L207" s="330"/>
      <c r="M207" s="330"/>
      <c r="N207" s="330"/>
      <c r="O207" s="332"/>
      <c r="P207" s="269"/>
      <c r="Q207" s="269"/>
      <c r="R207" s="269"/>
      <c r="S207" s="265"/>
      <c r="T207" s="265"/>
      <c r="U207" s="265"/>
      <c r="V207" s="265"/>
      <c r="W207" s="265"/>
      <c r="X207" s="265"/>
      <c r="Y207" s="265"/>
      <c r="Z207" s="265"/>
      <c r="AA207" s="265"/>
      <c r="AB207" s="265"/>
    </row>
    <row r="208" spans="1:28" ht="12.75" customHeight="1">
      <c r="A208" s="265"/>
      <c r="B208" s="265"/>
      <c r="C208" s="265"/>
      <c r="D208" s="265"/>
      <c r="E208" s="265"/>
      <c r="F208" s="329"/>
      <c r="G208" s="330"/>
      <c r="H208" s="330"/>
      <c r="I208" s="330"/>
      <c r="J208" s="330"/>
      <c r="K208" s="330"/>
      <c r="L208" s="330"/>
      <c r="M208" s="330"/>
      <c r="N208" s="330"/>
      <c r="O208" s="332"/>
      <c r="P208" s="269"/>
      <c r="Q208" s="269"/>
      <c r="R208" s="269"/>
      <c r="S208" s="265"/>
      <c r="T208" s="265"/>
      <c r="U208" s="265"/>
      <c r="V208" s="265"/>
      <c r="W208" s="265"/>
      <c r="X208" s="265"/>
      <c r="Y208" s="265"/>
      <c r="Z208" s="265"/>
      <c r="AA208" s="265"/>
      <c r="AB208" s="265"/>
    </row>
    <row r="209" spans="1:28" ht="12.75" customHeight="1">
      <c r="A209" s="265"/>
      <c r="B209" s="265"/>
      <c r="C209" s="265"/>
      <c r="D209" s="265"/>
      <c r="E209" s="265"/>
      <c r="F209" s="329"/>
      <c r="G209" s="330"/>
      <c r="H209" s="330"/>
      <c r="I209" s="330"/>
      <c r="J209" s="330"/>
      <c r="K209" s="330"/>
      <c r="L209" s="330"/>
      <c r="M209" s="330"/>
      <c r="N209" s="330"/>
      <c r="O209" s="332"/>
      <c r="P209" s="269"/>
      <c r="Q209" s="269"/>
      <c r="R209" s="269"/>
      <c r="S209" s="265"/>
      <c r="T209" s="265"/>
      <c r="U209" s="265"/>
      <c r="V209" s="265"/>
      <c r="W209" s="265"/>
      <c r="X209" s="265"/>
      <c r="Y209" s="265"/>
      <c r="Z209" s="265"/>
      <c r="AA209" s="265"/>
      <c r="AB209" s="265"/>
    </row>
    <row r="210" spans="1:28" ht="12.75" customHeight="1">
      <c r="A210" s="265"/>
      <c r="B210" s="265"/>
      <c r="C210" s="265"/>
      <c r="D210" s="265"/>
      <c r="E210" s="265"/>
      <c r="F210" s="329"/>
      <c r="G210" s="330"/>
      <c r="H210" s="330"/>
      <c r="I210" s="330"/>
      <c r="J210" s="330"/>
      <c r="K210" s="330"/>
      <c r="L210" s="330"/>
      <c r="M210" s="330"/>
      <c r="N210" s="330"/>
      <c r="O210" s="332"/>
      <c r="P210" s="269"/>
      <c r="Q210" s="269"/>
      <c r="R210" s="269"/>
      <c r="S210" s="265"/>
      <c r="T210" s="265"/>
      <c r="U210" s="265"/>
      <c r="V210" s="265"/>
      <c r="W210" s="265"/>
      <c r="X210" s="265"/>
      <c r="Y210" s="265"/>
      <c r="Z210" s="265"/>
      <c r="AA210" s="265"/>
      <c r="AB210" s="265"/>
    </row>
    <row r="211" spans="1:28" ht="12.75" customHeight="1">
      <c r="A211" s="265"/>
      <c r="B211" s="265"/>
      <c r="C211" s="265"/>
      <c r="D211" s="265"/>
      <c r="E211" s="265"/>
      <c r="F211" s="329"/>
      <c r="G211" s="330"/>
      <c r="H211" s="330"/>
      <c r="I211" s="330"/>
      <c r="J211" s="330"/>
      <c r="K211" s="330"/>
      <c r="L211" s="330"/>
      <c r="M211" s="330"/>
      <c r="N211" s="330"/>
      <c r="O211" s="332"/>
      <c r="P211" s="269"/>
      <c r="Q211" s="269"/>
      <c r="R211" s="269"/>
      <c r="S211" s="265"/>
      <c r="T211" s="265"/>
      <c r="U211" s="265"/>
      <c r="V211" s="265"/>
      <c r="W211" s="265"/>
      <c r="X211" s="265"/>
      <c r="Y211" s="265"/>
      <c r="Z211" s="265"/>
      <c r="AA211" s="265"/>
      <c r="AB211" s="265"/>
    </row>
    <row r="212" spans="1:28" ht="12.75" customHeight="1">
      <c r="A212" s="265"/>
      <c r="B212" s="265"/>
      <c r="C212" s="265"/>
      <c r="D212" s="265"/>
      <c r="E212" s="265"/>
      <c r="F212" s="329"/>
      <c r="G212" s="330"/>
      <c r="H212" s="330"/>
      <c r="I212" s="330"/>
      <c r="J212" s="330"/>
      <c r="K212" s="330"/>
      <c r="L212" s="330"/>
      <c r="M212" s="330"/>
      <c r="N212" s="330"/>
      <c r="O212" s="332"/>
      <c r="P212" s="269"/>
      <c r="Q212" s="269"/>
      <c r="R212" s="269"/>
      <c r="S212" s="265"/>
      <c r="T212" s="265"/>
      <c r="U212" s="265"/>
      <c r="V212" s="265"/>
      <c r="W212" s="265"/>
      <c r="X212" s="265"/>
      <c r="Y212" s="265"/>
      <c r="Z212" s="265"/>
      <c r="AA212" s="265"/>
      <c r="AB212" s="265"/>
    </row>
    <row r="213" spans="1:28" ht="12.75" customHeight="1">
      <c r="A213" s="265"/>
      <c r="B213" s="265"/>
      <c r="C213" s="265"/>
      <c r="D213" s="265"/>
      <c r="E213" s="265"/>
      <c r="F213" s="329"/>
      <c r="G213" s="330"/>
      <c r="H213" s="330"/>
      <c r="I213" s="330"/>
      <c r="J213" s="330"/>
      <c r="K213" s="330"/>
      <c r="L213" s="330"/>
      <c r="M213" s="330"/>
      <c r="N213" s="330"/>
      <c r="O213" s="332"/>
      <c r="P213" s="269"/>
      <c r="Q213" s="269"/>
      <c r="R213" s="269"/>
      <c r="S213" s="265"/>
      <c r="T213" s="265"/>
      <c r="U213" s="265"/>
      <c r="V213" s="265"/>
      <c r="W213" s="265"/>
      <c r="X213" s="265"/>
      <c r="Y213" s="265"/>
      <c r="Z213" s="265"/>
      <c r="AA213" s="265"/>
      <c r="AB213" s="265"/>
    </row>
    <row r="214" spans="1:28" ht="12.75" customHeight="1">
      <c r="A214" s="265"/>
      <c r="B214" s="265"/>
      <c r="C214" s="265"/>
      <c r="D214" s="265"/>
      <c r="E214" s="265"/>
      <c r="F214" s="329"/>
      <c r="G214" s="330"/>
      <c r="H214" s="330"/>
      <c r="I214" s="330"/>
      <c r="J214" s="330"/>
      <c r="K214" s="330"/>
      <c r="L214" s="330"/>
      <c r="M214" s="330"/>
      <c r="N214" s="330"/>
      <c r="O214" s="332"/>
      <c r="P214" s="269"/>
      <c r="Q214" s="269"/>
      <c r="R214" s="269"/>
      <c r="S214" s="265"/>
      <c r="T214" s="265"/>
      <c r="U214" s="265"/>
      <c r="V214" s="265"/>
      <c r="W214" s="265"/>
      <c r="X214" s="265"/>
      <c r="Y214" s="265"/>
      <c r="Z214" s="265"/>
      <c r="AA214" s="265"/>
      <c r="AB214" s="265"/>
    </row>
    <row r="215" spans="1:28" ht="12.75" customHeight="1">
      <c r="A215" s="265"/>
      <c r="B215" s="265"/>
      <c r="C215" s="265"/>
      <c r="D215" s="265"/>
      <c r="E215" s="265"/>
      <c r="F215" s="329"/>
      <c r="G215" s="330"/>
      <c r="H215" s="330"/>
      <c r="I215" s="330"/>
      <c r="J215" s="330"/>
      <c r="K215" s="330"/>
      <c r="L215" s="330"/>
      <c r="M215" s="330"/>
      <c r="N215" s="330"/>
      <c r="O215" s="332"/>
      <c r="P215" s="269"/>
      <c r="Q215" s="269"/>
      <c r="R215" s="269"/>
      <c r="S215" s="265"/>
      <c r="T215" s="265"/>
      <c r="U215" s="265"/>
      <c r="V215" s="265"/>
      <c r="W215" s="265"/>
      <c r="X215" s="265"/>
      <c r="Y215" s="265"/>
      <c r="Z215" s="265"/>
      <c r="AA215" s="265"/>
      <c r="AB215" s="265"/>
    </row>
    <row r="216" spans="1:28" ht="12.75" customHeight="1">
      <c r="A216" s="265"/>
      <c r="B216" s="265"/>
      <c r="C216" s="265"/>
      <c r="D216" s="265"/>
      <c r="E216" s="265"/>
      <c r="F216" s="329"/>
      <c r="G216" s="330"/>
      <c r="H216" s="330"/>
      <c r="I216" s="330"/>
      <c r="J216" s="330"/>
      <c r="K216" s="330"/>
      <c r="L216" s="330"/>
      <c r="M216" s="330"/>
      <c r="N216" s="330"/>
      <c r="O216" s="332"/>
      <c r="P216" s="269"/>
      <c r="Q216" s="269"/>
      <c r="R216" s="269"/>
      <c r="S216" s="265"/>
      <c r="T216" s="265"/>
      <c r="U216" s="265"/>
      <c r="V216" s="265"/>
      <c r="W216" s="265"/>
      <c r="X216" s="265"/>
      <c r="Y216" s="265"/>
      <c r="Z216" s="265"/>
      <c r="AA216" s="265"/>
      <c r="AB216" s="265"/>
    </row>
    <row r="217" spans="1:28" ht="12.75" customHeight="1">
      <c r="A217" s="265"/>
      <c r="B217" s="265"/>
      <c r="C217" s="265"/>
      <c r="D217" s="265"/>
      <c r="E217" s="265"/>
      <c r="F217" s="329"/>
      <c r="G217" s="330"/>
      <c r="H217" s="330"/>
      <c r="I217" s="330"/>
      <c r="J217" s="330"/>
      <c r="K217" s="330"/>
      <c r="L217" s="330"/>
      <c r="M217" s="330"/>
      <c r="N217" s="330"/>
      <c r="O217" s="332"/>
      <c r="P217" s="269"/>
      <c r="Q217" s="269"/>
      <c r="R217" s="269"/>
      <c r="S217" s="265"/>
      <c r="T217" s="265"/>
      <c r="U217" s="265"/>
      <c r="V217" s="265"/>
      <c r="W217" s="265"/>
      <c r="X217" s="265"/>
      <c r="Y217" s="265"/>
      <c r="Z217" s="265"/>
      <c r="AA217" s="265"/>
      <c r="AB217" s="265"/>
    </row>
    <row r="218" spans="1:28" ht="12.75" customHeight="1">
      <c r="A218" s="265"/>
      <c r="B218" s="265"/>
      <c r="C218" s="265"/>
      <c r="D218" s="265"/>
      <c r="E218" s="265"/>
      <c r="F218" s="329"/>
      <c r="G218" s="330"/>
      <c r="H218" s="330"/>
      <c r="I218" s="330"/>
      <c r="J218" s="330"/>
      <c r="K218" s="330"/>
      <c r="L218" s="330"/>
      <c r="M218" s="330"/>
      <c r="N218" s="330"/>
      <c r="O218" s="332"/>
      <c r="P218" s="269"/>
      <c r="Q218" s="269"/>
      <c r="R218" s="269"/>
      <c r="S218" s="265"/>
      <c r="T218" s="265"/>
      <c r="U218" s="265"/>
      <c r="V218" s="265"/>
      <c r="W218" s="265"/>
      <c r="X218" s="265"/>
      <c r="Y218" s="265"/>
      <c r="Z218" s="265"/>
      <c r="AA218" s="265"/>
      <c r="AB218" s="265"/>
    </row>
    <row r="219" spans="1:28" ht="12.75" customHeight="1">
      <c r="A219" s="265"/>
      <c r="B219" s="265"/>
      <c r="C219" s="265"/>
      <c r="D219" s="265"/>
      <c r="E219" s="265"/>
      <c r="F219" s="329"/>
      <c r="G219" s="330"/>
      <c r="H219" s="330"/>
      <c r="I219" s="330"/>
      <c r="J219" s="330"/>
      <c r="K219" s="330"/>
      <c r="L219" s="330"/>
      <c r="M219" s="330"/>
      <c r="N219" s="330"/>
      <c r="O219" s="332"/>
      <c r="P219" s="269"/>
      <c r="Q219" s="269"/>
      <c r="R219" s="269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</row>
    <row r="220" spans="1:28" ht="12.75" customHeight="1">
      <c r="A220" s="265"/>
      <c r="B220" s="265"/>
      <c r="C220" s="265"/>
      <c r="D220" s="265"/>
      <c r="E220" s="265"/>
      <c r="F220" s="329"/>
      <c r="G220" s="330"/>
      <c r="H220" s="330"/>
      <c r="I220" s="330"/>
      <c r="J220" s="330"/>
      <c r="K220" s="330"/>
      <c r="L220" s="330"/>
      <c r="M220" s="330"/>
      <c r="N220" s="330"/>
      <c r="O220" s="332"/>
      <c r="P220" s="269"/>
      <c r="Q220" s="269"/>
      <c r="R220" s="269"/>
      <c r="S220" s="265"/>
      <c r="T220" s="265"/>
      <c r="U220" s="265"/>
      <c r="V220" s="265"/>
      <c r="W220" s="265"/>
      <c r="X220" s="265"/>
      <c r="Y220" s="265"/>
      <c r="Z220" s="265"/>
      <c r="AA220" s="265"/>
      <c r="AB220" s="265"/>
    </row>
    <row r="221" spans="1:28" ht="12.75" customHeight="1">
      <c r="A221" s="265"/>
      <c r="B221" s="265"/>
      <c r="C221" s="265"/>
      <c r="D221" s="265"/>
      <c r="E221" s="265"/>
      <c r="F221" s="329"/>
      <c r="G221" s="330"/>
      <c r="H221" s="330"/>
      <c r="I221" s="330"/>
      <c r="J221" s="330"/>
      <c r="K221" s="330"/>
      <c r="L221" s="330"/>
      <c r="M221" s="330"/>
      <c r="N221" s="330"/>
      <c r="O221" s="332"/>
      <c r="P221" s="269"/>
      <c r="Q221" s="269"/>
      <c r="R221" s="269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</row>
    <row r="222" spans="1:28" ht="12.75" customHeight="1">
      <c r="A222" s="265"/>
      <c r="B222" s="265"/>
      <c r="C222" s="265"/>
      <c r="D222" s="265"/>
      <c r="E222" s="265"/>
      <c r="F222" s="329"/>
      <c r="G222" s="330"/>
      <c r="H222" s="330"/>
      <c r="I222" s="330"/>
      <c r="J222" s="330"/>
      <c r="K222" s="330"/>
      <c r="L222" s="330"/>
      <c r="M222" s="330"/>
      <c r="N222" s="330"/>
      <c r="O222" s="332"/>
      <c r="P222" s="269"/>
      <c r="Q222" s="269"/>
      <c r="R222" s="269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</row>
    <row r="223" spans="1:28" ht="12.75" customHeight="1">
      <c r="A223" s="265"/>
      <c r="B223" s="265"/>
      <c r="C223" s="265"/>
      <c r="D223" s="265"/>
      <c r="E223" s="265"/>
      <c r="F223" s="329"/>
      <c r="G223" s="330"/>
      <c r="H223" s="330"/>
      <c r="I223" s="330"/>
      <c r="J223" s="330"/>
      <c r="K223" s="330"/>
      <c r="L223" s="330"/>
      <c r="M223" s="330"/>
      <c r="N223" s="330"/>
      <c r="O223" s="332"/>
      <c r="P223" s="269"/>
      <c r="Q223" s="269"/>
      <c r="R223" s="269"/>
      <c r="S223" s="265"/>
      <c r="T223" s="265"/>
      <c r="U223" s="265"/>
      <c r="V223" s="265"/>
      <c r="W223" s="265"/>
      <c r="X223" s="265"/>
      <c r="Y223" s="265"/>
      <c r="Z223" s="265"/>
      <c r="AA223" s="265"/>
      <c r="AB223" s="265"/>
    </row>
    <row r="224" spans="1:28" ht="12.75" customHeight="1">
      <c r="A224" s="265"/>
      <c r="B224" s="265"/>
      <c r="C224" s="265"/>
      <c r="D224" s="265"/>
      <c r="E224" s="265"/>
      <c r="F224" s="329"/>
      <c r="G224" s="330"/>
      <c r="H224" s="330"/>
      <c r="I224" s="330"/>
      <c r="J224" s="330"/>
      <c r="K224" s="330"/>
      <c r="L224" s="330"/>
      <c r="M224" s="330"/>
      <c r="N224" s="330"/>
      <c r="O224" s="332"/>
      <c r="P224" s="269"/>
      <c r="Q224" s="269"/>
      <c r="R224" s="269"/>
      <c r="S224" s="265"/>
      <c r="T224" s="265"/>
      <c r="U224" s="265"/>
      <c r="V224" s="265"/>
      <c r="W224" s="265"/>
      <c r="X224" s="265"/>
      <c r="Y224" s="265"/>
      <c r="Z224" s="265"/>
      <c r="AA224" s="265"/>
      <c r="AB224" s="265"/>
    </row>
    <row r="225" spans="1:28" ht="12.75" customHeight="1">
      <c r="A225" s="265"/>
      <c r="B225" s="265"/>
      <c r="C225" s="265"/>
      <c r="D225" s="265"/>
      <c r="E225" s="265"/>
      <c r="F225" s="329"/>
      <c r="G225" s="330"/>
      <c r="H225" s="330"/>
      <c r="I225" s="330"/>
      <c r="J225" s="330"/>
      <c r="K225" s="330"/>
      <c r="L225" s="330"/>
      <c r="M225" s="330"/>
      <c r="N225" s="330"/>
      <c r="O225" s="332"/>
      <c r="P225" s="269"/>
      <c r="Q225" s="269"/>
      <c r="R225" s="269"/>
      <c r="S225" s="265"/>
      <c r="T225" s="265"/>
      <c r="U225" s="265"/>
      <c r="V225" s="265"/>
      <c r="W225" s="265"/>
      <c r="X225" s="265"/>
      <c r="Y225" s="265"/>
      <c r="Z225" s="265"/>
      <c r="AA225" s="265"/>
      <c r="AB225" s="265"/>
    </row>
    <row r="226" spans="1:28" ht="12.75" customHeight="1">
      <c r="A226" s="265"/>
      <c r="B226" s="265"/>
      <c r="C226" s="265"/>
      <c r="D226" s="265"/>
      <c r="E226" s="265"/>
      <c r="F226" s="329"/>
      <c r="G226" s="330"/>
      <c r="H226" s="330"/>
      <c r="I226" s="330"/>
      <c r="J226" s="330"/>
      <c r="K226" s="330"/>
      <c r="L226" s="330"/>
      <c r="M226" s="330"/>
      <c r="N226" s="330"/>
      <c r="O226" s="332"/>
      <c r="P226" s="269"/>
      <c r="Q226" s="269"/>
      <c r="R226" s="269"/>
      <c r="S226" s="265"/>
      <c r="T226" s="265"/>
      <c r="U226" s="265"/>
      <c r="V226" s="265"/>
      <c r="W226" s="265"/>
      <c r="X226" s="265"/>
      <c r="Y226" s="265"/>
      <c r="Z226" s="265"/>
      <c r="AA226" s="265"/>
      <c r="AB226" s="265"/>
    </row>
    <row r="227" spans="1:28" ht="12.75" customHeight="1">
      <c r="A227" s="265"/>
      <c r="B227" s="265"/>
      <c r="C227" s="265"/>
      <c r="D227" s="265"/>
      <c r="E227" s="265"/>
      <c r="F227" s="329"/>
      <c r="G227" s="330"/>
      <c r="H227" s="330"/>
      <c r="I227" s="330"/>
      <c r="J227" s="330"/>
      <c r="K227" s="330"/>
      <c r="L227" s="330"/>
      <c r="M227" s="330"/>
      <c r="N227" s="330"/>
      <c r="O227" s="332"/>
      <c r="P227" s="269"/>
      <c r="Q227" s="269"/>
      <c r="R227" s="269"/>
      <c r="S227" s="265"/>
      <c r="T227" s="265"/>
      <c r="U227" s="265"/>
      <c r="V227" s="265"/>
      <c r="W227" s="265"/>
      <c r="X227" s="265"/>
      <c r="Y227" s="265"/>
      <c r="Z227" s="265"/>
      <c r="AA227" s="265"/>
      <c r="AB227" s="265"/>
    </row>
    <row r="228" spans="1:28" ht="12.75" customHeight="1">
      <c r="A228" s="265"/>
      <c r="B228" s="265"/>
      <c r="C228" s="265"/>
      <c r="D228" s="265"/>
      <c r="E228" s="265"/>
      <c r="F228" s="329"/>
      <c r="G228" s="330"/>
      <c r="H228" s="330"/>
      <c r="I228" s="330"/>
      <c r="J228" s="330"/>
      <c r="K228" s="330"/>
      <c r="L228" s="330"/>
      <c r="M228" s="330"/>
      <c r="N228" s="330"/>
      <c r="O228" s="332"/>
      <c r="P228" s="269"/>
      <c r="Q228" s="269"/>
      <c r="R228" s="269"/>
      <c r="S228" s="265"/>
      <c r="T228" s="265"/>
      <c r="U228" s="265"/>
      <c r="V228" s="265"/>
      <c r="W228" s="265"/>
      <c r="X228" s="265"/>
      <c r="Y228" s="265"/>
      <c r="Z228" s="265"/>
      <c r="AA228" s="265"/>
      <c r="AB228" s="265"/>
    </row>
    <row r="229" spans="1:28" ht="12.75" customHeight="1">
      <c r="A229" s="265"/>
      <c r="B229" s="265"/>
      <c r="C229" s="265"/>
      <c r="D229" s="265"/>
      <c r="E229" s="265"/>
      <c r="F229" s="329"/>
      <c r="G229" s="330"/>
      <c r="H229" s="330"/>
      <c r="I229" s="330"/>
      <c r="J229" s="330"/>
      <c r="K229" s="330"/>
      <c r="L229" s="330"/>
      <c r="M229" s="330"/>
      <c r="N229" s="330"/>
      <c r="O229" s="332"/>
      <c r="P229" s="269"/>
      <c r="Q229" s="269"/>
      <c r="R229" s="269"/>
      <c r="S229" s="265"/>
      <c r="T229" s="265"/>
      <c r="U229" s="265"/>
      <c r="V229" s="265"/>
      <c r="W229" s="265"/>
      <c r="X229" s="265"/>
      <c r="Y229" s="265"/>
      <c r="Z229" s="265"/>
      <c r="AA229" s="265"/>
      <c r="AB229" s="265"/>
    </row>
    <row r="230" spans="1:28" ht="12.75" customHeight="1">
      <c r="A230" s="265"/>
      <c r="B230" s="265"/>
      <c r="C230" s="265"/>
      <c r="D230" s="265"/>
      <c r="E230" s="265"/>
      <c r="F230" s="329"/>
      <c r="G230" s="330"/>
      <c r="H230" s="330"/>
      <c r="I230" s="330"/>
      <c r="J230" s="330"/>
      <c r="K230" s="330"/>
      <c r="L230" s="330"/>
      <c r="M230" s="330"/>
      <c r="N230" s="330"/>
      <c r="O230" s="332"/>
      <c r="P230" s="269"/>
      <c r="Q230" s="269"/>
      <c r="R230" s="269"/>
      <c r="S230" s="265"/>
      <c r="T230" s="265"/>
      <c r="U230" s="265"/>
      <c r="V230" s="265"/>
      <c r="W230" s="265"/>
      <c r="X230" s="265"/>
      <c r="Y230" s="265"/>
      <c r="Z230" s="265"/>
      <c r="AA230" s="265"/>
      <c r="AB230" s="265"/>
    </row>
    <row r="231" spans="1:28" ht="12.75" customHeight="1">
      <c r="A231" s="265"/>
      <c r="B231" s="265"/>
      <c r="C231" s="265"/>
      <c r="D231" s="265"/>
      <c r="E231" s="265"/>
      <c r="F231" s="329"/>
      <c r="G231" s="330"/>
      <c r="H231" s="330"/>
      <c r="I231" s="330"/>
      <c r="J231" s="330"/>
      <c r="K231" s="330"/>
      <c r="L231" s="330"/>
      <c r="M231" s="330"/>
      <c r="N231" s="330"/>
      <c r="O231" s="332"/>
      <c r="P231" s="269"/>
      <c r="Q231" s="269"/>
      <c r="R231" s="269"/>
      <c r="S231" s="265"/>
      <c r="T231" s="265"/>
      <c r="U231" s="265"/>
      <c r="V231" s="265"/>
      <c r="W231" s="265"/>
      <c r="X231" s="265"/>
      <c r="Y231" s="265"/>
      <c r="Z231" s="265"/>
      <c r="AA231" s="265"/>
      <c r="AB231" s="265"/>
    </row>
    <row r="232" spans="1:28" ht="12.75" customHeight="1">
      <c r="A232" s="265"/>
      <c r="B232" s="265"/>
      <c r="C232" s="265"/>
      <c r="D232" s="265"/>
      <c r="E232" s="265"/>
      <c r="F232" s="329"/>
      <c r="G232" s="330"/>
      <c r="H232" s="330"/>
      <c r="I232" s="330"/>
      <c r="J232" s="330"/>
      <c r="K232" s="330"/>
      <c r="L232" s="330"/>
      <c r="M232" s="330"/>
      <c r="N232" s="330"/>
      <c r="O232" s="332"/>
      <c r="P232" s="269"/>
      <c r="Q232" s="269"/>
      <c r="R232" s="269"/>
      <c r="S232" s="265"/>
      <c r="T232" s="265"/>
      <c r="U232" s="265"/>
      <c r="V232" s="265"/>
      <c r="W232" s="265"/>
      <c r="X232" s="265"/>
      <c r="Y232" s="265"/>
      <c r="Z232" s="265"/>
      <c r="AA232" s="265"/>
      <c r="AB232" s="265"/>
    </row>
    <row r="233" spans="1:28" ht="12.75" customHeight="1">
      <c r="A233" s="265"/>
      <c r="B233" s="265"/>
      <c r="C233" s="265"/>
      <c r="D233" s="265"/>
      <c r="E233" s="265"/>
      <c r="F233" s="329"/>
      <c r="G233" s="330"/>
      <c r="H233" s="330"/>
      <c r="I233" s="330"/>
      <c r="J233" s="330"/>
      <c r="K233" s="330"/>
      <c r="L233" s="330"/>
      <c r="M233" s="330"/>
      <c r="N233" s="330"/>
      <c r="O233" s="332"/>
      <c r="P233" s="269"/>
      <c r="Q233" s="269"/>
      <c r="R233" s="269"/>
      <c r="S233" s="265"/>
      <c r="T233" s="265"/>
      <c r="U233" s="265"/>
      <c r="V233" s="265"/>
      <c r="W233" s="265"/>
      <c r="X233" s="265"/>
      <c r="Y233" s="265"/>
      <c r="Z233" s="265"/>
      <c r="AA233" s="265"/>
      <c r="AB233" s="265"/>
    </row>
    <row r="234" spans="1:28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350"/>
      <c r="P234" s="350"/>
      <c r="Q234" s="350"/>
      <c r="R234" s="350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350"/>
      <c r="P235" s="350"/>
      <c r="Q235" s="350"/>
      <c r="R235" s="350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350"/>
      <c r="P236" s="350"/>
      <c r="Q236" s="350"/>
      <c r="R236" s="350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350"/>
      <c r="P237" s="350"/>
      <c r="Q237" s="350"/>
      <c r="R237" s="350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350"/>
      <c r="P238" s="350"/>
      <c r="Q238" s="350"/>
      <c r="R238" s="350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350"/>
      <c r="P239" s="350"/>
      <c r="Q239" s="350"/>
      <c r="R239" s="350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350"/>
      <c r="P240" s="350"/>
      <c r="Q240" s="350"/>
      <c r="R240" s="350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350"/>
      <c r="P241" s="350"/>
      <c r="Q241" s="350"/>
      <c r="R241" s="350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350"/>
      <c r="P242" s="350"/>
      <c r="Q242" s="350"/>
      <c r="R242" s="350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350"/>
      <c r="P243" s="350"/>
      <c r="Q243" s="350"/>
      <c r="R243" s="350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350"/>
      <c r="P244" s="350"/>
      <c r="Q244" s="350"/>
      <c r="R244" s="350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350"/>
      <c r="P245" s="350"/>
      <c r="Q245" s="350"/>
      <c r="R245" s="350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350"/>
      <c r="P246" s="350"/>
      <c r="Q246" s="350"/>
      <c r="R246" s="350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350"/>
      <c r="P247" s="350"/>
      <c r="Q247" s="350"/>
      <c r="R247" s="350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350"/>
      <c r="P248" s="350"/>
      <c r="Q248" s="350"/>
      <c r="R248" s="350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350"/>
      <c r="P249" s="350"/>
      <c r="Q249" s="350"/>
      <c r="R249" s="350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350"/>
      <c r="P250" s="350"/>
      <c r="Q250" s="350"/>
      <c r="R250" s="350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350"/>
      <c r="P251" s="350"/>
      <c r="Q251" s="350"/>
      <c r="R251" s="350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350"/>
      <c r="P252" s="350"/>
      <c r="Q252" s="350"/>
      <c r="R252" s="350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350"/>
      <c r="P253" s="350"/>
      <c r="Q253" s="350"/>
      <c r="R253" s="350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350"/>
      <c r="P254" s="350"/>
      <c r="Q254" s="350"/>
      <c r="R254" s="350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350"/>
      <c r="P255" s="350"/>
      <c r="Q255" s="350"/>
      <c r="R255" s="350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350"/>
      <c r="P256" s="350"/>
      <c r="Q256" s="350"/>
      <c r="R256" s="350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350"/>
      <c r="P257" s="350"/>
      <c r="Q257" s="350"/>
      <c r="R257" s="350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350"/>
      <c r="P258" s="350"/>
      <c r="Q258" s="350"/>
      <c r="R258" s="350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350"/>
      <c r="P259" s="350"/>
      <c r="Q259" s="350"/>
      <c r="R259" s="350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350"/>
      <c r="P260" s="350"/>
      <c r="Q260" s="350"/>
      <c r="R260" s="350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350"/>
      <c r="P261" s="350"/>
      <c r="Q261" s="350"/>
      <c r="R261" s="350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350"/>
      <c r="P262" s="350"/>
      <c r="Q262" s="350"/>
      <c r="R262" s="350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350"/>
      <c r="P263" s="350"/>
      <c r="Q263" s="350"/>
      <c r="R263" s="350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350"/>
      <c r="P264" s="350"/>
      <c r="Q264" s="350"/>
      <c r="R264" s="350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350"/>
      <c r="P265" s="350"/>
      <c r="Q265" s="350"/>
      <c r="R265" s="350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350"/>
      <c r="P266" s="350"/>
      <c r="Q266" s="350"/>
      <c r="R266" s="350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350"/>
      <c r="P267" s="350"/>
      <c r="Q267" s="350"/>
      <c r="R267" s="350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350"/>
      <c r="P268" s="350"/>
      <c r="Q268" s="350"/>
      <c r="R268" s="350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350"/>
      <c r="P269" s="350"/>
      <c r="Q269" s="350"/>
      <c r="R269" s="350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350"/>
      <c r="P270" s="350"/>
      <c r="Q270" s="350"/>
      <c r="R270" s="350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350"/>
      <c r="P271" s="350"/>
      <c r="Q271" s="350"/>
      <c r="R271" s="350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350"/>
      <c r="P272" s="350"/>
      <c r="Q272" s="350"/>
      <c r="R272" s="350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350"/>
      <c r="P273" s="350"/>
      <c r="Q273" s="350"/>
      <c r="R273" s="350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350"/>
      <c r="P274" s="350"/>
      <c r="Q274" s="350"/>
      <c r="R274" s="350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350"/>
      <c r="P275" s="350"/>
      <c r="Q275" s="350"/>
      <c r="R275" s="350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350"/>
      <c r="P276" s="350"/>
      <c r="Q276" s="350"/>
      <c r="R276" s="350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350"/>
      <c r="P277" s="350"/>
      <c r="Q277" s="350"/>
      <c r="R277" s="350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350"/>
      <c r="P278" s="350"/>
      <c r="Q278" s="350"/>
      <c r="R278" s="350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350"/>
      <c r="P279" s="350"/>
      <c r="Q279" s="350"/>
      <c r="R279" s="350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350"/>
      <c r="P280" s="350"/>
      <c r="Q280" s="350"/>
      <c r="R280" s="350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350"/>
      <c r="P281" s="350"/>
      <c r="Q281" s="350"/>
      <c r="R281" s="350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350"/>
      <c r="P282" s="350"/>
      <c r="Q282" s="350"/>
      <c r="R282" s="350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350"/>
      <c r="P283" s="350"/>
      <c r="Q283" s="350"/>
      <c r="R283" s="350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350"/>
      <c r="P284" s="350"/>
      <c r="Q284" s="350"/>
      <c r="R284" s="350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350"/>
      <c r="P285" s="350"/>
      <c r="Q285" s="350"/>
      <c r="R285" s="350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350"/>
      <c r="P286" s="350"/>
      <c r="Q286" s="350"/>
      <c r="R286" s="350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350"/>
      <c r="P287" s="350"/>
      <c r="Q287" s="350"/>
      <c r="R287" s="350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350"/>
      <c r="P288" s="350"/>
      <c r="Q288" s="350"/>
      <c r="R288" s="350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350"/>
      <c r="P289" s="350"/>
      <c r="Q289" s="350"/>
      <c r="R289" s="350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350"/>
      <c r="P290" s="350"/>
      <c r="Q290" s="350"/>
      <c r="R290" s="350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350"/>
      <c r="P291" s="350"/>
      <c r="Q291" s="350"/>
      <c r="R291" s="350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350"/>
      <c r="P292" s="350"/>
      <c r="Q292" s="350"/>
      <c r="R292" s="350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350"/>
      <c r="P293" s="350"/>
      <c r="Q293" s="350"/>
      <c r="R293" s="350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350"/>
      <c r="P294" s="350"/>
      <c r="Q294" s="350"/>
      <c r="R294" s="350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350"/>
      <c r="P295" s="350"/>
      <c r="Q295" s="350"/>
      <c r="R295" s="350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350"/>
      <c r="P296" s="350"/>
      <c r="Q296" s="350"/>
      <c r="R296" s="350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350"/>
      <c r="P297" s="350"/>
      <c r="Q297" s="350"/>
      <c r="R297" s="350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350"/>
      <c r="P298" s="350"/>
      <c r="Q298" s="350"/>
      <c r="R298" s="350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350"/>
      <c r="P299" s="350"/>
      <c r="Q299" s="350"/>
      <c r="R299" s="350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350"/>
      <c r="P300" s="350"/>
      <c r="Q300" s="350"/>
      <c r="R300" s="350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350"/>
      <c r="P301" s="350"/>
      <c r="Q301" s="350"/>
      <c r="R301" s="350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350"/>
      <c r="P302" s="350"/>
      <c r="Q302" s="350"/>
      <c r="R302" s="350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350"/>
      <c r="P303" s="350"/>
      <c r="Q303" s="350"/>
      <c r="R303" s="350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350"/>
      <c r="P304" s="350"/>
      <c r="Q304" s="350"/>
      <c r="R304" s="350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350"/>
      <c r="P305" s="350"/>
      <c r="Q305" s="350"/>
      <c r="R305" s="350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350"/>
      <c r="P306" s="350"/>
      <c r="Q306" s="350"/>
      <c r="R306" s="350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350"/>
      <c r="P307" s="350"/>
      <c r="Q307" s="350"/>
      <c r="R307" s="350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350"/>
      <c r="P308" s="350"/>
      <c r="Q308" s="350"/>
      <c r="R308" s="350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350"/>
      <c r="P309" s="350"/>
      <c r="Q309" s="350"/>
      <c r="R309" s="350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350"/>
      <c r="P310" s="350"/>
      <c r="Q310" s="350"/>
      <c r="R310" s="350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350"/>
      <c r="P311" s="350"/>
      <c r="Q311" s="350"/>
      <c r="R311" s="350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350"/>
      <c r="P312" s="350"/>
      <c r="Q312" s="350"/>
      <c r="R312" s="350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350"/>
      <c r="P313" s="350"/>
      <c r="Q313" s="350"/>
      <c r="R313" s="350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350"/>
      <c r="P314" s="350"/>
      <c r="Q314" s="350"/>
      <c r="R314" s="350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350"/>
      <c r="P315" s="350"/>
      <c r="Q315" s="350"/>
      <c r="R315" s="350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350"/>
      <c r="P316" s="350"/>
      <c r="Q316" s="350"/>
      <c r="R316" s="350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350"/>
      <c r="P317" s="350"/>
      <c r="Q317" s="350"/>
      <c r="R317" s="350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350"/>
      <c r="P318" s="350"/>
      <c r="Q318" s="350"/>
      <c r="R318" s="350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350"/>
      <c r="P319" s="350"/>
      <c r="Q319" s="350"/>
      <c r="R319" s="350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350"/>
      <c r="P320" s="350"/>
      <c r="Q320" s="350"/>
      <c r="R320" s="350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350"/>
      <c r="P321" s="350"/>
      <c r="Q321" s="350"/>
      <c r="R321" s="350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350"/>
      <c r="P322" s="350"/>
      <c r="Q322" s="350"/>
      <c r="R322" s="350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350"/>
      <c r="P323" s="350"/>
      <c r="Q323" s="350"/>
      <c r="R323" s="350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350"/>
      <c r="P324" s="350"/>
      <c r="Q324" s="350"/>
      <c r="R324" s="350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350"/>
      <c r="P325" s="350"/>
      <c r="Q325" s="350"/>
      <c r="R325" s="350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350"/>
      <c r="P326" s="350"/>
      <c r="Q326" s="350"/>
      <c r="R326" s="350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350"/>
      <c r="P327" s="350"/>
      <c r="Q327" s="350"/>
      <c r="R327" s="350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350"/>
      <c r="P328" s="350"/>
      <c r="Q328" s="350"/>
      <c r="R328" s="350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350"/>
      <c r="P329" s="350"/>
      <c r="Q329" s="350"/>
      <c r="R329" s="350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350"/>
      <c r="P330" s="350"/>
      <c r="Q330" s="350"/>
      <c r="R330" s="350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350"/>
      <c r="P331" s="350"/>
      <c r="Q331" s="350"/>
      <c r="R331" s="350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350"/>
      <c r="P332" s="350"/>
      <c r="Q332" s="350"/>
      <c r="R332" s="350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350"/>
      <c r="P333" s="350"/>
      <c r="Q333" s="350"/>
      <c r="R333" s="350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.75" customHeight="1">
      <c r="O334" s="350"/>
      <c r="P334" s="350"/>
      <c r="Q334" s="350"/>
      <c r="R334" s="350"/>
    </row>
    <row r="335" spans="1:28" ht="15.75" customHeight="1">
      <c r="O335" s="350"/>
      <c r="P335" s="350"/>
      <c r="Q335" s="350"/>
      <c r="R335" s="350"/>
    </row>
    <row r="336" spans="1:28" ht="15.75" customHeight="1">
      <c r="O336" s="350"/>
      <c r="P336" s="350"/>
      <c r="Q336" s="350"/>
      <c r="R336" s="350"/>
    </row>
    <row r="337" spans="15:18" ht="15.75" customHeight="1">
      <c r="O337" s="350"/>
      <c r="P337" s="350"/>
      <c r="Q337" s="350"/>
      <c r="R337" s="350"/>
    </row>
    <row r="338" spans="15:18" ht="15.75" customHeight="1">
      <c r="O338" s="350"/>
      <c r="P338" s="350"/>
      <c r="Q338" s="350"/>
      <c r="R338" s="350"/>
    </row>
    <row r="339" spans="15:18" ht="15.75" customHeight="1">
      <c r="O339" s="350"/>
      <c r="P339" s="350"/>
      <c r="Q339" s="350"/>
      <c r="R339" s="350"/>
    </row>
    <row r="340" spans="15:18" ht="15.75" customHeight="1">
      <c r="O340" s="350"/>
      <c r="P340" s="350"/>
      <c r="Q340" s="350"/>
      <c r="R340" s="350"/>
    </row>
    <row r="341" spans="15:18" ht="15.75" customHeight="1">
      <c r="O341" s="350"/>
      <c r="P341" s="350"/>
      <c r="Q341" s="350"/>
      <c r="R341" s="350"/>
    </row>
    <row r="342" spans="15:18" ht="15.75" customHeight="1">
      <c r="O342" s="350"/>
      <c r="P342" s="350"/>
      <c r="Q342" s="350"/>
      <c r="R342" s="350"/>
    </row>
    <row r="343" spans="15:18" ht="15.75" customHeight="1">
      <c r="O343" s="350"/>
      <c r="P343" s="350"/>
      <c r="Q343" s="350"/>
      <c r="R343" s="350"/>
    </row>
    <row r="344" spans="15:18" ht="15.75" customHeight="1">
      <c r="O344" s="350"/>
      <c r="P344" s="350"/>
      <c r="Q344" s="350"/>
      <c r="R344" s="350"/>
    </row>
    <row r="345" spans="15:18" ht="15.75" customHeight="1">
      <c r="O345" s="350"/>
      <c r="P345" s="350"/>
      <c r="Q345" s="350"/>
      <c r="R345" s="350"/>
    </row>
    <row r="346" spans="15:18" ht="15.75" customHeight="1">
      <c r="O346" s="350"/>
      <c r="P346" s="350"/>
      <c r="Q346" s="350"/>
      <c r="R346" s="350"/>
    </row>
    <row r="347" spans="15:18" ht="15.75" customHeight="1">
      <c r="O347" s="350"/>
      <c r="P347" s="350"/>
      <c r="Q347" s="350"/>
      <c r="R347" s="350"/>
    </row>
    <row r="348" spans="15:18" ht="15.75" customHeight="1">
      <c r="O348" s="350"/>
      <c r="P348" s="350"/>
      <c r="Q348" s="350"/>
      <c r="R348" s="350"/>
    </row>
    <row r="349" spans="15:18" ht="15.75" customHeight="1">
      <c r="O349" s="350"/>
      <c r="P349" s="350"/>
      <c r="Q349" s="350"/>
      <c r="R349" s="350"/>
    </row>
    <row r="350" spans="15:18" ht="15.75" customHeight="1">
      <c r="O350" s="350"/>
      <c r="P350" s="350"/>
      <c r="Q350" s="350"/>
      <c r="R350" s="350"/>
    </row>
    <row r="351" spans="15:18" ht="15.75" customHeight="1">
      <c r="O351" s="350"/>
      <c r="P351" s="350"/>
      <c r="Q351" s="350"/>
      <c r="R351" s="350"/>
    </row>
    <row r="352" spans="15:18" ht="15.75" customHeight="1">
      <c r="O352" s="350"/>
      <c r="P352" s="350"/>
      <c r="Q352" s="350"/>
      <c r="R352" s="350"/>
    </row>
    <row r="353" spans="15:18" ht="15.75" customHeight="1">
      <c r="O353" s="350"/>
      <c r="P353" s="350"/>
      <c r="Q353" s="350"/>
      <c r="R353" s="350"/>
    </row>
    <row r="354" spans="15:18" ht="15.75" customHeight="1">
      <c r="O354" s="350"/>
      <c r="P354" s="350"/>
      <c r="Q354" s="350"/>
      <c r="R354" s="350"/>
    </row>
    <row r="355" spans="15:18" ht="15.75" customHeight="1">
      <c r="O355" s="350"/>
      <c r="P355" s="350"/>
      <c r="Q355" s="350"/>
      <c r="R355" s="350"/>
    </row>
    <row r="356" spans="15:18" ht="15.75" customHeight="1">
      <c r="O356" s="350"/>
      <c r="P356" s="350"/>
      <c r="Q356" s="350"/>
      <c r="R356" s="350"/>
    </row>
    <row r="357" spans="15:18" ht="15.75" customHeight="1">
      <c r="O357" s="350"/>
      <c r="P357" s="350"/>
      <c r="Q357" s="350"/>
      <c r="R357" s="350"/>
    </row>
    <row r="358" spans="15:18" ht="15.75" customHeight="1">
      <c r="O358" s="350"/>
      <c r="P358" s="350"/>
      <c r="Q358" s="350"/>
      <c r="R358" s="350"/>
    </row>
    <row r="359" spans="15:18" ht="15.75" customHeight="1">
      <c r="O359" s="350"/>
      <c r="P359" s="350"/>
      <c r="Q359" s="350"/>
      <c r="R359" s="350"/>
    </row>
    <row r="360" spans="15:18" ht="15.75" customHeight="1">
      <c r="O360" s="350"/>
      <c r="P360" s="350"/>
      <c r="Q360" s="350"/>
      <c r="R360" s="350"/>
    </row>
    <row r="361" spans="15:18" ht="15.75" customHeight="1">
      <c r="O361" s="350"/>
      <c r="P361" s="350"/>
      <c r="Q361" s="350"/>
      <c r="R361" s="350"/>
    </row>
    <row r="362" spans="15:18" ht="15.75" customHeight="1">
      <c r="O362" s="350"/>
      <c r="P362" s="350"/>
      <c r="Q362" s="350"/>
      <c r="R362" s="350"/>
    </row>
    <row r="363" spans="15:18" ht="15.75" customHeight="1">
      <c r="O363" s="350"/>
      <c r="P363" s="350"/>
      <c r="Q363" s="350"/>
      <c r="R363" s="350"/>
    </row>
    <row r="364" spans="15:18" ht="15.75" customHeight="1">
      <c r="O364" s="350"/>
      <c r="P364" s="350"/>
      <c r="Q364" s="350"/>
      <c r="R364" s="350"/>
    </row>
    <row r="365" spans="15:18" ht="15.75" customHeight="1">
      <c r="O365" s="350"/>
      <c r="P365" s="350"/>
      <c r="Q365" s="350"/>
      <c r="R365" s="350"/>
    </row>
    <row r="366" spans="15:18" ht="15.75" customHeight="1">
      <c r="O366" s="350"/>
      <c r="P366" s="350"/>
      <c r="Q366" s="350"/>
      <c r="R366" s="350"/>
    </row>
    <row r="367" spans="15:18" ht="15.75" customHeight="1">
      <c r="O367" s="350"/>
      <c r="P367" s="350"/>
      <c r="Q367" s="350"/>
      <c r="R367" s="350"/>
    </row>
    <row r="368" spans="15:18" ht="15.75" customHeight="1">
      <c r="O368" s="350"/>
      <c r="P368" s="350"/>
      <c r="Q368" s="350"/>
      <c r="R368" s="350"/>
    </row>
    <row r="369" spans="15:18" ht="15.75" customHeight="1">
      <c r="O369" s="350"/>
      <c r="P369" s="350"/>
      <c r="Q369" s="350"/>
      <c r="R369" s="350"/>
    </row>
    <row r="370" spans="15:18" ht="15.75" customHeight="1">
      <c r="O370" s="350"/>
      <c r="P370" s="350"/>
      <c r="Q370" s="350"/>
      <c r="R370" s="350"/>
    </row>
    <row r="371" spans="15:18" ht="15.75" customHeight="1">
      <c r="O371" s="350"/>
      <c r="P371" s="350"/>
      <c r="Q371" s="350"/>
      <c r="R371" s="350"/>
    </row>
    <row r="372" spans="15:18" ht="15.75" customHeight="1">
      <c r="O372" s="350"/>
      <c r="P372" s="350"/>
      <c r="Q372" s="350"/>
      <c r="R372" s="350"/>
    </row>
    <row r="373" spans="15:18" ht="15.75" customHeight="1">
      <c r="O373" s="350"/>
      <c r="P373" s="350"/>
      <c r="Q373" s="350"/>
      <c r="R373" s="350"/>
    </row>
    <row r="374" spans="15:18" ht="15.75" customHeight="1">
      <c r="O374" s="350"/>
      <c r="P374" s="350"/>
      <c r="Q374" s="350"/>
      <c r="R374" s="350"/>
    </row>
    <row r="375" spans="15:18" ht="15.75" customHeight="1">
      <c r="O375" s="350"/>
      <c r="P375" s="350"/>
      <c r="Q375" s="350"/>
      <c r="R375" s="350"/>
    </row>
    <row r="376" spans="15:18" ht="15.75" customHeight="1">
      <c r="O376" s="350"/>
      <c r="P376" s="350"/>
      <c r="Q376" s="350"/>
      <c r="R376" s="350"/>
    </row>
    <row r="377" spans="15:18" ht="15.75" customHeight="1">
      <c r="O377" s="350"/>
      <c r="P377" s="350"/>
      <c r="Q377" s="350"/>
      <c r="R377" s="350"/>
    </row>
    <row r="378" spans="15:18" ht="15.75" customHeight="1">
      <c r="O378" s="350"/>
      <c r="P378" s="350"/>
      <c r="Q378" s="350"/>
      <c r="R378" s="350"/>
    </row>
    <row r="379" spans="15:18" ht="15.75" customHeight="1">
      <c r="O379" s="350"/>
      <c r="P379" s="350"/>
      <c r="Q379" s="350"/>
      <c r="R379" s="350"/>
    </row>
    <row r="380" spans="15:18" ht="15.75" customHeight="1">
      <c r="O380" s="350"/>
      <c r="P380" s="350"/>
      <c r="Q380" s="350"/>
      <c r="R380" s="350"/>
    </row>
    <row r="381" spans="15:18" ht="15.75" customHeight="1">
      <c r="O381" s="350"/>
      <c r="P381" s="350"/>
      <c r="Q381" s="350"/>
      <c r="R381" s="350"/>
    </row>
    <row r="382" spans="15:18" ht="15.75" customHeight="1">
      <c r="O382" s="350"/>
      <c r="P382" s="350"/>
      <c r="Q382" s="350"/>
      <c r="R382" s="350"/>
    </row>
    <row r="383" spans="15:18" ht="15.75" customHeight="1">
      <c r="O383" s="350"/>
      <c r="P383" s="350"/>
      <c r="Q383" s="350"/>
      <c r="R383" s="350"/>
    </row>
    <row r="384" spans="15:18" ht="15.75" customHeight="1">
      <c r="O384" s="350"/>
      <c r="P384" s="350"/>
      <c r="Q384" s="350"/>
      <c r="R384" s="350"/>
    </row>
    <row r="385" spans="15:18" ht="15.75" customHeight="1">
      <c r="O385" s="350"/>
      <c r="P385" s="350"/>
      <c r="Q385" s="350"/>
      <c r="R385" s="350"/>
    </row>
    <row r="386" spans="15:18" ht="15.75" customHeight="1">
      <c r="O386" s="350"/>
      <c r="P386" s="350"/>
      <c r="Q386" s="350"/>
      <c r="R386" s="350"/>
    </row>
    <row r="387" spans="15:18" ht="15.75" customHeight="1">
      <c r="O387" s="350"/>
      <c r="P387" s="350"/>
      <c r="Q387" s="350"/>
      <c r="R387" s="350"/>
    </row>
    <row r="388" spans="15:18" ht="15.75" customHeight="1">
      <c r="O388" s="350"/>
      <c r="P388" s="350"/>
      <c r="Q388" s="350"/>
      <c r="R388" s="350"/>
    </row>
    <row r="389" spans="15:18" ht="15.75" customHeight="1">
      <c r="O389" s="350"/>
      <c r="P389" s="350"/>
      <c r="Q389" s="350"/>
      <c r="R389" s="350"/>
    </row>
    <row r="390" spans="15:18" ht="15.75" customHeight="1">
      <c r="O390" s="350"/>
      <c r="P390" s="350"/>
      <c r="Q390" s="350"/>
      <c r="R390" s="350"/>
    </row>
    <row r="391" spans="15:18" ht="15.75" customHeight="1">
      <c r="O391" s="350"/>
      <c r="P391" s="350"/>
      <c r="Q391" s="350"/>
      <c r="R391" s="350"/>
    </row>
    <row r="392" spans="15:18" ht="15.75" customHeight="1">
      <c r="O392" s="350"/>
      <c r="P392" s="350"/>
      <c r="Q392" s="350"/>
      <c r="R392" s="350"/>
    </row>
    <row r="393" spans="15:18" ht="15.75" customHeight="1">
      <c r="O393" s="350"/>
      <c r="P393" s="350"/>
      <c r="Q393" s="350"/>
      <c r="R393" s="350"/>
    </row>
    <row r="394" spans="15:18" ht="15.75" customHeight="1">
      <c r="O394" s="350"/>
      <c r="P394" s="350"/>
      <c r="Q394" s="350"/>
      <c r="R394" s="350"/>
    </row>
    <row r="395" spans="15:18" ht="15.75" customHeight="1">
      <c r="O395" s="350"/>
      <c r="P395" s="350"/>
      <c r="Q395" s="350"/>
      <c r="R395" s="350"/>
    </row>
    <row r="396" spans="15:18" ht="15.75" customHeight="1">
      <c r="O396" s="350"/>
      <c r="P396" s="350"/>
      <c r="Q396" s="350"/>
      <c r="R396" s="350"/>
    </row>
    <row r="397" spans="15:18" ht="15.75" customHeight="1">
      <c r="O397" s="350"/>
      <c r="P397" s="350"/>
      <c r="Q397" s="350"/>
      <c r="R397" s="350"/>
    </row>
    <row r="398" spans="15:18" ht="15.75" customHeight="1">
      <c r="O398" s="350"/>
      <c r="P398" s="350"/>
      <c r="Q398" s="350"/>
      <c r="R398" s="350"/>
    </row>
    <row r="399" spans="15:18" ht="15.75" customHeight="1">
      <c r="O399" s="350"/>
      <c r="P399" s="350"/>
      <c r="Q399" s="350"/>
      <c r="R399" s="350"/>
    </row>
    <row r="400" spans="15:18" ht="15.75" customHeight="1">
      <c r="O400" s="350"/>
      <c r="P400" s="350"/>
      <c r="Q400" s="350"/>
      <c r="R400" s="350"/>
    </row>
    <row r="401" spans="15:18" ht="15.75" customHeight="1">
      <c r="O401" s="350"/>
      <c r="P401" s="350"/>
      <c r="Q401" s="350"/>
      <c r="R401" s="350"/>
    </row>
    <row r="402" spans="15:18" ht="15.75" customHeight="1">
      <c r="O402" s="350"/>
      <c r="P402" s="350"/>
      <c r="Q402" s="350"/>
      <c r="R402" s="350"/>
    </row>
    <row r="403" spans="15:18" ht="15.75" customHeight="1">
      <c r="O403" s="350"/>
      <c r="P403" s="350"/>
      <c r="Q403" s="350"/>
      <c r="R403" s="350"/>
    </row>
    <row r="404" spans="15:18" ht="15.75" customHeight="1">
      <c r="O404" s="350"/>
      <c r="P404" s="350"/>
      <c r="Q404" s="350"/>
      <c r="R404" s="350"/>
    </row>
    <row r="405" spans="15:18" ht="15.75" customHeight="1">
      <c r="O405" s="350"/>
      <c r="P405" s="350"/>
      <c r="Q405" s="350"/>
      <c r="R405" s="350"/>
    </row>
    <row r="406" spans="15:18" ht="15.75" customHeight="1">
      <c r="O406" s="350"/>
      <c r="P406" s="350"/>
      <c r="Q406" s="350"/>
      <c r="R406" s="350"/>
    </row>
    <row r="407" spans="15:18" ht="15.75" customHeight="1">
      <c r="O407" s="350"/>
      <c r="P407" s="350"/>
      <c r="Q407" s="350"/>
      <c r="R407" s="350"/>
    </row>
    <row r="408" spans="15:18" ht="15.75" customHeight="1">
      <c r="O408" s="350"/>
      <c r="P408" s="350"/>
      <c r="Q408" s="350"/>
      <c r="R408" s="350"/>
    </row>
    <row r="409" spans="15:18" ht="15.75" customHeight="1">
      <c r="O409" s="350"/>
      <c r="P409" s="350"/>
      <c r="Q409" s="350"/>
      <c r="R409" s="350"/>
    </row>
    <row r="410" spans="15:18" ht="15.75" customHeight="1">
      <c r="O410" s="350"/>
      <c r="P410" s="350"/>
      <c r="Q410" s="350"/>
      <c r="R410" s="350"/>
    </row>
    <row r="411" spans="15:18" ht="15.75" customHeight="1">
      <c r="O411" s="350"/>
      <c r="P411" s="350"/>
      <c r="Q411" s="350"/>
      <c r="R411" s="350"/>
    </row>
    <row r="412" spans="15:18" ht="15.75" customHeight="1">
      <c r="O412" s="350"/>
      <c r="P412" s="350"/>
      <c r="Q412" s="350"/>
      <c r="R412" s="350"/>
    </row>
    <row r="413" spans="15:18" ht="15.75" customHeight="1">
      <c r="O413" s="350"/>
      <c r="P413" s="350"/>
      <c r="Q413" s="350"/>
      <c r="R413" s="350"/>
    </row>
    <row r="414" spans="15:18" ht="15.75" customHeight="1">
      <c r="O414" s="350"/>
      <c r="P414" s="350"/>
      <c r="Q414" s="350"/>
      <c r="R414" s="350"/>
    </row>
    <row r="415" spans="15:18" ht="15.75" customHeight="1">
      <c r="O415" s="350"/>
      <c r="P415" s="350"/>
      <c r="Q415" s="350"/>
      <c r="R415" s="350"/>
    </row>
    <row r="416" spans="15:18" ht="15.75" customHeight="1">
      <c r="O416" s="350"/>
      <c r="P416" s="350"/>
      <c r="Q416" s="350"/>
      <c r="R416" s="350"/>
    </row>
    <row r="417" spans="15:18" ht="15.75" customHeight="1">
      <c r="O417" s="350"/>
      <c r="P417" s="350"/>
      <c r="Q417" s="350"/>
      <c r="R417" s="350"/>
    </row>
    <row r="418" spans="15:18" ht="15.75" customHeight="1">
      <c r="O418" s="350"/>
      <c r="P418" s="350"/>
      <c r="Q418" s="350"/>
      <c r="R418" s="350"/>
    </row>
    <row r="419" spans="15:18" ht="15.75" customHeight="1">
      <c r="O419" s="350"/>
      <c r="P419" s="350"/>
      <c r="Q419" s="350"/>
      <c r="R419" s="350"/>
    </row>
    <row r="420" spans="15:18" ht="15.75" customHeight="1">
      <c r="O420" s="350"/>
      <c r="P420" s="350"/>
      <c r="Q420" s="350"/>
      <c r="R420" s="350"/>
    </row>
    <row r="421" spans="15:18" ht="15.75" customHeight="1">
      <c r="O421" s="350"/>
      <c r="P421" s="350"/>
      <c r="Q421" s="350"/>
      <c r="R421" s="350"/>
    </row>
    <row r="422" spans="15:18" ht="15.75" customHeight="1">
      <c r="O422" s="350"/>
      <c r="P422" s="350"/>
      <c r="Q422" s="350"/>
      <c r="R422" s="350"/>
    </row>
    <row r="423" spans="15:18" ht="15.75" customHeight="1">
      <c r="O423" s="350"/>
      <c r="P423" s="350"/>
      <c r="Q423" s="350"/>
      <c r="R423" s="350"/>
    </row>
    <row r="424" spans="15:18" ht="15.75" customHeight="1">
      <c r="O424" s="350"/>
      <c r="P424" s="350"/>
      <c r="Q424" s="350"/>
      <c r="R424" s="350"/>
    </row>
    <row r="425" spans="15:18" ht="15.75" customHeight="1">
      <c r="O425" s="350"/>
      <c r="P425" s="350"/>
      <c r="Q425" s="350"/>
      <c r="R425" s="350"/>
    </row>
    <row r="426" spans="15:18" ht="15.75" customHeight="1">
      <c r="O426" s="350"/>
      <c r="P426" s="350"/>
      <c r="Q426" s="350"/>
      <c r="R426" s="350"/>
    </row>
    <row r="427" spans="15:18" ht="15.75" customHeight="1">
      <c r="O427" s="350"/>
      <c r="P427" s="350"/>
      <c r="Q427" s="350"/>
      <c r="R427" s="350"/>
    </row>
    <row r="428" spans="15:18" ht="15.75" customHeight="1">
      <c r="O428" s="350"/>
      <c r="P428" s="350"/>
      <c r="Q428" s="350"/>
      <c r="R428" s="350"/>
    </row>
    <row r="429" spans="15:18" ht="15.75" customHeight="1">
      <c r="O429" s="350"/>
      <c r="P429" s="350"/>
      <c r="Q429" s="350"/>
      <c r="R429" s="350"/>
    </row>
    <row r="430" spans="15:18" ht="15.75" customHeight="1">
      <c r="O430" s="350"/>
      <c r="P430" s="350"/>
      <c r="Q430" s="350"/>
      <c r="R430" s="350"/>
    </row>
    <row r="431" spans="15:18" ht="15.75" customHeight="1">
      <c r="O431" s="350"/>
      <c r="P431" s="350"/>
      <c r="Q431" s="350"/>
      <c r="R431" s="350"/>
    </row>
    <row r="432" spans="15:18" ht="15.75" customHeight="1">
      <c r="O432" s="350"/>
      <c r="P432" s="350"/>
      <c r="Q432" s="350"/>
      <c r="R432" s="350"/>
    </row>
    <row r="433" spans="15:18" ht="15.75" customHeight="1">
      <c r="O433" s="350"/>
      <c r="P433" s="350"/>
      <c r="Q433" s="350"/>
      <c r="R433" s="350"/>
    </row>
    <row r="434" spans="15:18" ht="15.75" customHeight="1">
      <c r="O434" s="350"/>
      <c r="P434" s="350"/>
      <c r="Q434" s="350"/>
      <c r="R434" s="350"/>
    </row>
    <row r="435" spans="15:18" ht="15.75" customHeight="1">
      <c r="O435" s="350"/>
      <c r="P435" s="350"/>
      <c r="Q435" s="350"/>
      <c r="R435" s="350"/>
    </row>
    <row r="436" spans="15:18" ht="15.75" customHeight="1">
      <c r="O436" s="350"/>
      <c r="P436" s="350"/>
      <c r="Q436" s="350"/>
      <c r="R436" s="350"/>
    </row>
    <row r="437" spans="15:18" ht="15.75" customHeight="1">
      <c r="O437" s="350"/>
      <c r="P437" s="350"/>
      <c r="Q437" s="350"/>
      <c r="R437" s="350"/>
    </row>
    <row r="438" spans="15:18" ht="15.75" customHeight="1">
      <c r="O438" s="350"/>
      <c r="P438" s="350"/>
      <c r="Q438" s="350"/>
      <c r="R438" s="350"/>
    </row>
    <row r="439" spans="15:18" ht="15.75" customHeight="1">
      <c r="O439" s="350"/>
      <c r="P439" s="350"/>
      <c r="Q439" s="350"/>
      <c r="R439" s="350"/>
    </row>
    <row r="440" spans="15:18" ht="15.75" customHeight="1">
      <c r="O440" s="350"/>
      <c r="P440" s="350"/>
      <c r="Q440" s="350"/>
      <c r="R440" s="350"/>
    </row>
    <row r="441" spans="15:18" ht="15.75" customHeight="1">
      <c r="O441" s="350"/>
      <c r="P441" s="350"/>
      <c r="Q441" s="350"/>
      <c r="R441" s="350"/>
    </row>
    <row r="442" spans="15:18" ht="15.75" customHeight="1">
      <c r="O442" s="350"/>
      <c r="P442" s="350"/>
      <c r="Q442" s="350"/>
      <c r="R442" s="350"/>
    </row>
    <row r="443" spans="15:18" ht="15.75" customHeight="1">
      <c r="O443" s="350"/>
      <c r="P443" s="350"/>
      <c r="Q443" s="350"/>
      <c r="R443" s="350"/>
    </row>
    <row r="444" spans="15:18" ht="15.75" customHeight="1">
      <c r="O444" s="350"/>
      <c r="P444" s="350"/>
      <c r="Q444" s="350"/>
      <c r="R444" s="350"/>
    </row>
    <row r="445" spans="15:18" ht="15.75" customHeight="1">
      <c r="O445" s="350"/>
      <c r="P445" s="350"/>
      <c r="Q445" s="350"/>
      <c r="R445" s="350"/>
    </row>
    <row r="446" spans="15:18" ht="15.75" customHeight="1">
      <c r="O446" s="350"/>
      <c r="P446" s="350"/>
      <c r="Q446" s="350"/>
      <c r="R446" s="350"/>
    </row>
    <row r="447" spans="15:18" ht="15.75" customHeight="1">
      <c r="O447" s="350"/>
      <c r="P447" s="350"/>
      <c r="Q447" s="350"/>
      <c r="R447" s="350"/>
    </row>
    <row r="448" spans="15:18" ht="15.75" customHeight="1">
      <c r="O448" s="350"/>
      <c r="P448" s="350"/>
      <c r="Q448" s="350"/>
      <c r="R448" s="350"/>
    </row>
    <row r="449" spans="15:18" ht="15.75" customHeight="1">
      <c r="O449" s="350"/>
      <c r="P449" s="350"/>
      <c r="Q449" s="350"/>
      <c r="R449" s="350"/>
    </row>
    <row r="450" spans="15:18" ht="15.75" customHeight="1">
      <c r="O450" s="350"/>
      <c r="P450" s="350"/>
      <c r="Q450" s="350"/>
      <c r="R450" s="350"/>
    </row>
    <row r="451" spans="15:18" ht="15.75" customHeight="1">
      <c r="O451" s="350"/>
      <c r="P451" s="350"/>
      <c r="Q451" s="350"/>
      <c r="R451" s="350"/>
    </row>
    <row r="452" spans="15:18" ht="15.75" customHeight="1">
      <c r="O452" s="350"/>
      <c r="P452" s="350"/>
      <c r="Q452" s="350"/>
      <c r="R452" s="350"/>
    </row>
    <row r="453" spans="15:18" ht="15.75" customHeight="1">
      <c r="O453" s="350"/>
      <c r="P453" s="350"/>
      <c r="Q453" s="350"/>
      <c r="R453" s="350"/>
    </row>
    <row r="454" spans="15:18" ht="15.75" customHeight="1">
      <c r="O454" s="350"/>
      <c r="P454" s="350"/>
      <c r="Q454" s="350"/>
      <c r="R454" s="350"/>
    </row>
    <row r="455" spans="15:18" ht="15.75" customHeight="1">
      <c r="O455" s="350"/>
      <c r="P455" s="350"/>
      <c r="Q455" s="350"/>
      <c r="R455" s="350"/>
    </row>
    <row r="456" spans="15:18" ht="15.75" customHeight="1">
      <c r="O456" s="350"/>
      <c r="P456" s="350"/>
      <c r="Q456" s="350"/>
      <c r="R456" s="350"/>
    </row>
    <row r="457" spans="15:18" ht="15.75" customHeight="1">
      <c r="O457" s="350"/>
      <c r="P457" s="350"/>
      <c r="Q457" s="350"/>
      <c r="R457" s="350"/>
    </row>
    <row r="458" spans="15:18" ht="15.75" customHeight="1">
      <c r="O458" s="350"/>
      <c r="P458" s="350"/>
      <c r="Q458" s="350"/>
      <c r="R458" s="350"/>
    </row>
    <row r="459" spans="15:18" ht="15.75" customHeight="1">
      <c r="O459" s="350"/>
      <c r="P459" s="350"/>
      <c r="Q459" s="350"/>
      <c r="R459" s="350"/>
    </row>
    <row r="460" spans="15:18" ht="15.75" customHeight="1">
      <c r="O460" s="350"/>
      <c r="P460" s="350"/>
      <c r="Q460" s="350"/>
      <c r="R460" s="350"/>
    </row>
    <row r="461" spans="15:18" ht="15.75" customHeight="1">
      <c r="O461" s="350"/>
      <c r="P461" s="350"/>
      <c r="Q461" s="350"/>
      <c r="R461" s="350"/>
    </row>
    <row r="462" spans="15:18" ht="15.75" customHeight="1">
      <c r="O462" s="350"/>
      <c r="P462" s="350"/>
      <c r="Q462" s="350"/>
      <c r="R462" s="350"/>
    </row>
    <row r="463" spans="15:18" ht="15.75" customHeight="1">
      <c r="O463" s="350"/>
      <c r="P463" s="350"/>
      <c r="Q463" s="350"/>
      <c r="R463" s="350"/>
    </row>
    <row r="464" spans="15:18" ht="15.75" customHeight="1">
      <c r="O464" s="350"/>
      <c r="P464" s="350"/>
      <c r="Q464" s="350"/>
      <c r="R464" s="350"/>
    </row>
    <row r="465" spans="15:18" ht="15.75" customHeight="1">
      <c r="O465" s="350"/>
      <c r="P465" s="350"/>
      <c r="Q465" s="350"/>
      <c r="R465" s="350"/>
    </row>
    <row r="466" spans="15:18" ht="15.75" customHeight="1">
      <c r="O466" s="350"/>
      <c r="P466" s="350"/>
      <c r="Q466" s="350"/>
      <c r="R466" s="350"/>
    </row>
    <row r="467" spans="15:18" ht="15.75" customHeight="1">
      <c r="O467" s="350"/>
      <c r="P467" s="350"/>
      <c r="Q467" s="350"/>
      <c r="R467" s="350"/>
    </row>
    <row r="468" spans="15:18" ht="15.75" customHeight="1">
      <c r="O468" s="350"/>
      <c r="P468" s="350"/>
      <c r="Q468" s="350"/>
      <c r="R468" s="350"/>
    </row>
    <row r="469" spans="15:18" ht="15.75" customHeight="1">
      <c r="O469" s="350"/>
      <c r="P469" s="350"/>
      <c r="Q469" s="350"/>
      <c r="R469" s="350"/>
    </row>
    <row r="470" spans="15:18" ht="15.75" customHeight="1">
      <c r="O470" s="350"/>
      <c r="P470" s="350"/>
      <c r="Q470" s="350"/>
      <c r="R470" s="350"/>
    </row>
    <row r="471" spans="15:18" ht="15.75" customHeight="1">
      <c r="O471" s="350"/>
      <c r="P471" s="350"/>
      <c r="Q471" s="350"/>
      <c r="R471" s="350"/>
    </row>
    <row r="472" spans="15:18" ht="15.75" customHeight="1">
      <c r="O472" s="350"/>
      <c r="P472" s="350"/>
      <c r="Q472" s="350"/>
      <c r="R472" s="350"/>
    </row>
    <row r="473" spans="15:18" ht="15.75" customHeight="1">
      <c r="O473" s="350"/>
      <c r="P473" s="350"/>
      <c r="Q473" s="350"/>
      <c r="R473" s="350"/>
    </row>
    <row r="474" spans="15:18" ht="15.75" customHeight="1">
      <c r="O474" s="350"/>
      <c r="P474" s="350"/>
      <c r="Q474" s="350"/>
      <c r="R474" s="350"/>
    </row>
    <row r="475" spans="15:18" ht="15.75" customHeight="1">
      <c r="O475" s="350"/>
      <c r="P475" s="350"/>
      <c r="Q475" s="350"/>
      <c r="R475" s="350"/>
    </row>
    <row r="476" spans="15:18" ht="15.75" customHeight="1">
      <c r="O476" s="350"/>
      <c r="P476" s="350"/>
      <c r="Q476" s="350"/>
      <c r="R476" s="350"/>
    </row>
    <row r="477" spans="15:18" ht="15.75" customHeight="1">
      <c r="O477" s="350"/>
      <c r="P477" s="350"/>
      <c r="Q477" s="350"/>
      <c r="R477" s="350"/>
    </row>
    <row r="478" spans="15:18" ht="15.75" customHeight="1">
      <c r="O478" s="350"/>
      <c r="P478" s="350"/>
      <c r="Q478" s="350"/>
      <c r="R478" s="350"/>
    </row>
    <row r="479" spans="15:18" ht="15.75" customHeight="1">
      <c r="O479" s="350"/>
      <c r="P479" s="350"/>
      <c r="Q479" s="350"/>
      <c r="R479" s="350"/>
    </row>
    <row r="480" spans="15:18" ht="15.75" customHeight="1">
      <c r="O480" s="350"/>
      <c r="P480" s="350"/>
      <c r="Q480" s="350"/>
      <c r="R480" s="350"/>
    </row>
    <row r="481" spans="15:18" ht="15.75" customHeight="1">
      <c r="O481" s="350"/>
      <c r="P481" s="350"/>
      <c r="Q481" s="350"/>
      <c r="R481" s="350"/>
    </row>
    <row r="482" spans="15:18" ht="15.75" customHeight="1">
      <c r="O482" s="350"/>
      <c r="P482" s="350"/>
      <c r="Q482" s="350"/>
      <c r="R482" s="350"/>
    </row>
    <row r="483" spans="15:18" ht="15.75" customHeight="1">
      <c r="O483" s="350"/>
      <c r="P483" s="350"/>
      <c r="Q483" s="350"/>
      <c r="R483" s="350"/>
    </row>
    <row r="484" spans="15:18" ht="15.75" customHeight="1">
      <c r="O484" s="350"/>
      <c r="P484" s="350"/>
      <c r="Q484" s="350"/>
      <c r="R484" s="350"/>
    </row>
    <row r="485" spans="15:18" ht="15.75" customHeight="1">
      <c r="O485" s="350"/>
      <c r="P485" s="350"/>
      <c r="Q485" s="350"/>
      <c r="R485" s="350"/>
    </row>
    <row r="486" spans="15:18" ht="15.75" customHeight="1">
      <c r="O486" s="350"/>
      <c r="P486" s="350"/>
      <c r="Q486" s="350"/>
      <c r="R486" s="350"/>
    </row>
    <row r="487" spans="15:18" ht="15.75" customHeight="1">
      <c r="O487" s="350"/>
      <c r="P487" s="350"/>
      <c r="Q487" s="350"/>
      <c r="R487" s="350"/>
    </row>
    <row r="488" spans="15:18" ht="15.75" customHeight="1">
      <c r="O488" s="350"/>
      <c r="P488" s="350"/>
      <c r="Q488" s="350"/>
      <c r="R488" s="350"/>
    </row>
    <row r="489" spans="15:18" ht="15.75" customHeight="1">
      <c r="O489" s="350"/>
      <c r="P489" s="350"/>
      <c r="Q489" s="350"/>
      <c r="R489" s="350"/>
    </row>
    <row r="490" spans="15:18" ht="15.75" customHeight="1">
      <c r="O490" s="350"/>
      <c r="P490" s="350"/>
      <c r="Q490" s="350"/>
      <c r="R490" s="350"/>
    </row>
    <row r="491" spans="15:18" ht="15.75" customHeight="1">
      <c r="O491" s="350"/>
      <c r="P491" s="350"/>
      <c r="Q491" s="350"/>
      <c r="R491" s="350"/>
    </row>
    <row r="492" spans="15:18" ht="15.75" customHeight="1">
      <c r="O492" s="350"/>
      <c r="P492" s="350"/>
      <c r="Q492" s="350"/>
      <c r="R492" s="350"/>
    </row>
    <row r="493" spans="15:18" ht="15.75" customHeight="1">
      <c r="O493" s="350"/>
      <c r="P493" s="350"/>
      <c r="Q493" s="350"/>
      <c r="R493" s="350"/>
    </row>
    <row r="494" spans="15:18" ht="15.75" customHeight="1">
      <c r="O494" s="350"/>
      <c r="P494" s="350"/>
      <c r="Q494" s="350"/>
      <c r="R494" s="350"/>
    </row>
    <row r="495" spans="15:18" ht="15.75" customHeight="1">
      <c r="O495" s="350"/>
      <c r="P495" s="350"/>
      <c r="Q495" s="350"/>
      <c r="R495" s="350"/>
    </row>
    <row r="496" spans="15:18" ht="15.75" customHeight="1">
      <c r="O496" s="350"/>
      <c r="P496" s="350"/>
      <c r="Q496" s="350"/>
      <c r="R496" s="350"/>
    </row>
    <row r="497" spans="15:18" ht="15.75" customHeight="1">
      <c r="O497" s="350"/>
      <c r="P497" s="350"/>
      <c r="Q497" s="350"/>
      <c r="R497" s="350"/>
    </row>
    <row r="498" spans="15:18" ht="15.75" customHeight="1">
      <c r="O498" s="350"/>
      <c r="P498" s="350"/>
      <c r="Q498" s="350"/>
      <c r="R498" s="350"/>
    </row>
    <row r="499" spans="15:18" ht="15.75" customHeight="1">
      <c r="O499" s="350"/>
      <c r="P499" s="350"/>
      <c r="Q499" s="350"/>
      <c r="R499" s="350"/>
    </row>
    <row r="500" spans="15:18" ht="15.75" customHeight="1">
      <c r="O500" s="350"/>
      <c r="P500" s="350"/>
      <c r="Q500" s="350"/>
      <c r="R500" s="350"/>
    </row>
    <row r="501" spans="15:18" ht="15.75" customHeight="1">
      <c r="O501" s="350"/>
      <c r="P501" s="350"/>
      <c r="Q501" s="350"/>
      <c r="R501" s="350"/>
    </row>
    <row r="502" spans="15:18" ht="15.75" customHeight="1">
      <c r="O502" s="350"/>
      <c r="P502" s="350"/>
      <c r="Q502" s="350"/>
      <c r="R502" s="350"/>
    </row>
    <row r="503" spans="15:18" ht="15.75" customHeight="1">
      <c r="O503" s="350"/>
      <c r="P503" s="350"/>
      <c r="Q503" s="350"/>
      <c r="R503" s="350"/>
    </row>
    <row r="504" spans="15:18" ht="15.75" customHeight="1">
      <c r="O504" s="350"/>
      <c r="P504" s="350"/>
      <c r="Q504" s="350"/>
      <c r="R504" s="350"/>
    </row>
    <row r="505" spans="15:18" ht="15.75" customHeight="1">
      <c r="O505" s="350"/>
      <c r="P505" s="350"/>
      <c r="Q505" s="350"/>
      <c r="R505" s="350"/>
    </row>
    <row r="506" spans="15:18" ht="15.75" customHeight="1">
      <c r="O506" s="350"/>
      <c r="P506" s="350"/>
      <c r="Q506" s="350"/>
      <c r="R506" s="350"/>
    </row>
    <row r="507" spans="15:18" ht="15.75" customHeight="1">
      <c r="O507" s="350"/>
      <c r="P507" s="350"/>
      <c r="Q507" s="350"/>
      <c r="R507" s="350"/>
    </row>
    <row r="508" spans="15:18" ht="15.75" customHeight="1">
      <c r="O508" s="350"/>
      <c r="P508" s="350"/>
      <c r="Q508" s="350"/>
      <c r="R508" s="350"/>
    </row>
    <row r="509" spans="15:18" ht="15.75" customHeight="1">
      <c r="O509" s="350"/>
      <c r="P509" s="350"/>
      <c r="Q509" s="350"/>
      <c r="R509" s="350"/>
    </row>
    <row r="510" spans="15:18" ht="15.75" customHeight="1">
      <c r="O510" s="350"/>
      <c r="P510" s="350"/>
      <c r="Q510" s="350"/>
      <c r="R510" s="350"/>
    </row>
    <row r="511" spans="15:18" ht="15.75" customHeight="1">
      <c r="O511" s="350"/>
      <c r="P511" s="350"/>
      <c r="Q511" s="350"/>
      <c r="R511" s="350"/>
    </row>
    <row r="512" spans="15:18" ht="15.75" customHeight="1">
      <c r="O512" s="350"/>
      <c r="P512" s="350"/>
      <c r="Q512" s="350"/>
      <c r="R512" s="350"/>
    </row>
    <row r="513" spans="15:18" ht="15.75" customHeight="1">
      <c r="O513" s="350"/>
      <c r="P513" s="350"/>
      <c r="Q513" s="350"/>
      <c r="R513" s="350"/>
    </row>
    <row r="514" spans="15:18" ht="15.75" customHeight="1">
      <c r="O514" s="350"/>
      <c r="P514" s="350"/>
      <c r="Q514" s="350"/>
      <c r="R514" s="350"/>
    </row>
    <row r="515" spans="15:18" ht="15.75" customHeight="1">
      <c r="O515" s="350"/>
      <c r="P515" s="350"/>
      <c r="Q515" s="350"/>
      <c r="R515" s="350"/>
    </row>
    <row r="516" spans="15:18" ht="15.75" customHeight="1">
      <c r="O516" s="350"/>
      <c r="P516" s="350"/>
      <c r="Q516" s="350"/>
      <c r="R516" s="350"/>
    </row>
    <row r="517" spans="15:18" ht="15.75" customHeight="1">
      <c r="O517" s="350"/>
      <c r="P517" s="350"/>
      <c r="Q517" s="350"/>
      <c r="R517" s="350"/>
    </row>
    <row r="518" spans="15:18" ht="15.75" customHeight="1">
      <c r="O518" s="350"/>
      <c r="P518" s="350"/>
      <c r="Q518" s="350"/>
      <c r="R518" s="350"/>
    </row>
    <row r="519" spans="15:18" ht="15.75" customHeight="1">
      <c r="O519" s="350"/>
      <c r="P519" s="350"/>
      <c r="Q519" s="350"/>
      <c r="R519" s="350"/>
    </row>
    <row r="520" spans="15:18" ht="15.75" customHeight="1">
      <c r="O520" s="350"/>
      <c r="P520" s="350"/>
      <c r="Q520" s="350"/>
      <c r="R520" s="350"/>
    </row>
    <row r="521" spans="15:18" ht="15.75" customHeight="1">
      <c r="O521" s="350"/>
      <c r="P521" s="350"/>
      <c r="Q521" s="350"/>
      <c r="R521" s="350"/>
    </row>
    <row r="522" spans="15:18" ht="15.75" customHeight="1">
      <c r="O522" s="350"/>
      <c r="P522" s="350"/>
      <c r="Q522" s="350"/>
      <c r="R522" s="350"/>
    </row>
    <row r="523" spans="15:18" ht="15.75" customHeight="1">
      <c r="O523" s="350"/>
      <c r="P523" s="350"/>
      <c r="Q523" s="350"/>
      <c r="R523" s="350"/>
    </row>
    <row r="524" spans="15:18" ht="15.75" customHeight="1">
      <c r="O524" s="350"/>
      <c r="P524" s="350"/>
      <c r="Q524" s="350"/>
      <c r="R524" s="350"/>
    </row>
    <row r="525" spans="15:18" ht="15.75" customHeight="1">
      <c r="O525" s="350"/>
      <c r="P525" s="350"/>
      <c r="Q525" s="350"/>
      <c r="R525" s="350"/>
    </row>
    <row r="526" spans="15:18" ht="15.75" customHeight="1">
      <c r="O526" s="350"/>
      <c r="P526" s="350"/>
      <c r="Q526" s="350"/>
      <c r="R526" s="350"/>
    </row>
    <row r="527" spans="15:18" ht="15.75" customHeight="1">
      <c r="O527" s="350"/>
      <c r="P527" s="350"/>
      <c r="Q527" s="350"/>
      <c r="R527" s="350"/>
    </row>
    <row r="528" spans="15:18" ht="15.75" customHeight="1">
      <c r="O528" s="350"/>
      <c r="P528" s="350"/>
      <c r="Q528" s="350"/>
      <c r="R528" s="350"/>
    </row>
    <row r="529" spans="15:18" ht="15.75" customHeight="1">
      <c r="O529" s="350"/>
      <c r="P529" s="350"/>
      <c r="Q529" s="350"/>
      <c r="R529" s="350"/>
    </row>
    <row r="530" spans="15:18" ht="15.75" customHeight="1">
      <c r="O530" s="350"/>
      <c r="P530" s="350"/>
      <c r="Q530" s="350"/>
      <c r="R530" s="350"/>
    </row>
    <row r="531" spans="15:18" ht="15.75" customHeight="1">
      <c r="O531" s="350"/>
      <c r="P531" s="350"/>
      <c r="Q531" s="350"/>
      <c r="R531" s="350"/>
    </row>
    <row r="532" spans="15:18" ht="15.75" customHeight="1">
      <c r="O532" s="350"/>
      <c r="P532" s="350"/>
      <c r="Q532" s="350"/>
      <c r="R532" s="350"/>
    </row>
    <row r="533" spans="15:18" ht="15.75" customHeight="1">
      <c r="O533" s="350"/>
      <c r="P533" s="350"/>
      <c r="Q533" s="350"/>
      <c r="R533" s="350"/>
    </row>
    <row r="534" spans="15:18" ht="15.75" customHeight="1">
      <c r="O534" s="350"/>
      <c r="P534" s="350"/>
      <c r="Q534" s="350"/>
      <c r="R534" s="350"/>
    </row>
    <row r="535" spans="15:18" ht="15.75" customHeight="1">
      <c r="O535" s="350"/>
      <c r="P535" s="350"/>
      <c r="Q535" s="350"/>
      <c r="R535" s="350"/>
    </row>
    <row r="536" spans="15:18" ht="15.75" customHeight="1">
      <c r="O536" s="350"/>
      <c r="P536" s="350"/>
      <c r="Q536" s="350"/>
      <c r="R536" s="350"/>
    </row>
    <row r="537" spans="15:18" ht="15.75" customHeight="1">
      <c r="O537" s="350"/>
      <c r="P537" s="350"/>
      <c r="Q537" s="350"/>
      <c r="R537" s="350"/>
    </row>
    <row r="538" spans="15:18" ht="15.75" customHeight="1">
      <c r="O538" s="350"/>
      <c r="P538" s="350"/>
      <c r="Q538" s="350"/>
      <c r="R538" s="350"/>
    </row>
    <row r="539" spans="15:18" ht="15.75" customHeight="1">
      <c r="O539" s="350"/>
      <c r="P539" s="350"/>
      <c r="Q539" s="350"/>
      <c r="R539" s="350"/>
    </row>
    <row r="540" spans="15:18" ht="15.75" customHeight="1">
      <c r="O540" s="350"/>
      <c r="P540" s="350"/>
      <c r="Q540" s="350"/>
      <c r="R540" s="350"/>
    </row>
    <row r="541" spans="15:18" ht="15.75" customHeight="1">
      <c r="O541" s="350"/>
      <c r="P541" s="350"/>
      <c r="Q541" s="350"/>
      <c r="R541" s="350"/>
    </row>
    <row r="542" spans="15:18" ht="15.75" customHeight="1">
      <c r="O542" s="350"/>
      <c r="P542" s="350"/>
      <c r="Q542" s="350"/>
      <c r="R542" s="350"/>
    </row>
    <row r="543" spans="15:18" ht="15.75" customHeight="1">
      <c r="O543" s="350"/>
      <c r="P543" s="350"/>
      <c r="Q543" s="350"/>
      <c r="R543" s="350"/>
    </row>
    <row r="544" spans="15:18" ht="15.75" customHeight="1">
      <c r="O544" s="350"/>
      <c r="P544" s="350"/>
      <c r="Q544" s="350"/>
      <c r="R544" s="350"/>
    </row>
    <row r="545" spans="15:18" ht="15.75" customHeight="1">
      <c r="O545" s="350"/>
      <c r="P545" s="350"/>
      <c r="Q545" s="350"/>
      <c r="R545" s="350"/>
    </row>
    <row r="546" spans="15:18" ht="15.75" customHeight="1">
      <c r="O546" s="350"/>
      <c r="P546" s="350"/>
      <c r="Q546" s="350"/>
      <c r="R546" s="350"/>
    </row>
    <row r="547" spans="15:18" ht="15.75" customHeight="1">
      <c r="O547" s="350"/>
      <c r="P547" s="350"/>
      <c r="Q547" s="350"/>
      <c r="R547" s="350"/>
    </row>
    <row r="548" spans="15:18" ht="15.75" customHeight="1">
      <c r="O548" s="350"/>
      <c r="P548" s="350"/>
      <c r="Q548" s="350"/>
      <c r="R548" s="350"/>
    </row>
    <row r="549" spans="15:18" ht="15.75" customHeight="1">
      <c r="O549" s="350"/>
      <c r="P549" s="350"/>
      <c r="Q549" s="350"/>
      <c r="R549" s="350"/>
    </row>
    <row r="550" spans="15:18" ht="15.75" customHeight="1">
      <c r="O550" s="350"/>
      <c r="P550" s="350"/>
      <c r="Q550" s="350"/>
      <c r="R550" s="350"/>
    </row>
    <row r="551" spans="15:18" ht="15.75" customHeight="1">
      <c r="O551" s="350"/>
      <c r="P551" s="350"/>
      <c r="Q551" s="350"/>
      <c r="R551" s="350"/>
    </row>
    <row r="552" spans="15:18" ht="15.75" customHeight="1">
      <c r="O552" s="350"/>
      <c r="P552" s="350"/>
      <c r="Q552" s="350"/>
      <c r="R552" s="350"/>
    </row>
    <row r="553" spans="15:18" ht="15.75" customHeight="1">
      <c r="O553" s="350"/>
      <c r="P553" s="350"/>
      <c r="Q553" s="350"/>
      <c r="R553" s="350"/>
    </row>
    <row r="554" spans="15:18" ht="15.75" customHeight="1">
      <c r="O554" s="350"/>
      <c r="P554" s="350"/>
      <c r="Q554" s="350"/>
      <c r="R554" s="350"/>
    </row>
    <row r="555" spans="15:18" ht="15.75" customHeight="1">
      <c r="O555" s="350"/>
      <c r="P555" s="350"/>
      <c r="Q555" s="350"/>
      <c r="R555" s="350"/>
    </row>
    <row r="556" spans="15:18" ht="15.75" customHeight="1">
      <c r="O556" s="350"/>
      <c r="P556" s="350"/>
      <c r="Q556" s="350"/>
      <c r="R556" s="350"/>
    </row>
    <row r="557" spans="15:18" ht="15.75" customHeight="1">
      <c r="O557" s="350"/>
      <c r="P557" s="350"/>
      <c r="Q557" s="350"/>
      <c r="R557" s="350"/>
    </row>
    <row r="558" spans="15:18" ht="15.75" customHeight="1">
      <c r="O558" s="350"/>
      <c r="P558" s="350"/>
      <c r="Q558" s="350"/>
      <c r="R558" s="350"/>
    </row>
    <row r="559" spans="15:18" ht="15.75" customHeight="1">
      <c r="O559" s="350"/>
      <c r="P559" s="350"/>
      <c r="Q559" s="350"/>
      <c r="R559" s="350"/>
    </row>
    <row r="560" spans="15:18" ht="15.75" customHeight="1">
      <c r="O560" s="350"/>
      <c r="P560" s="350"/>
      <c r="Q560" s="350"/>
      <c r="R560" s="350"/>
    </row>
    <row r="561" spans="15:18" ht="15.75" customHeight="1">
      <c r="O561" s="350"/>
      <c r="P561" s="350"/>
      <c r="Q561" s="350"/>
      <c r="R561" s="350"/>
    </row>
    <row r="562" spans="15:18" ht="15.75" customHeight="1">
      <c r="O562" s="350"/>
      <c r="P562" s="350"/>
      <c r="Q562" s="350"/>
      <c r="R562" s="350"/>
    </row>
    <row r="563" spans="15:18" ht="15.75" customHeight="1">
      <c r="O563" s="350"/>
      <c r="P563" s="350"/>
      <c r="Q563" s="350"/>
      <c r="R563" s="350"/>
    </row>
    <row r="564" spans="15:18" ht="15.75" customHeight="1">
      <c r="O564" s="350"/>
      <c r="P564" s="350"/>
      <c r="Q564" s="350"/>
      <c r="R564" s="350"/>
    </row>
    <row r="565" spans="15:18" ht="15.75" customHeight="1">
      <c r="O565" s="350"/>
      <c r="P565" s="350"/>
      <c r="Q565" s="350"/>
      <c r="R565" s="350"/>
    </row>
    <row r="566" spans="15:18" ht="15.75" customHeight="1">
      <c r="O566" s="350"/>
      <c r="P566" s="350"/>
      <c r="Q566" s="350"/>
      <c r="R566" s="350"/>
    </row>
    <row r="567" spans="15:18" ht="15.75" customHeight="1">
      <c r="O567" s="350"/>
      <c r="P567" s="350"/>
      <c r="Q567" s="350"/>
      <c r="R567" s="350"/>
    </row>
    <row r="568" spans="15:18" ht="15.75" customHeight="1">
      <c r="O568" s="350"/>
      <c r="P568" s="350"/>
      <c r="Q568" s="350"/>
      <c r="R568" s="350"/>
    </row>
    <row r="569" spans="15:18" ht="15.75" customHeight="1">
      <c r="O569" s="350"/>
      <c r="P569" s="350"/>
      <c r="Q569" s="350"/>
      <c r="R569" s="350"/>
    </row>
    <row r="570" spans="15:18" ht="15.75" customHeight="1">
      <c r="O570" s="350"/>
      <c r="P570" s="350"/>
      <c r="Q570" s="350"/>
      <c r="R570" s="350"/>
    </row>
    <row r="571" spans="15:18" ht="15.75" customHeight="1">
      <c r="O571" s="350"/>
      <c r="P571" s="350"/>
      <c r="Q571" s="350"/>
      <c r="R571" s="350"/>
    </row>
    <row r="572" spans="15:18" ht="15.75" customHeight="1">
      <c r="O572" s="350"/>
      <c r="P572" s="350"/>
      <c r="Q572" s="350"/>
      <c r="R572" s="350"/>
    </row>
    <row r="573" spans="15:18" ht="15.75" customHeight="1">
      <c r="O573" s="350"/>
      <c r="P573" s="350"/>
      <c r="Q573" s="350"/>
      <c r="R573" s="350"/>
    </row>
    <row r="574" spans="15:18" ht="15.75" customHeight="1">
      <c r="O574" s="350"/>
      <c r="P574" s="350"/>
      <c r="Q574" s="350"/>
      <c r="R574" s="350"/>
    </row>
    <row r="575" spans="15:18" ht="15.75" customHeight="1">
      <c r="O575" s="350"/>
      <c r="P575" s="350"/>
      <c r="Q575" s="350"/>
      <c r="R575" s="350"/>
    </row>
    <row r="576" spans="15:18" ht="15.75" customHeight="1">
      <c r="O576" s="350"/>
      <c r="P576" s="350"/>
      <c r="Q576" s="350"/>
      <c r="R576" s="350"/>
    </row>
    <row r="577" spans="15:18" ht="15.75" customHeight="1">
      <c r="O577" s="350"/>
      <c r="P577" s="350"/>
      <c r="Q577" s="350"/>
      <c r="R577" s="350"/>
    </row>
    <row r="578" spans="15:18" ht="15.75" customHeight="1">
      <c r="O578" s="350"/>
      <c r="P578" s="350"/>
      <c r="Q578" s="350"/>
      <c r="R578" s="350"/>
    </row>
    <row r="579" spans="15:18" ht="15.75" customHeight="1">
      <c r="O579" s="350"/>
      <c r="P579" s="350"/>
      <c r="Q579" s="350"/>
      <c r="R579" s="350"/>
    </row>
    <row r="580" spans="15:18" ht="15.75" customHeight="1">
      <c r="O580" s="350"/>
      <c r="P580" s="350"/>
      <c r="Q580" s="350"/>
      <c r="R580" s="350"/>
    </row>
    <row r="581" spans="15:18" ht="15.75" customHeight="1">
      <c r="O581" s="350"/>
      <c r="P581" s="350"/>
      <c r="Q581" s="350"/>
      <c r="R581" s="350"/>
    </row>
    <row r="582" spans="15:18" ht="15.75" customHeight="1">
      <c r="O582" s="350"/>
      <c r="P582" s="350"/>
      <c r="Q582" s="350"/>
      <c r="R582" s="350"/>
    </row>
    <row r="583" spans="15:18" ht="15.75" customHeight="1">
      <c r="O583" s="350"/>
      <c r="P583" s="350"/>
      <c r="Q583" s="350"/>
      <c r="R583" s="350"/>
    </row>
    <row r="584" spans="15:18" ht="15.75" customHeight="1">
      <c r="O584" s="350"/>
      <c r="P584" s="350"/>
      <c r="Q584" s="350"/>
      <c r="R584" s="350"/>
    </row>
    <row r="585" spans="15:18" ht="15.75" customHeight="1">
      <c r="O585" s="350"/>
      <c r="P585" s="350"/>
      <c r="Q585" s="350"/>
      <c r="R585" s="350"/>
    </row>
    <row r="586" spans="15:18" ht="15.75" customHeight="1">
      <c r="O586" s="350"/>
      <c r="P586" s="350"/>
      <c r="Q586" s="350"/>
      <c r="R586" s="350"/>
    </row>
    <row r="587" spans="15:18" ht="15.75" customHeight="1">
      <c r="O587" s="350"/>
      <c r="P587" s="350"/>
      <c r="Q587" s="350"/>
      <c r="R587" s="350"/>
    </row>
    <row r="588" spans="15:18" ht="15.75" customHeight="1">
      <c r="O588" s="350"/>
      <c r="P588" s="350"/>
      <c r="Q588" s="350"/>
      <c r="R588" s="350"/>
    </row>
    <row r="589" spans="15:18" ht="15.75" customHeight="1">
      <c r="O589" s="350"/>
      <c r="P589" s="350"/>
      <c r="Q589" s="350"/>
      <c r="R589" s="350"/>
    </row>
    <row r="590" spans="15:18" ht="15.75" customHeight="1">
      <c r="O590" s="350"/>
      <c r="P590" s="350"/>
      <c r="Q590" s="350"/>
      <c r="R590" s="350"/>
    </row>
    <row r="591" spans="15:18" ht="15.75" customHeight="1">
      <c r="O591" s="350"/>
      <c r="P591" s="350"/>
      <c r="Q591" s="350"/>
      <c r="R591" s="350"/>
    </row>
    <row r="592" spans="15:18" ht="15.75" customHeight="1">
      <c r="O592" s="350"/>
      <c r="P592" s="350"/>
      <c r="Q592" s="350"/>
      <c r="R592" s="350"/>
    </row>
    <row r="593" spans="15:18" ht="15.75" customHeight="1">
      <c r="O593" s="350"/>
      <c r="P593" s="350"/>
      <c r="Q593" s="350"/>
      <c r="R593" s="350"/>
    </row>
    <row r="594" spans="15:18" ht="15.75" customHeight="1">
      <c r="O594" s="350"/>
      <c r="P594" s="350"/>
      <c r="Q594" s="350"/>
      <c r="R594" s="350"/>
    </row>
    <row r="595" spans="15:18" ht="15.75" customHeight="1">
      <c r="O595" s="350"/>
      <c r="P595" s="350"/>
      <c r="Q595" s="350"/>
      <c r="R595" s="350"/>
    </row>
    <row r="596" spans="15:18" ht="15.75" customHeight="1">
      <c r="O596" s="350"/>
      <c r="P596" s="350"/>
      <c r="Q596" s="350"/>
      <c r="R596" s="350"/>
    </row>
    <row r="597" spans="15:18" ht="15.75" customHeight="1">
      <c r="O597" s="350"/>
      <c r="P597" s="350"/>
      <c r="Q597" s="350"/>
      <c r="R597" s="350"/>
    </row>
    <row r="598" spans="15:18" ht="15.75" customHeight="1">
      <c r="O598" s="350"/>
      <c r="P598" s="350"/>
      <c r="Q598" s="350"/>
      <c r="R598" s="350"/>
    </row>
    <row r="599" spans="15:18" ht="15.75" customHeight="1">
      <c r="O599" s="350"/>
      <c r="P599" s="350"/>
      <c r="Q599" s="350"/>
      <c r="R599" s="350"/>
    </row>
    <row r="600" spans="15:18" ht="15.75" customHeight="1">
      <c r="O600" s="350"/>
      <c r="P600" s="350"/>
      <c r="Q600" s="350"/>
      <c r="R600" s="350"/>
    </row>
    <row r="601" spans="15:18" ht="15.75" customHeight="1">
      <c r="O601" s="350"/>
      <c r="P601" s="350"/>
      <c r="Q601" s="350"/>
      <c r="R601" s="350"/>
    </row>
    <row r="602" spans="15:18" ht="15.75" customHeight="1">
      <c r="O602" s="350"/>
      <c r="P602" s="350"/>
      <c r="Q602" s="350"/>
      <c r="R602" s="350"/>
    </row>
    <row r="603" spans="15:18" ht="15.75" customHeight="1">
      <c r="O603" s="350"/>
      <c r="P603" s="350"/>
      <c r="Q603" s="350"/>
      <c r="R603" s="350"/>
    </row>
    <row r="604" spans="15:18" ht="15.75" customHeight="1">
      <c r="O604" s="350"/>
      <c r="P604" s="350"/>
      <c r="Q604" s="350"/>
      <c r="R604" s="350"/>
    </row>
    <row r="605" spans="15:18" ht="15.75" customHeight="1">
      <c r="O605" s="350"/>
      <c r="P605" s="350"/>
      <c r="Q605" s="350"/>
      <c r="R605" s="350"/>
    </row>
    <row r="606" spans="15:18" ht="15.75" customHeight="1">
      <c r="O606" s="350"/>
      <c r="P606" s="350"/>
      <c r="Q606" s="350"/>
      <c r="R606" s="350"/>
    </row>
    <row r="607" spans="15:18" ht="15.75" customHeight="1">
      <c r="O607" s="350"/>
      <c r="P607" s="350"/>
      <c r="Q607" s="350"/>
      <c r="R607" s="350"/>
    </row>
    <row r="608" spans="15:18" ht="15.75" customHeight="1">
      <c r="O608" s="350"/>
      <c r="P608" s="350"/>
      <c r="Q608" s="350"/>
      <c r="R608" s="350"/>
    </row>
    <row r="609" spans="15:18" ht="15.75" customHeight="1">
      <c r="O609" s="350"/>
      <c r="P609" s="350"/>
      <c r="Q609" s="350"/>
      <c r="R609" s="350"/>
    </row>
    <row r="610" spans="15:18" ht="15.75" customHeight="1">
      <c r="O610" s="350"/>
      <c r="P610" s="350"/>
      <c r="Q610" s="350"/>
      <c r="R610" s="350"/>
    </row>
    <row r="611" spans="15:18" ht="15.75" customHeight="1">
      <c r="O611" s="350"/>
      <c r="P611" s="350"/>
      <c r="Q611" s="350"/>
      <c r="R611" s="350"/>
    </row>
    <row r="612" spans="15:18" ht="15.75" customHeight="1">
      <c r="O612" s="350"/>
      <c r="P612" s="350"/>
      <c r="Q612" s="350"/>
      <c r="R612" s="350"/>
    </row>
    <row r="613" spans="15:18" ht="15.75" customHeight="1">
      <c r="O613" s="350"/>
      <c r="P613" s="350"/>
      <c r="Q613" s="350"/>
      <c r="R613" s="350"/>
    </row>
    <row r="614" spans="15:18" ht="15.75" customHeight="1">
      <c r="O614" s="350"/>
      <c r="P614" s="350"/>
      <c r="Q614" s="350"/>
      <c r="R614" s="350"/>
    </row>
    <row r="615" spans="15:18" ht="15.75" customHeight="1">
      <c r="O615" s="350"/>
      <c r="P615" s="350"/>
      <c r="Q615" s="350"/>
      <c r="R615" s="350"/>
    </row>
    <row r="616" spans="15:18" ht="15.75" customHeight="1">
      <c r="O616" s="350"/>
      <c r="P616" s="350"/>
      <c r="Q616" s="350"/>
      <c r="R616" s="350"/>
    </row>
    <row r="617" spans="15:18" ht="15.75" customHeight="1">
      <c r="O617" s="350"/>
      <c r="P617" s="350"/>
      <c r="Q617" s="350"/>
      <c r="R617" s="350"/>
    </row>
    <row r="618" spans="15:18" ht="15.75" customHeight="1">
      <c r="O618" s="350"/>
      <c r="P618" s="350"/>
      <c r="Q618" s="350"/>
      <c r="R618" s="350"/>
    </row>
    <row r="619" spans="15:18" ht="15.75" customHeight="1">
      <c r="O619" s="350"/>
      <c r="P619" s="350"/>
      <c r="Q619" s="350"/>
      <c r="R619" s="350"/>
    </row>
    <row r="620" spans="15:18" ht="15.75" customHeight="1">
      <c r="O620" s="350"/>
      <c r="P620" s="350"/>
      <c r="Q620" s="350"/>
      <c r="R620" s="350"/>
    </row>
    <row r="621" spans="15:18" ht="15.75" customHeight="1">
      <c r="O621" s="350"/>
      <c r="P621" s="350"/>
      <c r="Q621" s="350"/>
      <c r="R621" s="350"/>
    </row>
    <row r="622" spans="15:18" ht="15.75" customHeight="1">
      <c r="O622" s="350"/>
      <c r="P622" s="350"/>
      <c r="Q622" s="350"/>
      <c r="R622" s="350"/>
    </row>
    <row r="623" spans="15:18" ht="15.75" customHeight="1">
      <c r="O623" s="350"/>
      <c r="P623" s="350"/>
      <c r="Q623" s="350"/>
      <c r="R623" s="350"/>
    </row>
    <row r="624" spans="15:18" ht="15.75" customHeight="1">
      <c r="O624" s="350"/>
      <c r="P624" s="350"/>
      <c r="Q624" s="350"/>
      <c r="R624" s="350"/>
    </row>
    <row r="625" spans="15:18" ht="15.75" customHeight="1">
      <c r="O625" s="350"/>
      <c r="P625" s="350"/>
      <c r="Q625" s="350"/>
      <c r="R625" s="350"/>
    </row>
    <row r="626" spans="15:18" ht="15.75" customHeight="1">
      <c r="O626" s="350"/>
      <c r="P626" s="350"/>
      <c r="Q626" s="350"/>
      <c r="R626" s="350"/>
    </row>
    <row r="627" spans="15:18" ht="15.75" customHeight="1">
      <c r="O627" s="350"/>
      <c r="P627" s="350"/>
      <c r="Q627" s="350"/>
      <c r="R627" s="350"/>
    </row>
    <row r="628" spans="15:18" ht="15.75" customHeight="1">
      <c r="O628" s="350"/>
      <c r="P628" s="350"/>
      <c r="Q628" s="350"/>
      <c r="R628" s="350"/>
    </row>
    <row r="629" spans="15:18" ht="15.75" customHeight="1">
      <c r="O629" s="350"/>
      <c r="P629" s="350"/>
      <c r="Q629" s="350"/>
      <c r="R629" s="350"/>
    </row>
    <row r="630" spans="15:18" ht="15.75" customHeight="1">
      <c r="O630" s="350"/>
      <c r="P630" s="350"/>
      <c r="Q630" s="350"/>
      <c r="R630" s="350"/>
    </row>
    <row r="631" spans="15:18" ht="15.75" customHeight="1">
      <c r="O631" s="350"/>
      <c r="P631" s="350"/>
      <c r="Q631" s="350"/>
      <c r="R631" s="350"/>
    </row>
    <row r="632" spans="15:18" ht="15.75" customHeight="1">
      <c r="O632" s="350"/>
      <c r="P632" s="350"/>
      <c r="Q632" s="350"/>
      <c r="R632" s="350"/>
    </row>
    <row r="633" spans="15:18" ht="15.75" customHeight="1">
      <c r="O633" s="350"/>
      <c r="P633" s="350"/>
      <c r="Q633" s="350"/>
      <c r="R633" s="350"/>
    </row>
    <row r="634" spans="15:18" ht="15.75" customHeight="1">
      <c r="O634" s="350"/>
      <c r="P634" s="350"/>
      <c r="Q634" s="350"/>
      <c r="R634" s="350"/>
    </row>
    <row r="635" spans="15:18" ht="15.75" customHeight="1">
      <c r="O635" s="350"/>
      <c r="P635" s="350"/>
      <c r="Q635" s="350"/>
      <c r="R635" s="350"/>
    </row>
    <row r="636" spans="15:18" ht="15.75" customHeight="1">
      <c r="O636" s="350"/>
      <c r="P636" s="350"/>
      <c r="Q636" s="350"/>
      <c r="R636" s="350"/>
    </row>
    <row r="637" spans="15:18" ht="15.75" customHeight="1">
      <c r="O637" s="350"/>
      <c r="P637" s="350"/>
      <c r="Q637" s="350"/>
      <c r="R637" s="350"/>
    </row>
    <row r="638" spans="15:18" ht="15.75" customHeight="1">
      <c r="O638" s="350"/>
      <c r="P638" s="350"/>
      <c r="Q638" s="350"/>
      <c r="R638" s="350"/>
    </row>
    <row r="639" spans="15:18" ht="15.75" customHeight="1">
      <c r="O639" s="350"/>
      <c r="P639" s="350"/>
      <c r="Q639" s="350"/>
      <c r="R639" s="350"/>
    </row>
    <row r="640" spans="15:18" ht="15.75" customHeight="1">
      <c r="O640" s="350"/>
      <c r="P640" s="350"/>
      <c r="Q640" s="350"/>
      <c r="R640" s="350"/>
    </row>
    <row r="641" spans="15:18" ht="15.75" customHeight="1">
      <c r="O641" s="350"/>
      <c r="P641" s="350"/>
      <c r="Q641" s="350"/>
      <c r="R641" s="350"/>
    </row>
    <row r="642" spans="15:18" ht="15.75" customHeight="1">
      <c r="O642" s="350"/>
      <c r="P642" s="350"/>
      <c r="Q642" s="350"/>
      <c r="R642" s="350"/>
    </row>
    <row r="643" spans="15:18" ht="15.75" customHeight="1">
      <c r="O643" s="350"/>
      <c r="P643" s="350"/>
      <c r="Q643" s="350"/>
      <c r="R643" s="350"/>
    </row>
    <row r="644" spans="15:18" ht="15.75" customHeight="1">
      <c r="O644" s="350"/>
      <c r="P644" s="350"/>
      <c r="Q644" s="350"/>
      <c r="R644" s="350"/>
    </row>
    <row r="645" spans="15:18" ht="15.75" customHeight="1">
      <c r="O645" s="350"/>
      <c r="P645" s="350"/>
      <c r="Q645" s="350"/>
      <c r="R645" s="350"/>
    </row>
    <row r="646" spans="15:18" ht="15.75" customHeight="1">
      <c r="O646" s="350"/>
      <c r="P646" s="350"/>
      <c r="Q646" s="350"/>
      <c r="R646" s="350"/>
    </row>
    <row r="647" spans="15:18" ht="15.75" customHeight="1">
      <c r="O647" s="350"/>
      <c r="P647" s="350"/>
      <c r="Q647" s="350"/>
      <c r="R647" s="350"/>
    </row>
    <row r="648" spans="15:18" ht="15.75" customHeight="1">
      <c r="O648" s="350"/>
      <c r="P648" s="350"/>
      <c r="Q648" s="350"/>
      <c r="R648" s="350"/>
    </row>
    <row r="649" spans="15:18" ht="15.75" customHeight="1">
      <c r="O649" s="350"/>
      <c r="P649" s="350"/>
      <c r="Q649" s="350"/>
      <c r="R649" s="350"/>
    </row>
    <row r="650" spans="15:18" ht="15.75" customHeight="1">
      <c r="O650" s="350"/>
      <c r="P650" s="350"/>
      <c r="Q650" s="350"/>
      <c r="R650" s="350"/>
    </row>
    <row r="651" spans="15:18" ht="15.75" customHeight="1">
      <c r="O651" s="350"/>
      <c r="P651" s="350"/>
      <c r="Q651" s="350"/>
      <c r="R651" s="350"/>
    </row>
    <row r="652" spans="15:18" ht="15.75" customHeight="1">
      <c r="O652" s="350"/>
      <c r="P652" s="350"/>
      <c r="Q652" s="350"/>
      <c r="R652" s="350"/>
    </row>
    <row r="653" spans="15:18" ht="15.75" customHeight="1">
      <c r="O653" s="350"/>
      <c r="P653" s="350"/>
      <c r="Q653" s="350"/>
      <c r="R653" s="350"/>
    </row>
    <row r="654" spans="15:18" ht="15.75" customHeight="1">
      <c r="O654" s="350"/>
      <c r="P654" s="350"/>
      <c r="Q654" s="350"/>
      <c r="R654" s="350"/>
    </row>
    <row r="655" spans="15:18" ht="15.75" customHeight="1">
      <c r="O655" s="350"/>
      <c r="P655" s="350"/>
      <c r="Q655" s="350"/>
      <c r="R655" s="350"/>
    </row>
    <row r="656" spans="15:18" ht="15.75" customHeight="1">
      <c r="O656" s="350"/>
      <c r="P656" s="350"/>
      <c r="Q656" s="350"/>
      <c r="R656" s="350"/>
    </row>
    <row r="657" spans="15:18" ht="15.75" customHeight="1">
      <c r="O657" s="350"/>
      <c r="P657" s="350"/>
      <c r="Q657" s="350"/>
      <c r="R657" s="350"/>
    </row>
    <row r="658" spans="15:18" ht="15.75" customHeight="1">
      <c r="O658" s="350"/>
      <c r="P658" s="350"/>
      <c r="Q658" s="350"/>
      <c r="R658" s="350"/>
    </row>
    <row r="659" spans="15:18" ht="15.75" customHeight="1">
      <c r="O659" s="350"/>
      <c r="P659" s="350"/>
      <c r="Q659" s="350"/>
      <c r="R659" s="350"/>
    </row>
    <row r="660" spans="15:18" ht="15.75" customHeight="1">
      <c r="O660" s="350"/>
      <c r="P660" s="350"/>
      <c r="Q660" s="350"/>
      <c r="R660" s="350"/>
    </row>
    <row r="661" spans="15:18" ht="15.75" customHeight="1">
      <c r="O661" s="350"/>
      <c r="P661" s="350"/>
      <c r="Q661" s="350"/>
      <c r="R661" s="350"/>
    </row>
    <row r="662" spans="15:18" ht="15.75" customHeight="1">
      <c r="O662" s="350"/>
      <c r="P662" s="350"/>
      <c r="Q662" s="350"/>
      <c r="R662" s="350"/>
    </row>
    <row r="663" spans="15:18" ht="15.75" customHeight="1">
      <c r="O663" s="350"/>
      <c r="P663" s="350"/>
      <c r="Q663" s="350"/>
      <c r="R663" s="350"/>
    </row>
    <row r="664" spans="15:18" ht="15.75" customHeight="1">
      <c r="O664" s="350"/>
      <c r="P664" s="350"/>
      <c r="Q664" s="350"/>
      <c r="R664" s="350"/>
    </row>
    <row r="665" spans="15:18" ht="15.75" customHeight="1">
      <c r="O665" s="350"/>
      <c r="P665" s="350"/>
      <c r="Q665" s="350"/>
      <c r="R665" s="350"/>
    </row>
    <row r="666" spans="15:18" ht="15.75" customHeight="1">
      <c r="O666" s="350"/>
      <c r="P666" s="350"/>
      <c r="Q666" s="350"/>
      <c r="R666" s="350"/>
    </row>
    <row r="667" spans="15:18" ht="15.75" customHeight="1">
      <c r="O667" s="350"/>
      <c r="P667" s="350"/>
      <c r="Q667" s="350"/>
      <c r="R667" s="350"/>
    </row>
    <row r="668" spans="15:18" ht="15.75" customHeight="1">
      <c r="O668" s="350"/>
      <c r="P668" s="350"/>
      <c r="Q668" s="350"/>
      <c r="R668" s="350"/>
    </row>
    <row r="669" spans="15:18" ht="15.75" customHeight="1">
      <c r="O669" s="350"/>
      <c r="P669" s="350"/>
      <c r="Q669" s="350"/>
      <c r="R669" s="350"/>
    </row>
    <row r="670" spans="15:18" ht="15.75" customHeight="1">
      <c r="O670" s="350"/>
      <c r="P670" s="350"/>
      <c r="Q670" s="350"/>
      <c r="R670" s="350"/>
    </row>
    <row r="671" spans="15:18" ht="15.75" customHeight="1">
      <c r="O671" s="350"/>
      <c r="P671" s="350"/>
      <c r="Q671" s="350"/>
      <c r="R671" s="350"/>
    </row>
    <row r="672" spans="15:18" ht="15.75" customHeight="1">
      <c r="O672" s="350"/>
      <c r="P672" s="350"/>
      <c r="Q672" s="350"/>
      <c r="R672" s="350"/>
    </row>
    <row r="673" spans="15:18" ht="15.75" customHeight="1">
      <c r="O673" s="350"/>
      <c r="P673" s="350"/>
      <c r="Q673" s="350"/>
      <c r="R673" s="350"/>
    </row>
    <row r="674" spans="15:18" ht="15.75" customHeight="1">
      <c r="O674" s="350"/>
      <c r="P674" s="350"/>
      <c r="Q674" s="350"/>
      <c r="R674" s="350"/>
    </row>
    <row r="675" spans="15:18" ht="15.75" customHeight="1">
      <c r="O675" s="350"/>
      <c r="P675" s="350"/>
      <c r="Q675" s="350"/>
      <c r="R675" s="350"/>
    </row>
    <row r="676" spans="15:18" ht="15.75" customHeight="1">
      <c r="O676" s="350"/>
      <c r="P676" s="350"/>
      <c r="Q676" s="350"/>
      <c r="R676" s="350"/>
    </row>
    <row r="677" spans="15:18" ht="15.75" customHeight="1">
      <c r="O677" s="350"/>
      <c r="P677" s="350"/>
      <c r="Q677" s="350"/>
      <c r="R677" s="350"/>
    </row>
    <row r="678" spans="15:18" ht="15.75" customHeight="1">
      <c r="O678" s="350"/>
      <c r="P678" s="350"/>
      <c r="Q678" s="350"/>
      <c r="R678" s="350"/>
    </row>
    <row r="679" spans="15:18" ht="15.75" customHeight="1">
      <c r="O679" s="350"/>
      <c r="P679" s="350"/>
      <c r="Q679" s="350"/>
      <c r="R679" s="350"/>
    </row>
    <row r="680" spans="15:18" ht="15.75" customHeight="1">
      <c r="O680" s="350"/>
      <c r="P680" s="350"/>
      <c r="Q680" s="350"/>
      <c r="R680" s="350"/>
    </row>
    <row r="681" spans="15:18" ht="15.75" customHeight="1">
      <c r="O681" s="350"/>
      <c r="P681" s="350"/>
      <c r="Q681" s="350"/>
      <c r="R681" s="350"/>
    </row>
    <row r="682" spans="15:18" ht="15.75" customHeight="1">
      <c r="O682" s="350"/>
      <c r="P682" s="350"/>
      <c r="Q682" s="350"/>
      <c r="R682" s="350"/>
    </row>
    <row r="683" spans="15:18" ht="15.75" customHeight="1">
      <c r="O683" s="350"/>
      <c r="P683" s="350"/>
      <c r="Q683" s="350"/>
      <c r="R683" s="350"/>
    </row>
    <row r="684" spans="15:18" ht="15.75" customHeight="1">
      <c r="O684" s="350"/>
      <c r="P684" s="350"/>
      <c r="Q684" s="350"/>
      <c r="R684" s="350"/>
    </row>
    <row r="685" spans="15:18" ht="15.75" customHeight="1">
      <c r="O685" s="350"/>
      <c r="P685" s="350"/>
      <c r="Q685" s="350"/>
      <c r="R685" s="350"/>
    </row>
    <row r="686" spans="15:18" ht="15.75" customHeight="1">
      <c r="O686" s="350"/>
      <c r="P686" s="350"/>
      <c r="Q686" s="350"/>
      <c r="R686" s="350"/>
    </row>
    <row r="687" spans="15:18" ht="15.75" customHeight="1">
      <c r="O687" s="350"/>
      <c r="P687" s="350"/>
      <c r="Q687" s="350"/>
      <c r="R687" s="350"/>
    </row>
    <row r="688" spans="15:18" ht="15.75" customHeight="1">
      <c r="O688" s="350"/>
      <c r="P688" s="350"/>
      <c r="Q688" s="350"/>
      <c r="R688" s="350"/>
    </row>
    <row r="689" spans="15:18" ht="15.75" customHeight="1">
      <c r="O689" s="350"/>
      <c r="P689" s="350"/>
      <c r="Q689" s="350"/>
      <c r="R689" s="350"/>
    </row>
    <row r="690" spans="15:18" ht="15.75" customHeight="1">
      <c r="O690" s="350"/>
      <c r="P690" s="350"/>
      <c r="Q690" s="350"/>
      <c r="R690" s="350"/>
    </row>
    <row r="691" spans="15:18" ht="15.75" customHeight="1">
      <c r="O691" s="350"/>
      <c r="P691" s="350"/>
      <c r="Q691" s="350"/>
      <c r="R691" s="350"/>
    </row>
    <row r="692" spans="15:18" ht="15.75" customHeight="1">
      <c r="O692" s="350"/>
      <c r="P692" s="350"/>
      <c r="Q692" s="350"/>
      <c r="R692" s="350"/>
    </row>
    <row r="693" spans="15:18" ht="15.75" customHeight="1">
      <c r="O693" s="350"/>
      <c r="P693" s="350"/>
      <c r="Q693" s="350"/>
      <c r="R693" s="350"/>
    </row>
    <row r="694" spans="15:18" ht="15.75" customHeight="1">
      <c r="O694" s="350"/>
      <c r="P694" s="350"/>
      <c r="Q694" s="350"/>
      <c r="R694" s="350"/>
    </row>
    <row r="695" spans="15:18" ht="15.75" customHeight="1">
      <c r="O695" s="350"/>
      <c r="P695" s="350"/>
      <c r="Q695" s="350"/>
      <c r="R695" s="350"/>
    </row>
    <row r="696" spans="15:18" ht="15.75" customHeight="1">
      <c r="O696" s="350"/>
      <c r="P696" s="350"/>
      <c r="Q696" s="350"/>
      <c r="R696" s="350"/>
    </row>
    <row r="697" spans="15:18" ht="15.75" customHeight="1">
      <c r="O697" s="350"/>
      <c r="P697" s="350"/>
      <c r="Q697" s="350"/>
      <c r="R697" s="350"/>
    </row>
    <row r="698" spans="15:18" ht="15.75" customHeight="1">
      <c r="O698" s="350"/>
      <c r="P698" s="350"/>
      <c r="Q698" s="350"/>
      <c r="R698" s="350"/>
    </row>
    <row r="699" spans="15:18" ht="15.75" customHeight="1">
      <c r="O699" s="350"/>
      <c r="P699" s="350"/>
      <c r="Q699" s="350"/>
      <c r="R699" s="350"/>
    </row>
    <row r="700" spans="15:18" ht="15.75" customHeight="1">
      <c r="O700" s="350"/>
      <c r="P700" s="350"/>
      <c r="Q700" s="350"/>
      <c r="R700" s="350"/>
    </row>
    <row r="701" spans="15:18" ht="15.75" customHeight="1">
      <c r="O701" s="350"/>
      <c r="P701" s="350"/>
      <c r="Q701" s="350"/>
      <c r="R701" s="350"/>
    </row>
    <row r="702" spans="15:18" ht="15.75" customHeight="1">
      <c r="O702" s="350"/>
      <c r="P702" s="350"/>
      <c r="Q702" s="350"/>
      <c r="R702" s="350"/>
    </row>
    <row r="703" spans="15:18" ht="15.75" customHeight="1">
      <c r="O703" s="350"/>
      <c r="P703" s="350"/>
      <c r="Q703" s="350"/>
      <c r="R703" s="350"/>
    </row>
    <row r="704" spans="15:18" ht="15.75" customHeight="1">
      <c r="O704" s="350"/>
      <c r="P704" s="350"/>
      <c r="Q704" s="350"/>
      <c r="R704" s="350"/>
    </row>
    <row r="705" spans="15:18" ht="15.75" customHeight="1">
      <c r="O705" s="350"/>
      <c r="P705" s="350"/>
      <c r="Q705" s="350"/>
      <c r="R705" s="350"/>
    </row>
    <row r="706" spans="15:18" ht="15.75" customHeight="1">
      <c r="O706" s="350"/>
      <c r="P706" s="350"/>
      <c r="Q706" s="350"/>
      <c r="R706" s="350"/>
    </row>
    <row r="707" spans="15:18" ht="15.75" customHeight="1">
      <c r="O707" s="350"/>
      <c r="P707" s="350"/>
      <c r="Q707" s="350"/>
      <c r="R707" s="350"/>
    </row>
    <row r="708" spans="15:18" ht="15.75" customHeight="1">
      <c r="O708" s="350"/>
      <c r="P708" s="350"/>
      <c r="Q708" s="350"/>
      <c r="R708" s="350"/>
    </row>
    <row r="709" spans="15:18" ht="15.75" customHeight="1">
      <c r="O709" s="350"/>
      <c r="P709" s="350"/>
      <c r="Q709" s="350"/>
      <c r="R709" s="350"/>
    </row>
    <row r="710" spans="15:18" ht="15.75" customHeight="1">
      <c r="O710" s="350"/>
      <c r="P710" s="350"/>
      <c r="Q710" s="350"/>
      <c r="R710" s="350"/>
    </row>
    <row r="711" spans="15:18" ht="15.75" customHeight="1">
      <c r="O711" s="350"/>
      <c r="P711" s="350"/>
      <c r="Q711" s="350"/>
      <c r="R711" s="350"/>
    </row>
    <row r="712" spans="15:18" ht="15.75" customHeight="1">
      <c r="O712" s="350"/>
      <c r="P712" s="350"/>
      <c r="Q712" s="350"/>
      <c r="R712" s="350"/>
    </row>
    <row r="713" spans="15:18" ht="15.75" customHeight="1">
      <c r="O713" s="350"/>
      <c r="P713" s="350"/>
      <c r="Q713" s="350"/>
      <c r="R713" s="350"/>
    </row>
    <row r="714" spans="15:18" ht="15.75" customHeight="1">
      <c r="O714" s="350"/>
      <c r="P714" s="350"/>
      <c r="Q714" s="350"/>
      <c r="R714" s="350"/>
    </row>
    <row r="715" spans="15:18" ht="15.75" customHeight="1">
      <c r="O715" s="350"/>
      <c r="P715" s="350"/>
      <c r="Q715" s="350"/>
      <c r="R715" s="350"/>
    </row>
    <row r="716" spans="15:18" ht="15.75" customHeight="1">
      <c r="O716" s="350"/>
      <c r="P716" s="350"/>
      <c r="Q716" s="350"/>
      <c r="R716" s="350"/>
    </row>
    <row r="717" spans="15:18" ht="15.75" customHeight="1">
      <c r="O717" s="350"/>
      <c r="P717" s="350"/>
      <c r="Q717" s="350"/>
      <c r="R717" s="350"/>
    </row>
    <row r="718" spans="15:18" ht="15.75" customHeight="1">
      <c r="O718" s="350"/>
      <c r="P718" s="350"/>
      <c r="Q718" s="350"/>
      <c r="R718" s="350"/>
    </row>
    <row r="719" spans="15:18" ht="15.75" customHeight="1">
      <c r="O719" s="350"/>
      <c r="P719" s="350"/>
      <c r="Q719" s="350"/>
      <c r="R719" s="350"/>
    </row>
    <row r="720" spans="15:18" ht="15.75" customHeight="1">
      <c r="O720" s="350"/>
      <c r="P720" s="350"/>
      <c r="Q720" s="350"/>
      <c r="R720" s="350"/>
    </row>
    <row r="721" spans="15:18" ht="15.75" customHeight="1">
      <c r="O721" s="350"/>
      <c r="P721" s="350"/>
      <c r="Q721" s="350"/>
      <c r="R721" s="350"/>
    </row>
    <row r="722" spans="15:18" ht="15.75" customHeight="1">
      <c r="O722" s="350"/>
      <c r="P722" s="350"/>
      <c r="Q722" s="350"/>
      <c r="R722" s="350"/>
    </row>
    <row r="723" spans="15:18" ht="15.75" customHeight="1">
      <c r="O723" s="350"/>
      <c r="P723" s="350"/>
      <c r="Q723" s="350"/>
      <c r="R723" s="350"/>
    </row>
    <row r="724" spans="15:18" ht="15.75" customHeight="1">
      <c r="O724" s="350"/>
      <c r="P724" s="350"/>
      <c r="Q724" s="350"/>
      <c r="R724" s="350"/>
    </row>
    <row r="725" spans="15:18" ht="15.75" customHeight="1">
      <c r="O725" s="350"/>
      <c r="P725" s="350"/>
      <c r="Q725" s="350"/>
      <c r="R725" s="350"/>
    </row>
    <row r="726" spans="15:18" ht="15.75" customHeight="1">
      <c r="O726" s="350"/>
      <c r="P726" s="350"/>
      <c r="Q726" s="350"/>
      <c r="R726" s="350"/>
    </row>
    <row r="727" spans="15:18" ht="15.75" customHeight="1">
      <c r="O727" s="350"/>
      <c r="P727" s="350"/>
      <c r="Q727" s="350"/>
      <c r="R727" s="350"/>
    </row>
    <row r="728" spans="15:18" ht="15.75" customHeight="1">
      <c r="O728" s="350"/>
      <c r="P728" s="350"/>
      <c r="Q728" s="350"/>
      <c r="R728" s="350"/>
    </row>
    <row r="729" spans="15:18" ht="15.75" customHeight="1">
      <c r="O729" s="350"/>
      <c r="P729" s="350"/>
      <c r="Q729" s="350"/>
      <c r="R729" s="350"/>
    </row>
    <row r="730" spans="15:18" ht="15.75" customHeight="1">
      <c r="O730" s="350"/>
      <c r="P730" s="350"/>
      <c r="Q730" s="350"/>
      <c r="R730" s="350"/>
    </row>
    <row r="731" spans="15:18" ht="15.75" customHeight="1">
      <c r="O731" s="350"/>
      <c r="P731" s="350"/>
      <c r="Q731" s="350"/>
      <c r="R731" s="350"/>
    </row>
    <row r="732" spans="15:18" ht="15.75" customHeight="1">
      <c r="O732" s="350"/>
      <c r="P732" s="350"/>
      <c r="Q732" s="350"/>
      <c r="R732" s="350"/>
    </row>
    <row r="733" spans="15:18" ht="15.75" customHeight="1">
      <c r="O733" s="350"/>
      <c r="P733" s="350"/>
      <c r="Q733" s="350"/>
      <c r="R733" s="350"/>
    </row>
    <row r="734" spans="15:18" ht="15.75" customHeight="1">
      <c r="O734" s="350"/>
      <c r="P734" s="350"/>
      <c r="Q734" s="350"/>
      <c r="R734" s="350"/>
    </row>
    <row r="735" spans="15:18" ht="15.75" customHeight="1">
      <c r="O735" s="350"/>
      <c r="P735" s="350"/>
      <c r="Q735" s="350"/>
      <c r="R735" s="350"/>
    </row>
    <row r="736" spans="15:18" ht="15.75" customHeight="1">
      <c r="O736" s="350"/>
      <c r="P736" s="350"/>
      <c r="Q736" s="350"/>
      <c r="R736" s="350"/>
    </row>
    <row r="737" spans="15:18" ht="15.75" customHeight="1">
      <c r="O737" s="350"/>
      <c r="P737" s="350"/>
      <c r="Q737" s="350"/>
      <c r="R737" s="350"/>
    </row>
    <row r="738" spans="15:18" ht="15.75" customHeight="1">
      <c r="O738" s="350"/>
      <c r="P738" s="350"/>
      <c r="Q738" s="350"/>
      <c r="R738" s="350"/>
    </row>
    <row r="739" spans="15:18" ht="15.75" customHeight="1">
      <c r="O739" s="350"/>
      <c r="P739" s="350"/>
      <c r="Q739" s="350"/>
      <c r="R739" s="350"/>
    </row>
    <row r="740" spans="15:18" ht="15.75" customHeight="1">
      <c r="O740" s="350"/>
      <c r="P740" s="350"/>
      <c r="Q740" s="350"/>
      <c r="R740" s="350"/>
    </row>
    <row r="741" spans="15:18" ht="15.75" customHeight="1">
      <c r="O741" s="350"/>
      <c r="P741" s="350"/>
      <c r="Q741" s="350"/>
      <c r="R741" s="350"/>
    </row>
    <row r="742" spans="15:18" ht="15.75" customHeight="1">
      <c r="O742" s="350"/>
      <c r="P742" s="350"/>
      <c r="Q742" s="350"/>
      <c r="R742" s="350"/>
    </row>
    <row r="743" spans="15:18" ht="15.75" customHeight="1">
      <c r="O743" s="350"/>
      <c r="P743" s="350"/>
      <c r="Q743" s="350"/>
      <c r="R743" s="350"/>
    </row>
    <row r="744" spans="15:18" ht="15.75" customHeight="1">
      <c r="O744" s="350"/>
      <c r="P744" s="350"/>
      <c r="Q744" s="350"/>
      <c r="R744" s="350"/>
    </row>
    <row r="745" spans="15:18" ht="15.75" customHeight="1">
      <c r="O745" s="350"/>
      <c r="P745" s="350"/>
      <c r="Q745" s="350"/>
      <c r="R745" s="350"/>
    </row>
    <row r="746" spans="15:18" ht="15.75" customHeight="1">
      <c r="O746" s="350"/>
      <c r="P746" s="350"/>
      <c r="Q746" s="350"/>
      <c r="R746" s="350"/>
    </row>
    <row r="747" spans="15:18" ht="15.75" customHeight="1">
      <c r="O747" s="350"/>
      <c r="P747" s="350"/>
      <c r="Q747" s="350"/>
      <c r="R747" s="350"/>
    </row>
    <row r="748" spans="15:18" ht="15.75" customHeight="1">
      <c r="O748" s="350"/>
      <c r="P748" s="350"/>
      <c r="Q748" s="350"/>
      <c r="R748" s="350"/>
    </row>
    <row r="749" spans="15:18" ht="15.75" customHeight="1">
      <c r="O749" s="350"/>
      <c r="P749" s="350"/>
      <c r="Q749" s="350"/>
      <c r="R749" s="350"/>
    </row>
    <row r="750" spans="15:18" ht="15.75" customHeight="1">
      <c r="O750" s="350"/>
      <c r="P750" s="350"/>
      <c r="Q750" s="350"/>
      <c r="R750" s="350"/>
    </row>
    <row r="751" spans="15:18" ht="15.75" customHeight="1">
      <c r="O751" s="350"/>
      <c r="P751" s="350"/>
      <c r="Q751" s="350"/>
      <c r="R751" s="350"/>
    </row>
    <row r="752" spans="15:18" ht="15.75" customHeight="1">
      <c r="O752" s="350"/>
      <c r="P752" s="350"/>
      <c r="Q752" s="350"/>
      <c r="R752" s="350"/>
    </row>
    <row r="753" spans="15:18" ht="15.75" customHeight="1">
      <c r="O753" s="350"/>
      <c r="P753" s="350"/>
      <c r="Q753" s="350"/>
      <c r="R753" s="350"/>
    </row>
    <row r="754" spans="15:18" ht="15.75" customHeight="1">
      <c r="O754" s="350"/>
      <c r="P754" s="350"/>
      <c r="Q754" s="350"/>
      <c r="R754" s="350"/>
    </row>
    <row r="755" spans="15:18" ht="15.75" customHeight="1">
      <c r="O755" s="350"/>
      <c r="P755" s="350"/>
      <c r="Q755" s="350"/>
      <c r="R755" s="350"/>
    </row>
    <row r="756" spans="15:18" ht="15.75" customHeight="1">
      <c r="O756" s="350"/>
      <c r="P756" s="350"/>
      <c r="Q756" s="350"/>
      <c r="R756" s="350"/>
    </row>
    <row r="757" spans="15:18" ht="15.75" customHeight="1">
      <c r="O757" s="350"/>
      <c r="P757" s="350"/>
      <c r="Q757" s="350"/>
      <c r="R757" s="350"/>
    </row>
    <row r="758" spans="15:18" ht="15.75" customHeight="1">
      <c r="O758" s="350"/>
      <c r="P758" s="350"/>
      <c r="Q758" s="350"/>
      <c r="R758" s="350"/>
    </row>
    <row r="759" spans="15:18" ht="15.75" customHeight="1">
      <c r="O759" s="350"/>
      <c r="P759" s="350"/>
      <c r="Q759" s="350"/>
      <c r="R759" s="350"/>
    </row>
    <row r="760" spans="15:18" ht="15.75" customHeight="1">
      <c r="O760" s="350"/>
      <c r="P760" s="350"/>
      <c r="Q760" s="350"/>
      <c r="R760" s="350"/>
    </row>
    <row r="761" spans="15:18" ht="15.75" customHeight="1">
      <c r="O761" s="350"/>
      <c r="P761" s="350"/>
      <c r="Q761" s="350"/>
      <c r="R761" s="350"/>
    </row>
    <row r="762" spans="15:18" ht="15.75" customHeight="1">
      <c r="O762" s="350"/>
      <c r="P762" s="350"/>
      <c r="Q762" s="350"/>
      <c r="R762" s="350"/>
    </row>
    <row r="763" spans="15:18" ht="15.75" customHeight="1">
      <c r="O763" s="350"/>
      <c r="P763" s="350"/>
      <c r="Q763" s="350"/>
      <c r="R763" s="350"/>
    </row>
    <row r="764" spans="15:18" ht="15.75" customHeight="1">
      <c r="O764" s="350"/>
      <c r="P764" s="350"/>
      <c r="Q764" s="350"/>
      <c r="R764" s="350"/>
    </row>
    <row r="765" spans="15:18" ht="15.75" customHeight="1">
      <c r="O765" s="350"/>
      <c r="P765" s="350"/>
      <c r="Q765" s="350"/>
      <c r="R765" s="350"/>
    </row>
    <row r="766" spans="15:18" ht="15.75" customHeight="1">
      <c r="O766" s="350"/>
      <c r="P766" s="350"/>
      <c r="Q766" s="350"/>
      <c r="R766" s="350"/>
    </row>
    <row r="767" spans="15:18" ht="15.75" customHeight="1">
      <c r="O767" s="350"/>
      <c r="P767" s="350"/>
      <c r="Q767" s="350"/>
      <c r="R767" s="350"/>
    </row>
    <row r="768" spans="15:18" ht="15.75" customHeight="1">
      <c r="O768" s="350"/>
      <c r="P768" s="350"/>
      <c r="Q768" s="350"/>
      <c r="R768" s="350"/>
    </row>
    <row r="769" spans="15:18" ht="15.75" customHeight="1">
      <c r="O769" s="350"/>
      <c r="P769" s="350"/>
      <c r="Q769" s="350"/>
      <c r="R769" s="350"/>
    </row>
    <row r="770" spans="15:18" ht="15.75" customHeight="1">
      <c r="O770" s="350"/>
      <c r="P770" s="350"/>
      <c r="Q770" s="350"/>
      <c r="R770" s="350"/>
    </row>
    <row r="771" spans="15:18" ht="15.75" customHeight="1">
      <c r="O771" s="350"/>
      <c r="P771" s="350"/>
      <c r="Q771" s="350"/>
      <c r="R771" s="350"/>
    </row>
    <row r="772" spans="15:18" ht="15.75" customHeight="1">
      <c r="O772" s="350"/>
      <c r="P772" s="350"/>
      <c r="Q772" s="350"/>
      <c r="R772" s="350"/>
    </row>
    <row r="773" spans="15:18" ht="15.75" customHeight="1">
      <c r="O773" s="350"/>
      <c r="P773" s="350"/>
      <c r="Q773" s="350"/>
      <c r="R773" s="350"/>
    </row>
    <row r="774" spans="15:18" ht="15.75" customHeight="1">
      <c r="O774" s="350"/>
      <c r="P774" s="350"/>
      <c r="Q774" s="350"/>
      <c r="R774" s="350"/>
    </row>
    <row r="775" spans="15:18" ht="15.75" customHeight="1">
      <c r="O775" s="350"/>
      <c r="P775" s="350"/>
      <c r="Q775" s="350"/>
      <c r="R775" s="350"/>
    </row>
    <row r="776" spans="15:18" ht="15.75" customHeight="1">
      <c r="O776" s="350"/>
      <c r="P776" s="350"/>
      <c r="Q776" s="350"/>
      <c r="R776" s="350"/>
    </row>
    <row r="777" spans="15:18" ht="15.75" customHeight="1">
      <c r="O777" s="350"/>
      <c r="P777" s="350"/>
      <c r="Q777" s="350"/>
      <c r="R777" s="350"/>
    </row>
    <row r="778" spans="15:18" ht="15.75" customHeight="1">
      <c r="O778" s="350"/>
      <c r="P778" s="350"/>
      <c r="Q778" s="350"/>
      <c r="R778" s="350"/>
    </row>
    <row r="779" spans="15:18" ht="15.75" customHeight="1">
      <c r="O779" s="350"/>
      <c r="P779" s="350"/>
      <c r="Q779" s="350"/>
      <c r="R779" s="350"/>
    </row>
    <row r="780" spans="15:18" ht="15.75" customHeight="1">
      <c r="O780" s="350"/>
      <c r="P780" s="350"/>
      <c r="Q780" s="350"/>
      <c r="R780" s="350"/>
    </row>
    <row r="781" spans="15:18" ht="15.75" customHeight="1">
      <c r="O781" s="350"/>
      <c r="P781" s="350"/>
      <c r="Q781" s="350"/>
      <c r="R781" s="350"/>
    </row>
    <row r="782" spans="15:18" ht="15.75" customHeight="1">
      <c r="O782" s="350"/>
      <c r="P782" s="350"/>
      <c r="Q782" s="350"/>
      <c r="R782" s="350"/>
    </row>
    <row r="783" spans="15:18" ht="15.75" customHeight="1">
      <c r="O783" s="350"/>
      <c r="P783" s="350"/>
      <c r="Q783" s="350"/>
      <c r="R783" s="350"/>
    </row>
    <row r="784" spans="15:18" ht="15.75" customHeight="1">
      <c r="O784" s="350"/>
      <c r="P784" s="350"/>
      <c r="Q784" s="350"/>
      <c r="R784" s="350"/>
    </row>
    <row r="785" spans="15:18" ht="15.75" customHeight="1">
      <c r="O785" s="350"/>
      <c r="P785" s="350"/>
      <c r="Q785" s="350"/>
      <c r="R785" s="350"/>
    </row>
    <row r="786" spans="15:18" ht="15.75" customHeight="1">
      <c r="O786" s="350"/>
      <c r="P786" s="350"/>
      <c r="Q786" s="350"/>
      <c r="R786" s="350"/>
    </row>
    <row r="787" spans="15:18" ht="15.75" customHeight="1">
      <c r="O787" s="350"/>
      <c r="P787" s="350"/>
      <c r="Q787" s="350"/>
      <c r="R787" s="350"/>
    </row>
    <row r="788" spans="15:18" ht="15.75" customHeight="1">
      <c r="O788" s="350"/>
      <c r="P788" s="350"/>
      <c r="Q788" s="350"/>
      <c r="R788" s="350"/>
    </row>
    <row r="789" spans="15:18" ht="15.75" customHeight="1">
      <c r="O789" s="350"/>
      <c r="P789" s="350"/>
      <c r="Q789" s="350"/>
      <c r="R789" s="350"/>
    </row>
    <row r="790" spans="15:18" ht="15.75" customHeight="1">
      <c r="O790" s="350"/>
      <c r="P790" s="350"/>
      <c r="Q790" s="350"/>
      <c r="R790" s="350"/>
    </row>
    <row r="791" spans="15:18" ht="15.75" customHeight="1">
      <c r="O791" s="350"/>
      <c r="P791" s="350"/>
      <c r="Q791" s="350"/>
      <c r="R791" s="350"/>
    </row>
    <row r="792" spans="15:18" ht="15.75" customHeight="1">
      <c r="O792" s="350"/>
      <c r="P792" s="350"/>
      <c r="Q792" s="350"/>
      <c r="R792" s="350"/>
    </row>
    <row r="793" spans="15:18" ht="15.75" customHeight="1">
      <c r="O793" s="350"/>
      <c r="P793" s="350"/>
      <c r="Q793" s="350"/>
      <c r="R793" s="350"/>
    </row>
    <row r="794" spans="15:18" ht="15.75" customHeight="1">
      <c r="O794" s="350"/>
      <c r="P794" s="350"/>
      <c r="Q794" s="350"/>
      <c r="R794" s="350"/>
    </row>
    <row r="795" spans="15:18" ht="15.75" customHeight="1">
      <c r="O795" s="350"/>
      <c r="P795" s="350"/>
      <c r="Q795" s="350"/>
      <c r="R795" s="350"/>
    </row>
    <row r="796" spans="15:18" ht="15.75" customHeight="1">
      <c r="O796" s="350"/>
      <c r="P796" s="350"/>
      <c r="Q796" s="350"/>
      <c r="R796" s="350"/>
    </row>
    <row r="797" spans="15:18" ht="15.75" customHeight="1">
      <c r="O797" s="350"/>
      <c r="P797" s="350"/>
      <c r="Q797" s="350"/>
      <c r="R797" s="350"/>
    </row>
    <row r="798" spans="15:18" ht="15.75" customHeight="1">
      <c r="O798" s="350"/>
      <c r="P798" s="350"/>
      <c r="Q798" s="350"/>
      <c r="R798" s="350"/>
    </row>
    <row r="799" spans="15:18" ht="15.75" customHeight="1">
      <c r="O799" s="350"/>
      <c r="P799" s="350"/>
      <c r="Q799" s="350"/>
      <c r="R799" s="350"/>
    </row>
    <row r="800" spans="15:18" ht="15.75" customHeight="1">
      <c r="O800" s="350"/>
      <c r="P800" s="350"/>
      <c r="Q800" s="350"/>
      <c r="R800" s="350"/>
    </row>
    <row r="801" spans="15:18" ht="15.75" customHeight="1">
      <c r="O801" s="350"/>
      <c r="P801" s="350"/>
      <c r="Q801" s="350"/>
      <c r="R801" s="350"/>
    </row>
    <row r="802" spans="15:18" ht="15.75" customHeight="1">
      <c r="O802" s="350"/>
      <c r="P802" s="350"/>
      <c r="Q802" s="350"/>
      <c r="R802" s="350"/>
    </row>
    <row r="803" spans="15:18" ht="15.75" customHeight="1">
      <c r="O803" s="350"/>
      <c r="P803" s="350"/>
      <c r="Q803" s="350"/>
      <c r="R803" s="350"/>
    </row>
    <row r="804" spans="15:18" ht="15.75" customHeight="1">
      <c r="O804" s="350"/>
      <c r="P804" s="350"/>
      <c r="Q804" s="350"/>
      <c r="R804" s="350"/>
    </row>
    <row r="805" spans="15:18" ht="15.75" customHeight="1">
      <c r="O805" s="350"/>
      <c r="P805" s="350"/>
      <c r="Q805" s="350"/>
      <c r="R805" s="350"/>
    </row>
    <row r="806" spans="15:18" ht="15.75" customHeight="1">
      <c r="O806" s="350"/>
      <c r="P806" s="350"/>
      <c r="Q806" s="350"/>
      <c r="R806" s="350"/>
    </row>
    <row r="807" spans="15:18" ht="15.75" customHeight="1">
      <c r="O807" s="350"/>
      <c r="P807" s="350"/>
      <c r="Q807" s="350"/>
      <c r="R807" s="350"/>
    </row>
    <row r="808" spans="15:18" ht="15.75" customHeight="1">
      <c r="O808" s="350"/>
      <c r="P808" s="350"/>
      <c r="Q808" s="350"/>
      <c r="R808" s="350"/>
    </row>
    <row r="809" spans="15:18" ht="15.75" customHeight="1">
      <c r="O809" s="350"/>
      <c r="P809" s="350"/>
      <c r="Q809" s="350"/>
      <c r="R809" s="350"/>
    </row>
    <row r="810" spans="15:18" ht="15.75" customHeight="1">
      <c r="O810" s="350"/>
      <c r="P810" s="350"/>
      <c r="Q810" s="350"/>
      <c r="R810" s="350"/>
    </row>
    <row r="811" spans="15:18" ht="15.75" customHeight="1">
      <c r="O811" s="350"/>
      <c r="P811" s="350"/>
      <c r="Q811" s="350"/>
      <c r="R811" s="350"/>
    </row>
    <row r="812" spans="15:18" ht="15.75" customHeight="1">
      <c r="O812" s="350"/>
      <c r="P812" s="350"/>
      <c r="Q812" s="350"/>
      <c r="R812" s="350"/>
    </row>
    <row r="813" spans="15:18" ht="15.75" customHeight="1">
      <c r="O813" s="350"/>
      <c r="P813" s="350"/>
      <c r="Q813" s="350"/>
      <c r="R813" s="350"/>
    </row>
    <row r="814" spans="15:18" ht="15.75" customHeight="1">
      <c r="O814" s="350"/>
      <c r="P814" s="350"/>
      <c r="Q814" s="350"/>
      <c r="R814" s="350"/>
    </row>
    <row r="815" spans="15:18" ht="15.75" customHeight="1">
      <c r="O815" s="350"/>
      <c r="P815" s="350"/>
      <c r="Q815" s="350"/>
      <c r="R815" s="350"/>
    </row>
    <row r="816" spans="15:18" ht="15.75" customHeight="1">
      <c r="O816" s="350"/>
      <c r="P816" s="350"/>
      <c r="Q816" s="350"/>
      <c r="R816" s="350"/>
    </row>
    <row r="817" spans="15:18" ht="15.75" customHeight="1">
      <c r="O817" s="350"/>
      <c r="P817" s="350"/>
      <c r="Q817" s="350"/>
      <c r="R817" s="350"/>
    </row>
    <row r="818" spans="15:18" ht="15.75" customHeight="1">
      <c r="O818" s="350"/>
      <c r="P818" s="350"/>
      <c r="Q818" s="350"/>
      <c r="R818" s="350"/>
    </row>
    <row r="819" spans="15:18" ht="15.75" customHeight="1">
      <c r="O819" s="350"/>
      <c r="P819" s="350"/>
      <c r="Q819" s="350"/>
      <c r="R819" s="350"/>
    </row>
    <row r="820" spans="15:18" ht="15.75" customHeight="1">
      <c r="O820" s="350"/>
      <c r="P820" s="350"/>
      <c r="Q820" s="350"/>
      <c r="R820" s="350"/>
    </row>
    <row r="821" spans="15:18" ht="15.75" customHeight="1">
      <c r="O821" s="350"/>
      <c r="P821" s="350"/>
      <c r="Q821" s="350"/>
      <c r="R821" s="350"/>
    </row>
    <row r="822" spans="15:18" ht="15.75" customHeight="1">
      <c r="O822" s="350"/>
      <c r="P822" s="350"/>
      <c r="Q822" s="350"/>
      <c r="R822" s="350"/>
    </row>
    <row r="823" spans="15:18" ht="15.75" customHeight="1">
      <c r="O823" s="350"/>
      <c r="P823" s="350"/>
      <c r="Q823" s="350"/>
      <c r="R823" s="350"/>
    </row>
    <row r="824" spans="15:18" ht="15.75" customHeight="1">
      <c r="O824" s="350"/>
      <c r="P824" s="350"/>
      <c r="Q824" s="350"/>
      <c r="R824" s="350"/>
    </row>
    <row r="825" spans="15:18" ht="15.75" customHeight="1">
      <c r="O825" s="350"/>
      <c r="P825" s="350"/>
      <c r="Q825" s="350"/>
      <c r="R825" s="350"/>
    </row>
    <row r="826" spans="15:18" ht="15.75" customHeight="1">
      <c r="O826" s="350"/>
      <c r="P826" s="350"/>
      <c r="Q826" s="350"/>
      <c r="R826" s="350"/>
    </row>
    <row r="827" spans="15:18" ht="15.75" customHeight="1">
      <c r="O827" s="350"/>
      <c r="P827" s="350"/>
      <c r="Q827" s="350"/>
      <c r="R827" s="350"/>
    </row>
    <row r="828" spans="15:18" ht="15.75" customHeight="1">
      <c r="O828" s="350"/>
      <c r="P828" s="350"/>
      <c r="Q828" s="350"/>
      <c r="R828" s="350"/>
    </row>
    <row r="829" spans="15:18" ht="15.75" customHeight="1">
      <c r="O829" s="350"/>
      <c r="P829" s="350"/>
      <c r="Q829" s="350"/>
      <c r="R829" s="350"/>
    </row>
    <row r="830" spans="15:18" ht="15.75" customHeight="1">
      <c r="O830" s="350"/>
      <c r="P830" s="350"/>
      <c r="Q830" s="350"/>
      <c r="R830" s="350"/>
    </row>
    <row r="831" spans="15:18" ht="15.75" customHeight="1">
      <c r="O831" s="350"/>
      <c r="P831" s="350"/>
      <c r="Q831" s="350"/>
      <c r="R831" s="350"/>
    </row>
    <row r="832" spans="15:18" ht="15.75" customHeight="1">
      <c r="O832" s="350"/>
      <c r="P832" s="350"/>
      <c r="Q832" s="350"/>
      <c r="R832" s="350"/>
    </row>
    <row r="833" spans="15:18" ht="15.75" customHeight="1">
      <c r="O833" s="350"/>
      <c r="P833" s="350"/>
      <c r="Q833" s="350"/>
      <c r="R833" s="350"/>
    </row>
    <row r="834" spans="15:18" ht="15.75" customHeight="1">
      <c r="O834" s="350"/>
      <c r="P834" s="350"/>
      <c r="Q834" s="350"/>
      <c r="R834" s="350"/>
    </row>
    <row r="835" spans="15:18" ht="15.75" customHeight="1">
      <c r="O835" s="350"/>
      <c r="P835" s="350"/>
      <c r="Q835" s="350"/>
      <c r="R835" s="350"/>
    </row>
    <row r="836" spans="15:18" ht="15.75" customHeight="1">
      <c r="O836" s="350"/>
      <c r="P836" s="350"/>
      <c r="Q836" s="350"/>
      <c r="R836" s="350"/>
    </row>
    <row r="837" spans="15:18" ht="15.75" customHeight="1">
      <c r="O837" s="350"/>
      <c r="P837" s="350"/>
      <c r="Q837" s="350"/>
      <c r="R837" s="350"/>
    </row>
    <row r="838" spans="15:18" ht="15.75" customHeight="1">
      <c r="O838" s="350"/>
      <c r="P838" s="350"/>
      <c r="Q838" s="350"/>
      <c r="R838" s="350"/>
    </row>
    <row r="839" spans="15:18" ht="15.75" customHeight="1">
      <c r="O839" s="350"/>
      <c r="P839" s="350"/>
      <c r="Q839" s="350"/>
      <c r="R839" s="350"/>
    </row>
    <row r="840" spans="15:18" ht="15.75" customHeight="1">
      <c r="O840" s="350"/>
      <c r="P840" s="350"/>
      <c r="Q840" s="350"/>
      <c r="R840" s="350"/>
    </row>
    <row r="841" spans="15:18" ht="15.75" customHeight="1">
      <c r="O841" s="350"/>
      <c r="P841" s="350"/>
      <c r="Q841" s="350"/>
      <c r="R841" s="350"/>
    </row>
    <row r="842" spans="15:18" ht="15.75" customHeight="1">
      <c r="O842" s="350"/>
      <c r="P842" s="350"/>
      <c r="Q842" s="350"/>
      <c r="R842" s="350"/>
    </row>
    <row r="843" spans="15:18" ht="15.75" customHeight="1">
      <c r="O843" s="350"/>
      <c r="P843" s="350"/>
      <c r="Q843" s="350"/>
      <c r="R843" s="350"/>
    </row>
    <row r="844" spans="15:18" ht="15.75" customHeight="1">
      <c r="O844" s="350"/>
      <c r="P844" s="350"/>
      <c r="Q844" s="350"/>
      <c r="R844" s="350"/>
    </row>
    <row r="845" spans="15:18" ht="15.75" customHeight="1">
      <c r="O845" s="350"/>
      <c r="P845" s="350"/>
      <c r="Q845" s="350"/>
      <c r="R845" s="350"/>
    </row>
    <row r="846" spans="15:18" ht="15.75" customHeight="1">
      <c r="O846" s="350"/>
      <c r="P846" s="350"/>
      <c r="Q846" s="350"/>
      <c r="R846" s="350"/>
    </row>
    <row r="847" spans="15:18" ht="15.75" customHeight="1">
      <c r="O847" s="350"/>
      <c r="P847" s="350"/>
      <c r="Q847" s="350"/>
      <c r="R847" s="350"/>
    </row>
    <row r="848" spans="15:18" ht="15.75" customHeight="1">
      <c r="O848" s="350"/>
      <c r="P848" s="350"/>
      <c r="Q848" s="350"/>
      <c r="R848" s="350"/>
    </row>
    <row r="849" spans="15:18" ht="15.75" customHeight="1">
      <c r="O849" s="350"/>
      <c r="P849" s="350"/>
      <c r="Q849" s="350"/>
      <c r="R849" s="350"/>
    </row>
    <row r="850" spans="15:18" ht="15.75" customHeight="1">
      <c r="O850" s="350"/>
      <c r="P850" s="350"/>
      <c r="Q850" s="350"/>
      <c r="R850" s="350"/>
    </row>
    <row r="851" spans="15:18" ht="15.75" customHeight="1">
      <c r="O851" s="350"/>
      <c r="P851" s="350"/>
      <c r="Q851" s="350"/>
      <c r="R851" s="350"/>
    </row>
    <row r="852" spans="15:18" ht="15.75" customHeight="1">
      <c r="O852" s="350"/>
      <c r="P852" s="350"/>
      <c r="Q852" s="350"/>
      <c r="R852" s="350"/>
    </row>
    <row r="853" spans="15:18" ht="15.75" customHeight="1">
      <c r="O853" s="350"/>
      <c r="P853" s="350"/>
      <c r="Q853" s="350"/>
      <c r="R853" s="350"/>
    </row>
    <row r="854" spans="15:18" ht="15.75" customHeight="1">
      <c r="O854" s="350"/>
      <c r="P854" s="350"/>
      <c r="Q854" s="350"/>
      <c r="R854" s="350"/>
    </row>
    <row r="855" spans="15:18" ht="15.75" customHeight="1">
      <c r="O855" s="350"/>
      <c r="P855" s="350"/>
      <c r="Q855" s="350"/>
      <c r="R855" s="350"/>
    </row>
    <row r="856" spans="15:18" ht="15.75" customHeight="1">
      <c r="O856" s="350"/>
      <c r="P856" s="350"/>
      <c r="Q856" s="350"/>
      <c r="R856" s="350"/>
    </row>
    <row r="857" spans="15:18" ht="15.75" customHeight="1">
      <c r="O857" s="350"/>
      <c r="P857" s="350"/>
      <c r="Q857" s="350"/>
      <c r="R857" s="350"/>
    </row>
    <row r="858" spans="15:18" ht="15.75" customHeight="1">
      <c r="O858" s="350"/>
      <c r="P858" s="350"/>
      <c r="Q858" s="350"/>
      <c r="R858" s="350"/>
    </row>
    <row r="859" spans="15:18" ht="15.75" customHeight="1">
      <c r="O859" s="350"/>
      <c r="P859" s="350"/>
      <c r="Q859" s="350"/>
      <c r="R859" s="350"/>
    </row>
    <row r="860" spans="15:18" ht="15.75" customHeight="1">
      <c r="O860" s="350"/>
      <c r="P860" s="350"/>
      <c r="Q860" s="350"/>
      <c r="R860" s="350"/>
    </row>
    <row r="861" spans="15:18" ht="15.75" customHeight="1">
      <c r="O861" s="350"/>
      <c r="P861" s="350"/>
      <c r="Q861" s="350"/>
      <c r="R861" s="350"/>
    </row>
    <row r="862" spans="15:18" ht="15.75" customHeight="1">
      <c r="O862" s="350"/>
      <c r="P862" s="350"/>
      <c r="Q862" s="350"/>
      <c r="R862" s="350"/>
    </row>
    <row r="863" spans="15:18" ht="15.75" customHeight="1">
      <c r="O863" s="350"/>
      <c r="P863" s="350"/>
      <c r="Q863" s="350"/>
      <c r="R863" s="350"/>
    </row>
    <row r="864" spans="15:18" ht="15.75" customHeight="1">
      <c r="O864" s="350"/>
      <c r="P864" s="350"/>
      <c r="Q864" s="350"/>
      <c r="R864" s="350"/>
    </row>
    <row r="865" spans="15:18" ht="15.75" customHeight="1">
      <c r="O865" s="350"/>
      <c r="P865" s="350"/>
      <c r="Q865" s="350"/>
      <c r="R865" s="350"/>
    </row>
    <row r="866" spans="15:18" ht="15.75" customHeight="1">
      <c r="O866" s="350"/>
      <c r="P866" s="350"/>
      <c r="Q866" s="350"/>
      <c r="R866" s="350"/>
    </row>
    <row r="867" spans="15:18" ht="15.75" customHeight="1">
      <c r="O867" s="350"/>
      <c r="P867" s="350"/>
      <c r="Q867" s="350"/>
      <c r="R867" s="350"/>
    </row>
    <row r="868" spans="15:18" ht="15.75" customHeight="1">
      <c r="O868" s="350"/>
      <c r="P868" s="350"/>
      <c r="Q868" s="350"/>
      <c r="R868" s="350"/>
    </row>
    <row r="869" spans="15:18" ht="15.75" customHeight="1">
      <c r="O869" s="350"/>
      <c r="P869" s="350"/>
      <c r="Q869" s="350"/>
      <c r="R869" s="350"/>
    </row>
    <row r="870" spans="15:18" ht="15.75" customHeight="1">
      <c r="O870" s="350"/>
      <c r="P870" s="350"/>
      <c r="Q870" s="350"/>
      <c r="R870" s="350"/>
    </row>
    <row r="871" spans="15:18" ht="15.75" customHeight="1">
      <c r="O871" s="350"/>
      <c r="P871" s="350"/>
      <c r="Q871" s="350"/>
      <c r="R871" s="350"/>
    </row>
    <row r="872" spans="15:18" ht="15.75" customHeight="1">
      <c r="O872" s="350"/>
      <c r="P872" s="350"/>
      <c r="Q872" s="350"/>
      <c r="R872" s="350"/>
    </row>
    <row r="873" spans="15:18" ht="15.75" customHeight="1">
      <c r="O873" s="350"/>
      <c r="P873" s="350"/>
      <c r="Q873" s="350"/>
      <c r="R873" s="350"/>
    </row>
    <row r="874" spans="15:18" ht="15.75" customHeight="1">
      <c r="O874" s="350"/>
      <c r="P874" s="350"/>
      <c r="Q874" s="350"/>
      <c r="R874" s="350"/>
    </row>
    <row r="875" spans="15:18" ht="15.75" customHeight="1">
      <c r="O875" s="350"/>
      <c r="P875" s="350"/>
      <c r="Q875" s="350"/>
      <c r="R875" s="350"/>
    </row>
    <row r="876" spans="15:18" ht="15.75" customHeight="1">
      <c r="O876" s="350"/>
      <c r="P876" s="350"/>
      <c r="Q876" s="350"/>
      <c r="R876" s="350"/>
    </row>
    <row r="877" spans="15:18" ht="15.75" customHeight="1">
      <c r="O877" s="350"/>
      <c r="P877" s="350"/>
      <c r="Q877" s="350"/>
      <c r="R877" s="350"/>
    </row>
    <row r="878" spans="15:18" ht="15.75" customHeight="1">
      <c r="O878" s="350"/>
      <c r="P878" s="350"/>
      <c r="Q878" s="350"/>
      <c r="R878" s="350"/>
    </row>
    <row r="879" spans="15:18" ht="15.75" customHeight="1">
      <c r="O879" s="350"/>
      <c r="P879" s="350"/>
      <c r="Q879" s="350"/>
      <c r="R879" s="350"/>
    </row>
    <row r="880" spans="15:18" ht="15.75" customHeight="1">
      <c r="O880" s="350"/>
      <c r="P880" s="350"/>
      <c r="Q880" s="350"/>
      <c r="R880" s="350"/>
    </row>
    <row r="881" spans="15:18" ht="15.75" customHeight="1">
      <c r="O881" s="350"/>
      <c r="P881" s="350"/>
      <c r="Q881" s="350"/>
      <c r="R881" s="350"/>
    </row>
    <row r="882" spans="15:18" ht="15.75" customHeight="1">
      <c r="O882" s="350"/>
      <c r="P882" s="350"/>
      <c r="Q882" s="350"/>
      <c r="R882" s="350"/>
    </row>
    <row r="883" spans="15:18" ht="15.75" customHeight="1">
      <c r="O883" s="350"/>
      <c r="P883" s="350"/>
      <c r="Q883" s="350"/>
      <c r="R883" s="350"/>
    </row>
    <row r="884" spans="15:18" ht="15.75" customHeight="1">
      <c r="O884" s="350"/>
      <c r="P884" s="350"/>
      <c r="Q884" s="350"/>
      <c r="R884" s="350"/>
    </row>
    <row r="885" spans="15:18" ht="15.75" customHeight="1">
      <c r="O885" s="350"/>
      <c r="P885" s="350"/>
      <c r="Q885" s="350"/>
      <c r="R885" s="350"/>
    </row>
    <row r="886" spans="15:18" ht="15.75" customHeight="1">
      <c r="O886" s="350"/>
      <c r="P886" s="350"/>
      <c r="Q886" s="350"/>
      <c r="R886" s="350"/>
    </row>
    <row r="887" spans="15:18" ht="15.75" customHeight="1">
      <c r="O887" s="350"/>
      <c r="P887" s="350"/>
      <c r="Q887" s="350"/>
      <c r="R887" s="350"/>
    </row>
    <row r="888" spans="15:18" ht="15.75" customHeight="1">
      <c r="O888" s="350"/>
      <c r="P888" s="350"/>
      <c r="Q888" s="350"/>
      <c r="R888" s="350"/>
    </row>
    <row r="889" spans="15:18" ht="15.75" customHeight="1">
      <c r="O889" s="350"/>
      <c r="P889" s="350"/>
      <c r="Q889" s="350"/>
      <c r="R889" s="350"/>
    </row>
    <row r="890" spans="15:18" ht="15.75" customHeight="1">
      <c r="O890" s="350"/>
      <c r="P890" s="350"/>
      <c r="Q890" s="350"/>
      <c r="R890" s="350"/>
    </row>
    <row r="891" spans="15:18" ht="15.75" customHeight="1">
      <c r="O891" s="350"/>
      <c r="P891" s="350"/>
      <c r="Q891" s="350"/>
      <c r="R891" s="350"/>
    </row>
    <row r="892" spans="15:18" ht="15.75" customHeight="1">
      <c r="O892" s="350"/>
      <c r="P892" s="350"/>
      <c r="Q892" s="350"/>
      <c r="R892" s="350"/>
    </row>
    <row r="893" spans="15:18" ht="15.75" customHeight="1">
      <c r="O893" s="350"/>
      <c r="P893" s="350"/>
      <c r="Q893" s="350"/>
      <c r="R893" s="350"/>
    </row>
    <row r="894" spans="15:18" ht="15.75" customHeight="1">
      <c r="O894" s="350"/>
      <c r="P894" s="350"/>
      <c r="Q894" s="350"/>
      <c r="R894" s="350"/>
    </row>
    <row r="895" spans="15:18" ht="15.75" customHeight="1">
      <c r="O895" s="350"/>
      <c r="P895" s="350"/>
      <c r="Q895" s="350"/>
      <c r="R895" s="350"/>
    </row>
    <row r="896" spans="15:18" ht="15.75" customHeight="1">
      <c r="O896" s="350"/>
      <c r="P896" s="350"/>
      <c r="Q896" s="350"/>
      <c r="R896" s="350"/>
    </row>
    <row r="897" spans="15:18" ht="15.75" customHeight="1">
      <c r="O897" s="350"/>
      <c r="P897" s="350"/>
      <c r="Q897" s="350"/>
      <c r="R897" s="350"/>
    </row>
    <row r="898" spans="15:18" ht="15.75" customHeight="1">
      <c r="O898" s="350"/>
      <c r="P898" s="350"/>
      <c r="Q898" s="350"/>
      <c r="R898" s="350"/>
    </row>
    <row r="899" spans="15:18" ht="15.75" customHeight="1">
      <c r="O899" s="350"/>
      <c r="P899" s="350"/>
      <c r="Q899" s="350"/>
      <c r="R899" s="350"/>
    </row>
    <row r="900" spans="15:18" ht="15.75" customHeight="1">
      <c r="O900" s="350"/>
      <c r="P900" s="350"/>
      <c r="Q900" s="350"/>
      <c r="R900" s="350"/>
    </row>
    <row r="901" spans="15:18" ht="15.75" customHeight="1">
      <c r="O901" s="350"/>
      <c r="P901" s="350"/>
      <c r="Q901" s="350"/>
      <c r="R901" s="350"/>
    </row>
    <row r="902" spans="15:18" ht="15.75" customHeight="1">
      <c r="O902" s="350"/>
      <c r="P902" s="350"/>
      <c r="Q902" s="350"/>
      <c r="R902" s="350"/>
    </row>
    <row r="903" spans="15:18" ht="15.75" customHeight="1">
      <c r="O903" s="350"/>
      <c r="P903" s="350"/>
      <c r="Q903" s="350"/>
      <c r="R903" s="350"/>
    </row>
    <row r="904" spans="15:18" ht="15.75" customHeight="1">
      <c r="O904" s="350"/>
      <c r="P904" s="350"/>
      <c r="Q904" s="350"/>
      <c r="R904" s="350"/>
    </row>
    <row r="905" spans="15:18" ht="15.75" customHeight="1">
      <c r="O905" s="350"/>
      <c r="P905" s="350"/>
      <c r="Q905" s="350"/>
      <c r="R905" s="350"/>
    </row>
    <row r="906" spans="15:18" ht="15.75" customHeight="1">
      <c r="O906" s="350"/>
      <c r="P906" s="350"/>
      <c r="Q906" s="350"/>
      <c r="R906" s="350"/>
    </row>
    <row r="907" spans="15:18" ht="15.75" customHeight="1">
      <c r="O907" s="350"/>
      <c r="P907" s="350"/>
      <c r="Q907" s="350"/>
      <c r="R907" s="350"/>
    </row>
    <row r="908" spans="15:18" ht="15.75" customHeight="1">
      <c r="O908" s="350"/>
      <c r="P908" s="350"/>
      <c r="Q908" s="350"/>
      <c r="R908" s="350"/>
    </row>
    <row r="909" spans="15:18" ht="15.75" customHeight="1">
      <c r="O909" s="350"/>
      <c r="P909" s="350"/>
      <c r="Q909" s="350"/>
      <c r="R909" s="350"/>
    </row>
    <row r="910" spans="15:18" ht="15.75" customHeight="1">
      <c r="O910" s="350"/>
      <c r="P910" s="350"/>
      <c r="Q910" s="350"/>
      <c r="R910" s="350"/>
    </row>
    <row r="911" spans="15:18" ht="15.75" customHeight="1">
      <c r="O911" s="350"/>
      <c r="P911" s="350"/>
      <c r="Q911" s="350"/>
      <c r="R911" s="350"/>
    </row>
    <row r="912" spans="15:18" ht="15.75" customHeight="1">
      <c r="O912" s="350"/>
      <c r="P912" s="350"/>
      <c r="Q912" s="350"/>
      <c r="R912" s="350"/>
    </row>
    <row r="913" spans="15:18" ht="15.75" customHeight="1">
      <c r="O913" s="350"/>
      <c r="P913" s="350"/>
      <c r="Q913" s="350"/>
      <c r="R913" s="350"/>
    </row>
    <row r="914" spans="15:18" ht="15.75" customHeight="1">
      <c r="O914" s="350"/>
      <c r="P914" s="350"/>
      <c r="Q914" s="350"/>
      <c r="R914" s="350"/>
    </row>
    <row r="915" spans="15:18" ht="15.75" customHeight="1">
      <c r="O915" s="350"/>
      <c r="P915" s="350"/>
      <c r="Q915" s="350"/>
      <c r="R915" s="350"/>
    </row>
    <row r="916" spans="15:18" ht="15.75" customHeight="1">
      <c r="O916" s="350"/>
      <c r="P916" s="350"/>
      <c r="Q916" s="350"/>
      <c r="R916" s="350"/>
    </row>
    <row r="917" spans="15:18" ht="15.75" customHeight="1">
      <c r="O917" s="350"/>
      <c r="P917" s="350"/>
      <c r="Q917" s="350"/>
      <c r="R917" s="350"/>
    </row>
    <row r="918" spans="15:18" ht="15.75" customHeight="1">
      <c r="O918" s="350"/>
      <c r="P918" s="350"/>
      <c r="Q918" s="350"/>
      <c r="R918" s="350"/>
    </row>
    <row r="919" spans="15:18" ht="15.75" customHeight="1">
      <c r="O919" s="350"/>
      <c r="P919" s="350"/>
      <c r="Q919" s="350"/>
      <c r="R919" s="350"/>
    </row>
    <row r="920" spans="15:18" ht="15.75" customHeight="1">
      <c r="O920" s="350"/>
      <c r="P920" s="350"/>
      <c r="Q920" s="350"/>
      <c r="R920" s="350"/>
    </row>
    <row r="921" spans="15:18" ht="15.75" customHeight="1">
      <c r="O921" s="350"/>
      <c r="P921" s="350"/>
      <c r="Q921" s="350"/>
      <c r="R921" s="350"/>
    </row>
    <row r="922" spans="15:18" ht="15.75" customHeight="1">
      <c r="O922" s="350"/>
      <c r="P922" s="350"/>
      <c r="Q922" s="350"/>
      <c r="R922" s="350"/>
    </row>
    <row r="923" spans="15:18" ht="15.75" customHeight="1">
      <c r="O923" s="350"/>
      <c r="P923" s="350"/>
      <c r="Q923" s="350"/>
      <c r="R923" s="350"/>
    </row>
    <row r="924" spans="15:18" ht="15.75" customHeight="1">
      <c r="O924" s="350"/>
      <c r="P924" s="350"/>
      <c r="Q924" s="350"/>
      <c r="R924" s="350"/>
    </row>
    <row r="925" spans="15:18" ht="15.75" customHeight="1">
      <c r="O925" s="350"/>
      <c r="P925" s="350"/>
      <c r="Q925" s="350"/>
      <c r="R925" s="350"/>
    </row>
    <row r="926" spans="15:18" ht="15.75" customHeight="1">
      <c r="O926" s="350"/>
      <c r="P926" s="350"/>
      <c r="Q926" s="350"/>
      <c r="R926" s="350"/>
    </row>
    <row r="927" spans="15:18" ht="15.75" customHeight="1">
      <c r="O927" s="350"/>
      <c r="P927" s="350"/>
      <c r="Q927" s="350"/>
      <c r="R927" s="350"/>
    </row>
    <row r="928" spans="15:18" ht="15.75" customHeight="1">
      <c r="O928" s="350"/>
      <c r="P928" s="350"/>
      <c r="Q928" s="350"/>
      <c r="R928" s="350"/>
    </row>
    <row r="929" spans="15:18" ht="15.75" customHeight="1">
      <c r="O929" s="350"/>
      <c r="P929" s="350"/>
      <c r="Q929" s="350"/>
      <c r="R929" s="350"/>
    </row>
    <row r="930" spans="15:18" ht="15.75" customHeight="1">
      <c r="O930" s="350"/>
      <c r="P930" s="350"/>
      <c r="Q930" s="350"/>
      <c r="R930" s="350"/>
    </row>
    <row r="931" spans="15:18" ht="15.75" customHeight="1">
      <c r="O931" s="350"/>
      <c r="P931" s="350"/>
      <c r="Q931" s="350"/>
      <c r="R931" s="350"/>
    </row>
    <row r="932" spans="15:18" ht="15.75" customHeight="1">
      <c r="O932" s="350"/>
      <c r="P932" s="350"/>
      <c r="Q932" s="350"/>
      <c r="R932" s="350"/>
    </row>
    <row r="933" spans="15:18" ht="15.75" customHeight="1">
      <c r="O933" s="350"/>
      <c r="P933" s="350"/>
      <c r="Q933" s="350"/>
      <c r="R933" s="350"/>
    </row>
    <row r="934" spans="15:18" ht="15.75" customHeight="1">
      <c r="O934" s="350"/>
      <c r="P934" s="350"/>
      <c r="Q934" s="350"/>
      <c r="R934" s="350"/>
    </row>
    <row r="935" spans="15:18" ht="15.75" customHeight="1">
      <c r="O935" s="350"/>
      <c r="P935" s="350"/>
      <c r="Q935" s="350"/>
      <c r="R935" s="350"/>
    </row>
    <row r="936" spans="15:18" ht="15.75" customHeight="1">
      <c r="O936" s="350"/>
      <c r="P936" s="350"/>
      <c r="Q936" s="350"/>
      <c r="R936" s="350"/>
    </row>
    <row r="937" spans="15:18" ht="15.75" customHeight="1">
      <c r="O937" s="350"/>
      <c r="P937" s="350"/>
      <c r="Q937" s="350"/>
      <c r="R937" s="350"/>
    </row>
    <row r="938" spans="15:18" ht="15.75" customHeight="1">
      <c r="O938" s="350"/>
      <c r="P938" s="350"/>
      <c r="Q938" s="350"/>
      <c r="R938" s="350"/>
    </row>
    <row r="939" spans="15:18" ht="15.75" customHeight="1">
      <c r="O939" s="350"/>
      <c r="P939" s="350"/>
      <c r="Q939" s="350"/>
      <c r="R939" s="350"/>
    </row>
    <row r="940" spans="15:18" ht="15.75" customHeight="1">
      <c r="O940" s="350"/>
      <c r="P940" s="350"/>
      <c r="Q940" s="350"/>
      <c r="R940" s="350"/>
    </row>
    <row r="941" spans="15:18" ht="15.75" customHeight="1">
      <c r="O941" s="350"/>
      <c r="P941" s="350"/>
      <c r="Q941" s="350"/>
      <c r="R941" s="350"/>
    </row>
    <row r="942" spans="15:18" ht="15.75" customHeight="1">
      <c r="O942" s="350"/>
      <c r="P942" s="350"/>
      <c r="Q942" s="350"/>
      <c r="R942" s="350"/>
    </row>
    <row r="943" spans="15:18" ht="15.75" customHeight="1">
      <c r="O943" s="350"/>
      <c r="P943" s="350"/>
      <c r="Q943" s="350"/>
      <c r="R943" s="350"/>
    </row>
    <row r="944" spans="15:18" ht="15.75" customHeight="1">
      <c r="O944" s="350"/>
      <c r="P944" s="350"/>
      <c r="Q944" s="350"/>
      <c r="R944" s="350"/>
    </row>
    <row r="945" spans="15:18" ht="15.75" customHeight="1">
      <c r="O945" s="350"/>
      <c r="P945" s="350"/>
      <c r="Q945" s="350"/>
      <c r="R945" s="350"/>
    </row>
    <row r="946" spans="15:18" ht="15.75" customHeight="1">
      <c r="O946" s="350"/>
      <c r="P946" s="350"/>
      <c r="Q946" s="350"/>
      <c r="R946" s="350"/>
    </row>
    <row r="947" spans="15:18" ht="15.75" customHeight="1">
      <c r="O947" s="350"/>
      <c r="P947" s="350"/>
      <c r="Q947" s="350"/>
      <c r="R947" s="350"/>
    </row>
    <row r="948" spans="15:18" ht="15.75" customHeight="1">
      <c r="O948" s="350"/>
      <c r="P948" s="350"/>
      <c r="Q948" s="350"/>
      <c r="R948" s="350"/>
    </row>
    <row r="949" spans="15:18" ht="15.75" customHeight="1">
      <c r="O949" s="350"/>
      <c r="P949" s="350"/>
      <c r="Q949" s="350"/>
      <c r="R949" s="350"/>
    </row>
    <row r="950" spans="15:18" ht="15.75" customHeight="1">
      <c r="O950" s="350"/>
      <c r="P950" s="350"/>
      <c r="Q950" s="350"/>
      <c r="R950" s="350"/>
    </row>
    <row r="951" spans="15:18" ht="15.75" customHeight="1">
      <c r="O951" s="350"/>
      <c r="P951" s="350"/>
      <c r="Q951" s="350"/>
      <c r="R951" s="350"/>
    </row>
    <row r="952" spans="15:18" ht="15.75" customHeight="1">
      <c r="O952" s="350"/>
      <c r="P952" s="350"/>
      <c r="Q952" s="350"/>
      <c r="R952" s="350"/>
    </row>
    <row r="953" spans="15:18" ht="15.75" customHeight="1">
      <c r="O953" s="350"/>
      <c r="P953" s="350"/>
      <c r="Q953" s="350"/>
      <c r="R953" s="350"/>
    </row>
    <row r="954" spans="15:18" ht="15.75" customHeight="1">
      <c r="O954" s="350"/>
      <c r="P954" s="350"/>
      <c r="Q954" s="350"/>
      <c r="R954" s="350"/>
    </row>
    <row r="955" spans="15:18" ht="15.75" customHeight="1">
      <c r="O955" s="350"/>
      <c r="P955" s="350"/>
      <c r="Q955" s="350"/>
      <c r="R955" s="350"/>
    </row>
    <row r="956" spans="15:18" ht="15.75" customHeight="1">
      <c r="O956" s="350"/>
      <c r="P956" s="350"/>
      <c r="Q956" s="350"/>
      <c r="R956" s="350"/>
    </row>
    <row r="957" spans="15:18" ht="15.75" customHeight="1">
      <c r="O957" s="350"/>
      <c r="P957" s="350"/>
      <c r="Q957" s="350"/>
      <c r="R957" s="350"/>
    </row>
    <row r="958" spans="15:18" ht="15.75" customHeight="1">
      <c r="O958" s="350"/>
      <c r="P958" s="350"/>
      <c r="Q958" s="350"/>
      <c r="R958" s="350"/>
    </row>
    <row r="959" spans="15:18" ht="15.75" customHeight="1">
      <c r="O959" s="350"/>
      <c r="P959" s="350"/>
      <c r="Q959" s="350"/>
      <c r="R959" s="350"/>
    </row>
    <row r="960" spans="15:18" ht="15.75" customHeight="1">
      <c r="O960" s="350"/>
      <c r="P960" s="350"/>
      <c r="Q960" s="350"/>
      <c r="R960" s="350"/>
    </row>
    <row r="961" spans="15:18" ht="15.75" customHeight="1">
      <c r="O961" s="350"/>
      <c r="P961" s="350"/>
      <c r="Q961" s="350"/>
      <c r="R961" s="350"/>
    </row>
    <row r="962" spans="15:18" ht="15.75" customHeight="1">
      <c r="O962" s="350"/>
      <c r="P962" s="350"/>
      <c r="Q962" s="350"/>
      <c r="R962" s="350"/>
    </row>
    <row r="963" spans="15:18" ht="15.75" customHeight="1">
      <c r="O963" s="350"/>
      <c r="P963" s="350"/>
      <c r="Q963" s="350"/>
      <c r="R963" s="350"/>
    </row>
    <row r="964" spans="15:18" ht="15.75" customHeight="1">
      <c r="O964" s="350"/>
      <c r="P964" s="350"/>
      <c r="Q964" s="350"/>
      <c r="R964" s="350"/>
    </row>
    <row r="965" spans="15:18" ht="15.75" customHeight="1">
      <c r="O965" s="350"/>
      <c r="P965" s="350"/>
      <c r="Q965" s="350"/>
      <c r="R965" s="350"/>
    </row>
    <row r="966" spans="15:18" ht="15.75" customHeight="1">
      <c r="O966" s="350"/>
      <c r="P966" s="350"/>
      <c r="Q966" s="350"/>
      <c r="R966" s="350"/>
    </row>
    <row r="967" spans="15:18" ht="15.75" customHeight="1">
      <c r="O967" s="350"/>
      <c r="P967" s="350"/>
      <c r="Q967" s="350"/>
      <c r="R967" s="350"/>
    </row>
    <row r="968" spans="15:18" ht="15.75" customHeight="1">
      <c r="O968" s="350"/>
      <c r="P968" s="350"/>
      <c r="Q968" s="350"/>
      <c r="R968" s="350"/>
    </row>
    <row r="969" spans="15:18" ht="15.75" customHeight="1">
      <c r="O969" s="350"/>
      <c r="P969" s="350"/>
      <c r="Q969" s="350"/>
      <c r="R969" s="350"/>
    </row>
    <row r="970" spans="15:18" ht="15.75" customHeight="1">
      <c r="O970" s="350"/>
      <c r="P970" s="350"/>
      <c r="Q970" s="350"/>
      <c r="R970" s="350"/>
    </row>
    <row r="971" spans="15:18" ht="15.75" customHeight="1">
      <c r="O971" s="350"/>
      <c r="P971" s="350"/>
      <c r="Q971" s="350"/>
      <c r="R971" s="350"/>
    </row>
    <row r="972" spans="15:18" ht="15.75" customHeight="1">
      <c r="O972" s="350"/>
      <c r="P972" s="350"/>
      <c r="Q972" s="350"/>
      <c r="R972" s="350"/>
    </row>
    <row r="973" spans="15:18" ht="15.75" customHeight="1">
      <c r="O973" s="350"/>
      <c r="P973" s="350"/>
      <c r="Q973" s="350"/>
      <c r="R973" s="350"/>
    </row>
    <row r="974" spans="15:18" ht="15.75" customHeight="1">
      <c r="O974" s="350"/>
      <c r="P974" s="350"/>
      <c r="Q974" s="350"/>
      <c r="R974" s="350"/>
    </row>
    <row r="975" spans="15:18" ht="15.75" customHeight="1">
      <c r="O975" s="350"/>
      <c r="P975" s="350"/>
      <c r="Q975" s="350"/>
      <c r="R975" s="350"/>
    </row>
    <row r="976" spans="15:18" ht="15.75" customHeight="1">
      <c r="O976" s="350"/>
      <c r="P976" s="350"/>
      <c r="Q976" s="350"/>
      <c r="R976" s="350"/>
    </row>
    <row r="977" spans="15:18" ht="15.75" customHeight="1">
      <c r="O977" s="350"/>
      <c r="P977" s="350"/>
      <c r="Q977" s="350"/>
      <c r="R977" s="350"/>
    </row>
    <row r="978" spans="15:18" ht="15.75" customHeight="1">
      <c r="O978" s="350"/>
      <c r="P978" s="350"/>
      <c r="Q978" s="350"/>
      <c r="R978" s="350"/>
    </row>
    <row r="979" spans="15:18" ht="15.75" customHeight="1">
      <c r="O979" s="350"/>
      <c r="P979" s="350"/>
      <c r="Q979" s="350"/>
      <c r="R979" s="350"/>
    </row>
    <row r="980" spans="15:18" ht="15.75" customHeight="1">
      <c r="O980" s="350"/>
      <c r="P980" s="350"/>
      <c r="Q980" s="350"/>
      <c r="R980" s="350"/>
    </row>
    <row r="981" spans="15:18" ht="15.75" customHeight="1">
      <c r="O981" s="350"/>
      <c r="P981" s="350"/>
      <c r="Q981" s="350"/>
      <c r="R981" s="350"/>
    </row>
    <row r="982" spans="15:18" ht="15.75" customHeight="1">
      <c r="O982" s="350"/>
      <c r="P982" s="350"/>
      <c r="Q982" s="350"/>
      <c r="R982" s="350"/>
    </row>
    <row r="983" spans="15:18" ht="15.75" customHeight="1">
      <c r="O983" s="350"/>
      <c r="P983" s="350"/>
      <c r="Q983" s="350"/>
      <c r="R983" s="350"/>
    </row>
    <row r="984" spans="15:18" ht="15.75" customHeight="1">
      <c r="O984" s="350"/>
      <c r="P984" s="350"/>
      <c r="Q984" s="350"/>
      <c r="R984" s="350"/>
    </row>
    <row r="985" spans="15:18" ht="15.75" customHeight="1">
      <c r="O985" s="350"/>
      <c r="P985" s="350"/>
      <c r="Q985" s="350"/>
      <c r="R985" s="350"/>
    </row>
    <row r="986" spans="15:18" ht="15.75" customHeight="1">
      <c r="O986" s="350"/>
      <c r="P986" s="350"/>
      <c r="Q986" s="350"/>
      <c r="R986" s="350"/>
    </row>
    <row r="987" spans="15:18" ht="15.75" customHeight="1">
      <c r="O987" s="350"/>
      <c r="P987" s="350"/>
      <c r="Q987" s="350"/>
      <c r="R987" s="350"/>
    </row>
    <row r="988" spans="15:18" ht="15.75" customHeight="1">
      <c r="O988" s="350"/>
      <c r="P988" s="350"/>
      <c r="Q988" s="350"/>
      <c r="R988" s="350"/>
    </row>
    <row r="989" spans="15:18" ht="15.75" customHeight="1">
      <c r="O989" s="350"/>
      <c r="P989" s="350"/>
      <c r="Q989" s="350"/>
      <c r="R989" s="350"/>
    </row>
    <row r="990" spans="15:18" ht="15.75" customHeight="1">
      <c r="O990" s="350"/>
      <c r="P990" s="350"/>
      <c r="Q990" s="350"/>
      <c r="R990" s="350"/>
    </row>
    <row r="991" spans="15:18" ht="15.75" customHeight="1">
      <c r="O991" s="350"/>
      <c r="P991" s="350"/>
      <c r="Q991" s="350"/>
      <c r="R991" s="350"/>
    </row>
    <row r="992" spans="15:18" ht="15.75" customHeight="1">
      <c r="O992" s="350"/>
      <c r="P992" s="350"/>
      <c r="Q992" s="350"/>
      <c r="R992" s="350"/>
    </row>
    <row r="993" spans="15:18" ht="15.75" customHeight="1">
      <c r="O993" s="350"/>
      <c r="P993" s="350"/>
      <c r="Q993" s="350"/>
      <c r="R993" s="350"/>
    </row>
    <row r="994" spans="15:18" ht="15.75" customHeight="1">
      <c r="O994" s="350"/>
      <c r="P994" s="350"/>
      <c r="Q994" s="350"/>
      <c r="R994" s="350"/>
    </row>
    <row r="995" spans="15:18" ht="15.75" customHeight="1">
      <c r="O995" s="350"/>
      <c r="P995" s="350"/>
      <c r="Q995" s="350"/>
      <c r="R995" s="350"/>
    </row>
    <row r="996" spans="15:18" ht="15.75" customHeight="1">
      <c r="O996" s="350"/>
      <c r="P996" s="350"/>
      <c r="Q996" s="350"/>
      <c r="R996" s="350"/>
    </row>
    <row r="997" spans="15:18" ht="15.75" customHeight="1">
      <c r="O997" s="350"/>
      <c r="P997" s="350"/>
      <c r="Q997" s="350"/>
      <c r="R997" s="350"/>
    </row>
    <row r="998" spans="15:18" ht="15.75" customHeight="1">
      <c r="O998" s="350"/>
      <c r="P998" s="350"/>
      <c r="Q998" s="350"/>
      <c r="R998" s="350"/>
    </row>
    <row r="999" spans="15:18" ht="15.75" customHeight="1">
      <c r="O999" s="350"/>
      <c r="P999" s="350"/>
      <c r="Q999" s="350"/>
      <c r="R999" s="350"/>
    </row>
  </sheetData>
  <mergeCells count="73">
    <mergeCell ref="A128:E133"/>
    <mergeCell ref="F128:R130"/>
    <mergeCell ref="A96:E102"/>
    <mergeCell ref="F99:F102"/>
    <mergeCell ref="F106:F109"/>
    <mergeCell ref="A110:E116"/>
    <mergeCell ref="F113:F116"/>
    <mergeCell ref="A103:E109"/>
    <mergeCell ref="A117:E122"/>
    <mergeCell ref="A123:E127"/>
    <mergeCell ref="F120:F122"/>
    <mergeCell ref="F117:R119"/>
    <mergeCell ref="F110:R112"/>
    <mergeCell ref="F103:R105"/>
    <mergeCell ref="F87:F90"/>
    <mergeCell ref="F96:R98"/>
    <mergeCell ref="F91:R92"/>
    <mergeCell ref="F84:R86"/>
    <mergeCell ref="F131:F133"/>
    <mergeCell ref="F126:F127"/>
    <mergeCell ref="F123:R125"/>
    <mergeCell ref="F14:R15"/>
    <mergeCell ref="F7:R8"/>
    <mergeCell ref="Q2:Q3"/>
    <mergeCell ref="R2:R3"/>
    <mergeCell ref="N2:N3"/>
    <mergeCell ref="A6:G6"/>
    <mergeCell ref="F9:F13"/>
    <mergeCell ref="A4:G4"/>
    <mergeCell ref="A5:G5"/>
    <mergeCell ref="A78:E83"/>
    <mergeCell ref="A57:E64"/>
    <mergeCell ref="A71:E77"/>
    <mergeCell ref="A65:E70"/>
    <mergeCell ref="F80:F83"/>
    <mergeCell ref="F65:R66"/>
    <mergeCell ref="F71:R72"/>
    <mergeCell ref="F57:R58"/>
    <mergeCell ref="F59:F64"/>
    <mergeCell ref="F67:F70"/>
    <mergeCell ref="F78:R79"/>
    <mergeCell ref="A84:E90"/>
    <mergeCell ref="A91:E95"/>
    <mergeCell ref="F93:F95"/>
    <mergeCell ref="F73:F77"/>
    <mergeCell ref="A1:E1"/>
    <mergeCell ref="F50:F56"/>
    <mergeCell ref="F38:F40"/>
    <mergeCell ref="F43:F47"/>
    <mergeCell ref="A23:E30"/>
    <mergeCell ref="F25:F30"/>
    <mergeCell ref="F31:R32"/>
    <mergeCell ref="F23:R24"/>
    <mergeCell ref="P2:P3"/>
    <mergeCell ref="O2:O3"/>
    <mergeCell ref="A7:E13"/>
    <mergeCell ref="A48:E56"/>
    <mergeCell ref="A41:E47"/>
    <mergeCell ref="M2:M3"/>
    <mergeCell ref="G2:G3"/>
    <mergeCell ref="H2:H3"/>
    <mergeCell ref="F48:R49"/>
    <mergeCell ref="F36:R37"/>
    <mergeCell ref="F41:R42"/>
    <mergeCell ref="I2:J2"/>
    <mergeCell ref="K2:L2"/>
    <mergeCell ref="A2:E3"/>
    <mergeCell ref="F2:F3"/>
    <mergeCell ref="A14:E22"/>
    <mergeCell ref="F16:F22"/>
    <mergeCell ref="A36:E40"/>
    <mergeCell ref="A31:E35"/>
    <mergeCell ref="F33:F35"/>
  </mergeCells>
  <pageMargins left="0" right="0" top="0" bottom="0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</vt:i4>
      </vt:variant>
    </vt:vector>
  </HeadingPairs>
  <TitlesOfParts>
    <vt:vector size="23" baseType="lpstr">
      <vt:lpstr>Кондиционирование</vt:lpstr>
      <vt:lpstr>Daikin быт</vt:lpstr>
      <vt:lpstr>ME быт</vt:lpstr>
      <vt:lpstr>Fujitsu быт</vt:lpstr>
      <vt:lpstr>M Heavy быт</vt:lpstr>
      <vt:lpstr>Panasonic быт</vt:lpstr>
      <vt:lpstr>TOSHIBA быт</vt:lpstr>
      <vt:lpstr>LG быт</vt:lpstr>
      <vt:lpstr>C&amp;H быт</vt:lpstr>
      <vt:lpstr>Gree быт</vt:lpstr>
      <vt:lpstr>Haier</vt:lpstr>
      <vt:lpstr>Tosot</vt:lpstr>
      <vt:lpstr>Carrier быт</vt:lpstr>
      <vt:lpstr>Airwell быт</vt:lpstr>
      <vt:lpstr>Samsung</vt:lpstr>
      <vt:lpstr>Kentatsu</vt:lpstr>
      <vt:lpstr>Lessar быт </vt:lpstr>
      <vt:lpstr>Hoapp</vt:lpstr>
      <vt:lpstr>OLMO быт</vt:lpstr>
      <vt:lpstr>Sensei</vt:lpstr>
      <vt:lpstr>TCL</vt:lpstr>
      <vt:lpstr>Tosot!Excel_BuiltIn_Print_Area_10_1_1</vt:lpstr>
      <vt:lpstr>'Daikin быт'!Заголовки_для_печати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Виталий</dc:creator>
  <cp:lastModifiedBy>Евгений</cp:lastModifiedBy>
  <dcterms:created xsi:type="dcterms:W3CDTF">2019-01-11T09:11:22Z</dcterms:created>
  <dcterms:modified xsi:type="dcterms:W3CDTF">2019-02-08T06:55:00Z</dcterms:modified>
</cp:coreProperties>
</file>